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人動室\"/>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55"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横田 友子(yokota-tomoko.bq9)</author>
  </authors>
  <commentList>
    <comment ref="AU31" authorId="0" shapeId="0">
      <text>
        <r>
          <rPr>
            <b/>
            <sz val="9"/>
            <color indexed="81"/>
            <rFont val="MS P ゴシック"/>
            <family val="3"/>
            <charset val="128"/>
          </rPr>
          <t>年度追加</t>
        </r>
      </text>
    </comment>
    <comment ref="AG705" authorId="0" shapeId="0">
      <text>
        <r>
          <rPr>
            <b/>
            <sz val="9"/>
            <color indexed="81"/>
            <rFont val="MS P ゴシック"/>
            <family val="3"/>
            <charset val="128"/>
          </rPr>
          <t>修正726行目まで
コロナ渦→禍</t>
        </r>
      </text>
    </comment>
  </commentList>
</comments>
</file>

<file path=xl/sharedStrings.xml><?xml version="1.0" encoding="utf-8"?>
<sst xmlns="http://schemas.openxmlformats.org/spreadsheetml/2006/main" count="3056" uniqueCount="758">
  <si>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</si>
  <si>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</si>
  <si>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</si>
  <si>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</si>
  <si>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</si>
  <si>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</si>
  <si>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</si>
  <si>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</si>
  <si>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</si>
  <si>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</si>
  <si>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</si>
  <si>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</si>
  <si>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</si>
  <si>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</si>
  <si>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</si>
  <si>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</si>
  <si>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</si>
  <si>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</si>
  <si>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</si>
  <si>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</si>
  <si>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</si>
  <si>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</si>
  <si>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</si>
  <si>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</si>
  <si>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</si>
  <si>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</si>
  <si>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</si>
  <si>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</si>
  <si>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</si>
  <si>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</si>
  <si>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</si>
  <si>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</si>
  <si>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</si>
  <si>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</si>
  <si>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</si>
  <si>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</si>
  <si>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</si>
  <si>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</si>
  <si>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</si>
  <si>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</si>
  <si>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</si>
  <si>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</si>
  <si>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</si>
  <si>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</si>
  <si>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</si>
  <si>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</si>
  <si>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</si>
  <si>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</si>
  <si>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</si>
  <si>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</si>
  <si>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</si>
  <si>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</si>
  <si>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</si>
  <si>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</si>
  <si>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</si>
  <si>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</si>
  <si>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</si>
  <si>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</si>
  <si>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</si>
  <si>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</si>
  <si>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</si>
  <si>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</si>
  <si>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</si>
  <si>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</si>
  <si>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</si>
  <si>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</si>
  <si>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</si>
  <si>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</si>
  <si>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</si>
  <si>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</si>
  <si>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</si>
  <si>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</si>
  <si>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</si>
  <si>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</si>
  <si>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</si>
  <si>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</si>
  <si>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</si>
  <si>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</si>
  <si>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</si>
  <si>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</si>
  <si>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</si>
  <si>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</si>
  <si>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</si>
  <si>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</si>
  <si>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</si>
  <si>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</si>
  <si>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</si>
  <si>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</si>
  <si>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</si>
  <si>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</si>
  <si>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</si>
  <si>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</si>
  <si>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</si>
  <si>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</si>
  <si>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</si>
  <si>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</si>
  <si>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</si>
  <si>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</si>
  <si>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</si>
  <si>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</si>
  <si>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</si>
  <si>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</si>
  <si>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</si>
  <si>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</si>
  <si>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</si>
  <si>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</si>
  <si>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</si>
  <si>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</si>
  <si>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</si>
  <si>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</si>
  <si>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</si>
  <si>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</si>
  <si>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</si>
  <si>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</si>
  <si>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</si>
  <si>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</si>
  <si>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</si>
  <si>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</si>
  <si>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</si>
  <si>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</si>
  <si>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</si>
  <si>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</si>
  <si>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</si>
  <si>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</si>
  <si>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</si>
  <si>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</si>
  <si>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</si>
  <si>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</si>
  <si>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</si>
  <si>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</si>
  <si>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</si>
  <si>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</si>
  <si>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</si>
  <si>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</si>
  <si>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</si>
  <si>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</si>
  <si>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</si>
  <si>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</si>
  <si>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</si>
  <si>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</si>
  <si>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</si>
  <si>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</si>
  <si>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</si>
  <si>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</si>
  <si>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</si>
  <si>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</si>
  <si>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</si>
  <si>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</si>
  <si>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</si>
  <si>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</si>
  <si>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</si>
  <si>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</si>
  <si>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</si>
  <si>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</si>
  <si>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</si>
  <si>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</si>
  <si>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</si>
  <si>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</si>
  <si>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</si>
  <si>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</si>
  <si>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</si>
  <si>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</si>
  <si>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</si>
  <si>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</si>
  <si>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</si>
  <si>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</si>
  <si>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</si>
  <si>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</si>
  <si>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</si>
  <si>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</si>
  <si>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</si>
  <si>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</si>
  <si>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</si>
  <si>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</si>
  <si>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</si>
  <si>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</si>
  <si>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</si>
  <si>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</si>
  <si>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</si>
  <si>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</si>
  <si>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</si>
  <si>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</si>
  <si>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</si>
  <si>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</si>
  <si>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</si>
  <si>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</si>
  <si>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</si>
  <si>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</si>
  <si>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</si>
  <si>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</si>
  <si>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</si>
  <si>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</si>
  <si>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</si>
  <si>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</si>
  <si>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</si>
  <si>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</si>
  <si>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</si>
  <si>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</si>
  <si>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</si>
  <si>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</si>
  <si>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</si>
  <si>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</si>
  <si>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</si>
  <si>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</si>
  <si>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</si>
  <si>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</si>
  <si>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</si>
  <si>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</si>
  <si>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</si>
  <si>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</si>
  <si>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</si>
  <si>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</si>
  <si>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</si>
  <si>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</si>
  <si>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</si>
  <si>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</si>
  <si>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</si>
  <si>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</si>
  <si>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</si>
  <si>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</si>
  <si>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</si>
  <si>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</si>
  <si>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</si>
  <si>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</si>
  <si>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</si>
  <si>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</si>
  <si>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</si>
  <si>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</si>
  <si>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</si>
  <si>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</si>
  <si>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</si>
  <si>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</si>
  <si>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</si>
  <si>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</si>
  <si>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</si>
  <si>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</si>
  <si>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</si>
  <si>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</si>
  <si>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</si>
  <si>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</si>
  <si>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</si>
  <si>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</si>
  <si>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</si>
  <si>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</si>
  <si>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</si>
  <si>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</si>
  <si>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</si>
  <si>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</si>
  <si>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</si>
  <si>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</si>
  <si>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</si>
  <si>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</si>
  <si>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</si>
  <si>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</si>
  <si>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</si>
  <si>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</si>
  <si>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</si>
  <si>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</si>
  <si>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</si>
  <si>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</si>
  <si>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</si>
  <si>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</si>
  <si>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</si>
  <si>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</si>
  <si>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</si>
  <si>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</si>
  <si>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</si>
  <si>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</si>
  <si>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</si>
  <si>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</si>
  <si>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</si>
  <si>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</si>
  <si>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</si>
  <si>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</si>
  <si>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</si>
  <si>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</si>
  <si>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</si>
  <si>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</si>
  <si>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</si>
  <si>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</si>
  <si>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</si>
  <si>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</si>
  <si>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</si>
  <si>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</si>
  <si>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</si>
  <si>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</si>
  <si>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</si>
  <si>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</si>
  <si>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</si>
  <si>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</si>
  <si>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</si>
  <si>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</si>
  <si>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</si>
  <si>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</si>
  <si>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</si>
  <si>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</si>
  <si>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</si>
  <si>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</si>
  <si>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</si>
  <si>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</si>
  <si>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</si>
  <si>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</si>
  <si>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</si>
  <si>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</si>
  <si>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</si>
  <si>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</si>
  <si>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</si>
  <si>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</si>
  <si>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</si>
  <si>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</si>
  <si>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</si>
  <si>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</si>
  <si>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</si>
  <si>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</si>
  <si>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</si>
  <si>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</si>
  <si>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</si>
  <si>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</si>
  <si>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</si>
  <si>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</si>
  <si>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</si>
  <si>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</si>
  <si>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</si>
  <si>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</si>
  <si>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</si>
  <si>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</si>
  <si>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</si>
  <si>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</si>
  <si>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</si>
  <si>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</si>
  <si>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</si>
  <si>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</si>
  <si>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</si>
  <si>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</si>
  <si>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</si>
  <si>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</si>
  <si>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</si>
  <si>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</si>
  <si>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</si>
  <si>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</si>
  <si>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</si>
  <si>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</si>
  <si>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</si>
  <si>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</si>
  <si>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</si>
  <si>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</si>
  <si>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</si>
  <si>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</si>
  <si>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</si>
  <si>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</si>
  <si>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</si>
  <si>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</si>
  <si>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</si>
  <si>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</si>
  <si>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</si>
  <si>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</si>
  <si>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</si>
  <si>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</si>
  <si>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</si>
  <si>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</si>
  <si>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</si>
  <si>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</si>
  <si>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</si>
  <si>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</si>
  <si>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</si>
  <si>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</si>
  <si>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</si>
  <si>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</si>
  <si>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</si>
  <si>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</si>
  <si>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</si>
  <si>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</si>
  <si>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</si>
  <si>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</si>
  <si>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</si>
  <si>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</si>
  <si>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</si>
  <si>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</si>
  <si>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</si>
  <si>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</si>
  <si>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</si>
  <si>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</si>
  <si>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</si>
  <si>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</si>
  <si>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</si>
  <si>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</si>
  <si>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</si>
  <si>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</si>
  <si>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</si>
  <si>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</si>
  <si>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</si>
  <si>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</si>
  <si>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</si>
  <si>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</si>
  <si>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</si>
  <si>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</si>
  <si>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</si>
  <si>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</si>
  <si>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</si>
  <si>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</si>
  <si>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</si>
  <si>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</si>
  <si>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</si>
  <si>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</si>
  <si>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</si>
  <si>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</si>
  <si>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</si>
  <si>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</si>
  <si>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</si>
  <si>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</si>
  <si>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</si>
  <si>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</si>
  <si>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</si>
  <si>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</si>
  <si>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</si>
  <si>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</si>
  <si>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</si>
  <si>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</si>
  <si>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</si>
  <si>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</si>
  <si>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</si>
  <si>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</si>
  <si>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</si>
  <si>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</si>
  <si>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</si>
  <si>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</si>
  <si>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</si>
  <si>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</si>
  <si>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</si>
  <si>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</si>
  <si>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</si>
  <si>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</si>
  <si>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</si>
  <si>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</si>
  <si>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</si>
  <si>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</si>
  <si>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</si>
  <si>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</si>
  <si>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</si>
  <si>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</si>
  <si>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</si>
  <si>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</si>
  <si>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</si>
  <si>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</si>
  <si>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</si>
  <si>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</si>
  <si>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</si>
  <si>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</si>
  <si>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</si>
  <si>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</si>
  <si>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</si>
  <si>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</si>
  <si>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</si>
  <si>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</si>
  <si>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</si>
  <si>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</si>
  <si>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</si>
  <si>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</si>
  <si>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</si>
  <si>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</si>
  <si>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</si>
  <si>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</si>
  <si>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</si>
  <si>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</si>
  <si>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</si>
  <si>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</si>
  <si>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</si>
  <si>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</si>
  <si>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</si>
  <si>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</si>
  <si>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</si>
  <si>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</si>
  <si>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</si>
  <si>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</si>
  <si>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</si>
  <si>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</si>
  <si>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</si>
  <si>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</si>
  <si>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</si>
  <si>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</si>
  <si>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</si>
  <si>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</si>
  <si>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</si>
  <si>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</si>
  <si>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</si>
  <si>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</si>
  <si>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</si>
  <si>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</si>
  <si>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</si>
  <si>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</si>
  <si>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</si>
  <si>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</si>
  <si>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</si>
  <si>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</si>
  <si>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</si>
  <si>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</si>
  <si>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</si>
  <si>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</si>
  <si>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</si>
  <si>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</si>
  <si>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</si>
  <si>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</si>
  <si>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</si>
  <si>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</si>
  <si>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</si>
  <si>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</si>
  <si>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</si>
  <si>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</si>
  <si>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</si>
  <si>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</si>
  <si>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</si>
  <si>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</si>
  <si>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</si>
  <si>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</si>
  <si>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</si>
  <si>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</si>
  <si>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</si>
  <si>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</si>
  <si>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</si>
  <si>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</si>
  <si>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</si>
  <si>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</si>
  <si>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</si>
  <si>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</si>
  <si>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</si>
  <si>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</si>
  <si>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</si>
  <si>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</si>
  <si>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</si>
  <si>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</si>
  <si>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</si>
  <si>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</si>
  <si>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</si>
  <si>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</si>
  <si>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</si>
  <si>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</si>
  <si>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</si>
  <si>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</si>
  <si>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</si>
  <si>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</si>
  <si>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</si>
  <si>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</si>
  <si>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</si>
  <si>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</si>
  <si>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</si>
  <si>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</si>
  <si>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</si>
  <si>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</si>
  <si>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</si>
  <si>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</si>
  <si>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</si>
  <si>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</si>
  <si>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</si>
  <si>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</si>
  <si>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</si>
  <si>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</si>
  <si>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</si>
  <si>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</si>
  <si>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</si>
  <si>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</si>
  <si>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</si>
  <si>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</si>
  <si>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</si>
  <si>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</si>
  <si>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</si>
  <si>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</si>
  <si>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</si>
  <si>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</si>
  <si>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</si>
  <si>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</si>
  <si>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</si>
  <si>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</si>
  <si>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</si>
  <si>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</si>
  <si>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</si>
  <si>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</si>
  <si>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</si>
  <si>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</si>
  <si>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</si>
  <si>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</si>
  <si>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</si>
  <si>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</si>
  <si>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</si>
  <si>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</si>
  <si>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</si>
  <si>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</si>
  <si>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</si>
  <si>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</si>
  <si>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</si>
  <si>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</si>
  <si>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</si>
  <si>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</si>
  <si>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</si>
  <si>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</si>
  <si>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</si>
  <si>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</si>
  <si>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</si>
  <si>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</si>
  <si>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</si>
  <si>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</si>
  <si>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</si>
  <si>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</si>
  <si>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</si>
  <si>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</si>
  <si>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</si>
  <si>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</si>
  <si>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</si>
  <si>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</si>
  <si>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</si>
  <si>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</si>
  <si>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</si>
  <si>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</si>
  <si>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</si>
  <si>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</si>
  <si>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</si>
  <si>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</si>
  <si>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</si>
  <si>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</si>
  <si>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</si>
  <si>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</si>
  <si>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</si>
  <si>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</si>
  <si>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</si>
  <si>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</si>
  <si>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</si>
  <si>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</si>
  <si>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</si>
  <si>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</si>
  <si>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</si>
  <si>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</si>
  <si>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</si>
  <si>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</si>
  <si>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</si>
  <si>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</si>
  <si>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</si>
  <si>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</si>
  <si>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</si>
  <si>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</si>
  <si>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</si>
  <si>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</si>
  <si>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</si>
  <si>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</si>
  <si>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</si>
  <si>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</si>
  <si>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</si>
  <si>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</si>
  <si>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</si>
  <si>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</si>
  <si>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</si>
  <si>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</si>
  <si>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</si>
  <si>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</si>
  <si>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</si>
  <si>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</si>
  <si>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</si>
  <si>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</si>
  <si>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</si>
  <si>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</si>
  <si>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</si>
  <si>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</si>
  <si>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</si>
  <si>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</si>
  <si>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</si>
  <si>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</si>
  <si>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</si>
  <si>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</si>
  <si>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</si>
  <si>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</si>
  <si>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</si>
  <si>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</si>
  <si>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</si>
  <si>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</si>
  <si>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</si>
  <si>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</si>
  <si>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</si>
  <si>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</si>
  <si>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</si>
  <si>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</si>
  <si>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</si>
  <si>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</si>
  <si>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</si>
  <si>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</si>
  <si>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</si>
  <si>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</si>
  <si>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</si>
  <si>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</si>
  <si>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</si>
  <si>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</si>
  <si>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</si>
  <si>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</si>
  <si>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</si>
  <si>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</si>
  <si>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</si>
  <si>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</si>
  <si>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</si>
  <si>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</si>
  <si>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</si>
  <si>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</si>
  <si>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</si>
  <si>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</si>
  <si>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</si>
  <si>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</si>
  <si>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</si>
  <si>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</si>
  <si>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</si>
  <si>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</si>
  <si>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</si>
  <si>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</si>
  <si>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</si>
  <si>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</si>
  <si>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</si>
  <si>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</si>
  <si>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</si>
  <si>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</si>
  <si>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</si>
  <si>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</si>
  <si>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社会福祉統計調査費</t>
    <phoneticPr fontId="5"/>
  </si>
  <si>
    <t>政策統括官（統計・情報政策担当）</t>
    <phoneticPr fontId="5"/>
  </si>
  <si>
    <t>統計管理官　仲津留　隆</t>
    <phoneticPr fontId="5"/>
  </si>
  <si>
    <t>人口動態・保健社会統計室</t>
    <phoneticPr fontId="5"/>
  </si>
  <si>
    <t>○</t>
  </si>
  <si>
    <t>統計法(平成19年5月23日法律第53号)第19条</t>
    <phoneticPr fontId="5"/>
  </si>
  <si>
    <t>-</t>
  </si>
  <si>
    <t>-</t>
    <phoneticPr fontId="5"/>
  </si>
  <si>
    <t>社会福祉関係諸法規に基づいて各都道府県、指定都市及び中核市（以下、「都道府県等」という。）が行っている身体障害者福祉、老人福祉及び児童福祉等の行政活動の実態を数量的に把握して、国及び地方公共団体の社会福祉行政運営のための基礎資料を得ることを目的とする。</t>
    <phoneticPr fontId="5"/>
  </si>
  <si>
    <t>都道府県等を対象とし、月報及び年度報について、都道府県等が所定の報告事項を定められた期限までに厚生労働省に提出する方法により行う。提出された報告事項については当省において集計を行い、その結果を公表している。</t>
    <phoneticPr fontId="5"/>
  </si>
  <si>
    <t>厚生労働統計調査費</t>
  </si>
  <si>
    <t>統計調査の実施状況（統計データを遅滞なく公表しているか。）</t>
    <phoneticPr fontId="5"/>
  </si>
  <si>
    <t>取りまとめ、公表できた調査数</t>
    <phoneticPr fontId="5"/>
  </si>
  <si>
    <t>調査</t>
    <rPh sb="0" eb="2">
      <t>チョウサ</t>
    </rPh>
    <phoneticPr fontId="5"/>
  </si>
  <si>
    <t>福祉行政報告例</t>
    <phoneticPr fontId="5"/>
  </si>
  <si>
    <t>調査対象：都道府県等及び表数
福祉行政報告例　令和２年度公表予定(年度報)：令和４年３月予定</t>
    <phoneticPr fontId="5"/>
  </si>
  <si>
    <t>対象</t>
    <rPh sb="0" eb="2">
      <t>タイショウ</t>
    </rPh>
    <phoneticPr fontId="5"/>
  </si>
  <si>
    <t>執行額／調査客体数（※）
※127都道府県等×(6表（月報）
　×12ヶ月＋48表(年度表)）　　　　　　　　</t>
    <phoneticPr fontId="5"/>
  </si>
  <si>
    <t>円</t>
    <rPh sb="0" eb="1">
      <t>エン</t>
    </rPh>
    <phoneticPr fontId="5"/>
  </si>
  <si>
    <t>　　千円/表</t>
    <rPh sb="2" eb="4">
      <t>センエン</t>
    </rPh>
    <rPh sb="5" eb="6">
      <t>ヒョウ</t>
    </rPh>
    <phoneticPr fontId="5"/>
  </si>
  <si>
    <t>2,386,065/14,030</t>
    <phoneticPr fontId="5"/>
  </si>
  <si>
    <t>2,237,349/15,000</t>
    <phoneticPr fontId="5"/>
  </si>
  <si>
    <t>2224178/15,240</t>
    <phoneticPr fontId="5"/>
  </si>
  <si>
    <t>厚生労働行政をはじめ各種施策の基礎資料を得ることを
目的とするため、国が実施すべき事業である。</t>
  </si>
  <si>
    <t>適正な予算執行及びコスト削減に努めている。</t>
  </si>
  <si>
    <t>9</t>
    <phoneticPr fontId="5"/>
  </si>
  <si>
    <t>920</t>
    <phoneticPr fontId="5"/>
  </si>
  <si>
    <t>919</t>
    <phoneticPr fontId="5"/>
  </si>
  <si>
    <t>925</t>
    <phoneticPr fontId="5"/>
  </si>
  <si>
    <t>893</t>
    <phoneticPr fontId="5"/>
  </si>
  <si>
    <t>899</t>
    <phoneticPr fontId="5"/>
  </si>
  <si>
    <t>900</t>
    <phoneticPr fontId="5"/>
  </si>
  <si>
    <t>-</t>
    <phoneticPr fontId="5"/>
  </si>
  <si>
    <t>‐</t>
  </si>
  <si>
    <t>無</t>
  </si>
  <si>
    <t>厚生労働統計の実施に必要な最小限の費途・使途に限定されている。</t>
    <phoneticPr fontId="5"/>
  </si>
  <si>
    <t>国及び地方公共団体の社会福祉行政運営のための基礎資料として活用され、広く国民からも利用されており、ニーズを的確に反映している。</t>
    <phoneticPr fontId="5"/>
  </si>
  <si>
    <t>調査結果は広く国民のニーズがある他、政策立案などに利用させており、優先度の高い事業である。</t>
    <phoneticPr fontId="5"/>
  </si>
  <si>
    <t>成果物は労働行政をはじめ各種施策の基礎資料となっており、十分に活用されている。</t>
    <phoneticPr fontId="5"/>
  </si>
  <si>
    <t>コロナ禍により自治体からの報告期限を延長したことにより、厚生労働行政の施策決定に係る基礎資料である統計データを影響が出ない範囲で公表することを最優先としたことから、年度内の報告書の作成が行えなかった。なお、報告書に掲載されている数値及び統計表は、厚生労働省のホームページや政府統計の総合窓口e-Statに掲載されており、報告書が作成できなかったことによる大きな影響はない。</t>
    <rPh sb="3" eb="4">
      <t>ワザワイ</t>
    </rPh>
    <rPh sb="71" eb="74">
      <t>サイユウセン</t>
    </rPh>
    <rPh sb="82" eb="85">
      <t>ネンドナイ</t>
    </rPh>
    <rPh sb="86" eb="89">
      <t>ホウコクショ</t>
    </rPh>
    <rPh sb="90" eb="92">
      <t>サクセイ</t>
    </rPh>
    <rPh sb="93" eb="94">
      <t>オコナ</t>
    </rPh>
    <rPh sb="103" eb="106">
      <t>ホウコクショ</t>
    </rPh>
    <rPh sb="107" eb="109">
      <t>ケイサイ</t>
    </rPh>
    <rPh sb="114" eb="116">
      <t>スウチ</t>
    </rPh>
    <rPh sb="116" eb="117">
      <t>オヨ</t>
    </rPh>
    <rPh sb="118" eb="121">
      <t>トウケイヒョウ</t>
    </rPh>
    <rPh sb="123" eb="125">
      <t>コウセイ</t>
    </rPh>
    <rPh sb="125" eb="128">
      <t>ロウドウショウ</t>
    </rPh>
    <rPh sb="136" eb="138">
      <t>セイフ</t>
    </rPh>
    <rPh sb="138" eb="140">
      <t>トウケイ</t>
    </rPh>
    <rPh sb="141" eb="143">
      <t>ソウゴウ</t>
    </rPh>
    <rPh sb="143" eb="145">
      <t>マドグチ</t>
    </rPh>
    <rPh sb="152" eb="154">
      <t>ケイサイ</t>
    </rPh>
    <rPh sb="160" eb="163">
      <t>ホウコクショ</t>
    </rPh>
    <rPh sb="164" eb="166">
      <t>サクセイ</t>
    </rPh>
    <rPh sb="177" eb="178">
      <t>オオ</t>
    </rPh>
    <rPh sb="180" eb="182">
      <t>エイキョウ</t>
    </rPh>
    <phoneticPr fontId="5"/>
  </si>
  <si>
    <t>コロナ禍により自治体からの報告期限を延長したことにより、公表時期が遅れたが、厚生労働行政の施策決定に係る基礎資料である統計データを影響が出ない範囲で公表しており、見込みに見合ったものである。</t>
    <rPh sb="3" eb="4">
      <t>ワザワイ</t>
    </rPh>
    <rPh sb="7" eb="10">
      <t>ジチタイ</t>
    </rPh>
    <rPh sb="13" eb="15">
      <t>ホウコク</t>
    </rPh>
    <rPh sb="15" eb="17">
      <t>キゲン</t>
    </rPh>
    <rPh sb="18" eb="20">
      <t>エンチョウ</t>
    </rPh>
    <rPh sb="28" eb="30">
      <t>コウヒョウ</t>
    </rPh>
    <rPh sb="30" eb="32">
      <t>ジキ</t>
    </rPh>
    <rPh sb="33" eb="34">
      <t>オク</t>
    </rPh>
    <rPh sb="65" eb="67">
      <t>エイキョウ</t>
    </rPh>
    <rPh sb="68" eb="69">
      <t>デ</t>
    </rPh>
    <rPh sb="71" eb="73">
      <t>ハンイ</t>
    </rPh>
    <phoneticPr fontId="5"/>
  </si>
  <si>
    <t>成果目標である｢調査の実施｣に関しては、コロナ禍による自治体への負担も考慮し、その報告期限を延長して実施した。
｢調査結果の公表｣に関しても、コロナ禍による自治体への負担も考慮し、その報告期限を延長して実施したことから、予定していた公表時期から多少遅れたが、厚生労働行政の施策決定に影響が出ない年度内の公表が実施出来た。
今後も引き続き適正かつ効率的な予算の執行に努める。</t>
    <rPh sb="23" eb="24">
      <t>ワザワイ</t>
    </rPh>
    <rPh sb="27" eb="30">
      <t>ジチタイ</t>
    </rPh>
    <rPh sb="32" eb="34">
      <t>フタン</t>
    </rPh>
    <rPh sb="35" eb="37">
      <t>コウリョ</t>
    </rPh>
    <rPh sb="41" eb="43">
      <t>ホウコク</t>
    </rPh>
    <rPh sb="43" eb="45">
      <t>キゲン</t>
    </rPh>
    <rPh sb="46" eb="48">
      <t>エンチョウ</t>
    </rPh>
    <rPh sb="74" eb="75">
      <t>ワザワイ</t>
    </rPh>
    <rPh sb="110" eb="112">
      <t>ヨテイ</t>
    </rPh>
    <rPh sb="116" eb="118">
      <t>コウヒョウ</t>
    </rPh>
    <rPh sb="118" eb="120">
      <t>ジキ</t>
    </rPh>
    <rPh sb="122" eb="124">
      <t>タショウ</t>
    </rPh>
    <rPh sb="124" eb="125">
      <t>オク</t>
    </rPh>
    <rPh sb="129" eb="131">
      <t>コウセイ</t>
    </rPh>
    <rPh sb="131" eb="133">
      <t>ロウドウ</t>
    </rPh>
    <rPh sb="133" eb="135">
      <t>ギョウセイ</t>
    </rPh>
    <rPh sb="136" eb="138">
      <t>セサク</t>
    </rPh>
    <rPh sb="138" eb="140">
      <t>ケッテイ</t>
    </rPh>
    <rPh sb="141" eb="143">
      <t>エイキョウ</t>
    </rPh>
    <rPh sb="144" eb="145">
      <t>デ</t>
    </rPh>
    <rPh sb="147" eb="150">
      <t>ネンドナイ</t>
    </rPh>
    <rPh sb="151" eb="153">
      <t>コウヒョウ</t>
    </rPh>
    <rPh sb="154" eb="156">
      <t>ジッシ</t>
    </rPh>
    <rPh sb="156" eb="158">
      <t>デキ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</si>
</sst>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204106</xdr:colOff>
      <xdr:row>750</xdr:row>
      <xdr:rowOff>163286</xdr:rowOff>
    </xdr:from>
    <xdr:to>
      <xdr:col>47</xdr:col>
      <xdr:colOff>95249</xdr:colOff>
      <xdr:row>758</xdr:row>
      <xdr:rowOff>122464</xdr:rowOff>
    </xdr:to>
    <xdr:sp macro="" textlink="">
      <xdr:nvSpPr>
        <xdr:cNvPr id="13" name="テキスト ボックス 12"/>
        <xdr:cNvSpPr txBox="1"/>
      </xdr:nvSpPr>
      <xdr:spPr>
        <a:xfrm>
          <a:off x="2041070" y="42821679"/>
          <a:ext cx="7647215" cy="2789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t>・報告書発行を想定していたが、コロナ禍の影響を受け、自治体からの報告期限を延長したことにより、公表が年度末になった。</a:t>
          </a:r>
          <a:endParaRPr kumimoji="1" lang="en-US" altLang="ja-JP" sz="2000"/>
        </a:p>
        <a:p>
          <a:endParaRPr kumimoji="1" lang="en-US" altLang="ja-JP" sz="2000"/>
        </a:p>
        <a:p>
          <a:r>
            <a:rPr kumimoji="1" lang="ja-JP" altLang="en-US" sz="2000"/>
            <a:t>・そのため、予定していた報告書の印刷調達は令和２年度中に実施できなかったことにより、執行実績は無い。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714</v>
      </c>
      <c r="AK2" s="940"/>
      <c r="AL2" s="940"/>
      <c r="AM2" s="940"/>
      <c r="AN2" s="98" t="s">
        <v>408</v>
      </c>
      <c r="AO2" s="940">
        <v>20</v>
      </c>
      <c r="AP2" s="940"/>
      <c r="AQ2" s="940"/>
      <c r="AR2" s="99" t="s">
        <v>713</v>
      </c>
      <c r="AS2" s="946">
        <v>1027</v>
      </c>
      <c r="AT2" s="946"/>
      <c r="AU2" s="946"/>
      <c r="AV2" s="98" t="str">
        <f>IF(AW2="","","-")</f>
        <v/>
      </c>
      <c r="AW2" s="906"/>
      <c r="AX2" s="906"/>
    </row>
    <row r="3" spans="1:50" ht="21" customHeight="1" thickBot="1">
      <c r="A3" s="859" t="s">
        <v>706</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715</v>
      </c>
      <c r="AK3" s="861"/>
      <c r="AL3" s="861"/>
      <c r="AM3" s="861"/>
      <c r="AN3" s="861"/>
      <c r="AO3" s="861"/>
      <c r="AP3" s="861"/>
      <c r="AQ3" s="861"/>
      <c r="AR3" s="861"/>
      <c r="AS3" s="861"/>
      <c r="AT3" s="861"/>
      <c r="AU3" s="861"/>
      <c r="AV3" s="861"/>
      <c r="AW3" s="861"/>
      <c r="AX3" s="24" t="s">
        <v>65</v>
      </c>
    </row>
    <row r="4" spans="1:50" ht="24.75" customHeight="1">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c r="A5" s="690" t="s">
        <v>67</v>
      </c>
      <c r="B5" s="691"/>
      <c r="C5" s="691"/>
      <c r="D5" s="691"/>
      <c r="E5" s="691"/>
      <c r="F5" s="692"/>
      <c r="G5" s="831" t="s">
        <v>430</v>
      </c>
      <c r="H5" s="832"/>
      <c r="I5" s="832"/>
      <c r="J5" s="832"/>
      <c r="K5" s="832"/>
      <c r="L5" s="832"/>
      <c r="M5" s="833" t="s">
        <v>66</v>
      </c>
      <c r="N5" s="834"/>
      <c r="O5" s="834"/>
      <c r="P5" s="834"/>
      <c r="Q5" s="834"/>
      <c r="R5" s="835"/>
      <c r="S5" s="836" t="s">
        <v>70</v>
      </c>
      <c r="T5" s="832"/>
      <c r="U5" s="832"/>
      <c r="V5" s="832"/>
      <c r="W5" s="832"/>
      <c r="X5" s="837"/>
      <c r="Y5" s="696" t="s">
        <v>3</v>
      </c>
      <c r="Z5" s="542"/>
      <c r="AA5" s="542"/>
      <c r="AB5" s="542"/>
      <c r="AC5" s="542"/>
      <c r="AD5" s="543"/>
      <c r="AE5" s="697" t="s">
        <v>719</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c r="A7" s="494" t="s">
        <v>22</v>
      </c>
      <c r="B7" s="495"/>
      <c r="C7" s="495"/>
      <c r="D7" s="495"/>
      <c r="E7" s="495"/>
      <c r="F7" s="496"/>
      <c r="G7" s="497" t="s">
        <v>721</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t="s">
        <v>723</v>
      </c>
      <c r="AF7" s="908"/>
      <c r="AG7" s="908"/>
      <c r="AH7" s="908"/>
      <c r="AI7" s="908"/>
      <c r="AJ7" s="908"/>
      <c r="AK7" s="908"/>
      <c r="AL7" s="908"/>
      <c r="AM7" s="908"/>
      <c r="AN7" s="908"/>
      <c r="AO7" s="908"/>
      <c r="AP7" s="908"/>
      <c r="AQ7" s="908"/>
      <c r="AR7" s="908"/>
      <c r="AS7" s="908"/>
      <c r="AT7" s="908"/>
      <c r="AU7" s="908"/>
      <c r="AV7" s="908"/>
      <c r="AW7" s="908"/>
      <c r="AX7" s="909"/>
    </row>
    <row r="8" spans="1:50" ht="53.25" customHeight="1">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38" t="s">
        <v>257</v>
      </c>
      <c r="Z8" s="839"/>
      <c r="AA8" s="839"/>
      <c r="AB8" s="839"/>
      <c r="AC8" s="839"/>
      <c r="AD8" s="840"/>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c r="A9" s="841" t="s">
        <v>23</v>
      </c>
      <c r="B9" s="842"/>
      <c r="C9" s="842"/>
      <c r="D9" s="842"/>
      <c r="E9" s="842"/>
      <c r="F9" s="842"/>
      <c r="G9" s="843" t="s">
        <v>724</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c r="A10" s="658" t="s">
        <v>30</v>
      </c>
      <c r="B10" s="659"/>
      <c r="C10" s="659"/>
      <c r="D10" s="659"/>
      <c r="E10" s="659"/>
      <c r="F10" s="659"/>
      <c r="G10" s="749" t="s">
        <v>725</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c r="A12" s="959" t="s">
        <v>24</v>
      </c>
      <c r="B12" s="960"/>
      <c r="C12" s="960"/>
      <c r="D12" s="960"/>
      <c r="E12" s="960"/>
      <c r="F12" s="961"/>
      <c r="G12" s="755"/>
      <c r="H12" s="756"/>
      <c r="I12" s="756"/>
      <c r="J12" s="756"/>
      <c r="K12" s="756"/>
      <c r="L12" s="756"/>
      <c r="M12" s="756"/>
      <c r="N12" s="756"/>
      <c r="O12" s="756"/>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c r="A13" s="612"/>
      <c r="B13" s="613"/>
      <c r="C13" s="613"/>
      <c r="D13" s="613"/>
      <c r="E13" s="613"/>
      <c r="F13" s="614"/>
      <c r="G13" s="721" t="s">
        <v>6</v>
      </c>
      <c r="H13" s="722"/>
      <c r="I13" s="759" t="s">
        <v>7</v>
      </c>
      <c r="J13" s="760"/>
      <c r="K13" s="760"/>
      <c r="L13" s="760"/>
      <c r="M13" s="760"/>
      <c r="N13" s="760"/>
      <c r="O13" s="761"/>
      <c r="P13" s="655">
        <v>2</v>
      </c>
      <c r="Q13" s="656"/>
      <c r="R13" s="656"/>
      <c r="S13" s="656"/>
      <c r="T13" s="656"/>
      <c r="U13" s="656"/>
      <c r="V13" s="657"/>
      <c r="W13" s="655">
        <v>1</v>
      </c>
      <c r="X13" s="656"/>
      <c r="Y13" s="656"/>
      <c r="Z13" s="656"/>
      <c r="AA13" s="656"/>
      <c r="AB13" s="656"/>
      <c r="AC13" s="657"/>
      <c r="AD13" s="655">
        <v>1</v>
      </c>
      <c r="AE13" s="656"/>
      <c r="AF13" s="656"/>
      <c r="AG13" s="656"/>
      <c r="AH13" s="656"/>
      <c r="AI13" s="656"/>
      <c r="AJ13" s="657"/>
      <c r="AK13" s="655">
        <v>1</v>
      </c>
      <c r="AL13" s="656"/>
      <c r="AM13" s="656"/>
      <c r="AN13" s="656"/>
      <c r="AO13" s="656"/>
      <c r="AP13" s="656"/>
      <c r="AQ13" s="657"/>
      <c r="AR13" s="915"/>
      <c r="AS13" s="916"/>
      <c r="AT13" s="916"/>
      <c r="AU13" s="916"/>
      <c r="AV13" s="916"/>
      <c r="AW13" s="916"/>
      <c r="AX13" s="917"/>
    </row>
    <row r="14" spans="1:50" ht="21" customHeight="1">
      <c r="A14" s="612"/>
      <c r="B14" s="613"/>
      <c r="C14" s="613"/>
      <c r="D14" s="613"/>
      <c r="E14" s="613"/>
      <c r="F14" s="614"/>
      <c r="G14" s="723"/>
      <c r="H14" s="724"/>
      <c r="I14" s="709" t="s">
        <v>8</v>
      </c>
      <c r="J14" s="757"/>
      <c r="K14" s="757"/>
      <c r="L14" s="757"/>
      <c r="M14" s="757"/>
      <c r="N14" s="757"/>
      <c r="O14" s="758"/>
      <c r="P14" s="655" t="s">
        <v>723</v>
      </c>
      <c r="Q14" s="656"/>
      <c r="R14" s="656"/>
      <c r="S14" s="656"/>
      <c r="T14" s="656"/>
      <c r="U14" s="656"/>
      <c r="V14" s="657"/>
      <c r="W14" s="655" t="s">
        <v>723</v>
      </c>
      <c r="X14" s="656"/>
      <c r="Y14" s="656"/>
      <c r="Z14" s="656"/>
      <c r="AA14" s="656"/>
      <c r="AB14" s="656"/>
      <c r="AC14" s="657"/>
      <c r="AD14" s="655" t="s">
        <v>723</v>
      </c>
      <c r="AE14" s="656"/>
      <c r="AF14" s="656"/>
      <c r="AG14" s="656"/>
      <c r="AH14" s="656"/>
      <c r="AI14" s="656"/>
      <c r="AJ14" s="657"/>
      <c r="AK14" s="655" t="s">
        <v>723</v>
      </c>
      <c r="AL14" s="656"/>
      <c r="AM14" s="656"/>
      <c r="AN14" s="656"/>
      <c r="AO14" s="656"/>
      <c r="AP14" s="656"/>
      <c r="AQ14" s="657"/>
      <c r="AR14" s="783"/>
      <c r="AS14" s="783"/>
      <c r="AT14" s="783"/>
      <c r="AU14" s="783"/>
      <c r="AV14" s="783"/>
      <c r="AW14" s="783"/>
      <c r="AX14" s="784"/>
    </row>
    <row r="15" spans="1:50" ht="21" customHeight="1">
      <c r="A15" s="612"/>
      <c r="B15" s="613"/>
      <c r="C15" s="613"/>
      <c r="D15" s="613"/>
      <c r="E15" s="613"/>
      <c r="F15" s="614"/>
      <c r="G15" s="723"/>
      <c r="H15" s="724"/>
      <c r="I15" s="709" t="s">
        <v>51</v>
      </c>
      <c r="J15" s="710"/>
      <c r="K15" s="710"/>
      <c r="L15" s="710"/>
      <c r="M15" s="710"/>
      <c r="N15" s="710"/>
      <c r="O15" s="711"/>
      <c r="P15" s="655" t="s">
        <v>723</v>
      </c>
      <c r="Q15" s="656"/>
      <c r="R15" s="656"/>
      <c r="S15" s="656"/>
      <c r="T15" s="656"/>
      <c r="U15" s="656"/>
      <c r="V15" s="657"/>
      <c r="W15" s="655" t="s">
        <v>723</v>
      </c>
      <c r="X15" s="656"/>
      <c r="Y15" s="656"/>
      <c r="Z15" s="656"/>
      <c r="AA15" s="656"/>
      <c r="AB15" s="656"/>
      <c r="AC15" s="657"/>
      <c r="AD15" s="655" t="s">
        <v>723</v>
      </c>
      <c r="AE15" s="656"/>
      <c r="AF15" s="656"/>
      <c r="AG15" s="656"/>
      <c r="AH15" s="656"/>
      <c r="AI15" s="656"/>
      <c r="AJ15" s="657"/>
      <c r="AK15" s="655" t="s">
        <v>723</v>
      </c>
      <c r="AL15" s="656"/>
      <c r="AM15" s="656"/>
      <c r="AN15" s="656"/>
      <c r="AO15" s="656"/>
      <c r="AP15" s="656"/>
      <c r="AQ15" s="657"/>
      <c r="AR15" s="655"/>
      <c r="AS15" s="656"/>
      <c r="AT15" s="656"/>
      <c r="AU15" s="656"/>
      <c r="AV15" s="656"/>
      <c r="AW15" s="656"/>
      <c r="AX15" s="798"/>
    </row>
    <row r="16" spans="1:50" ht="21" customHeight="1">
      <c r="A16" s="612"/>
      <c r="B16" s="613"/>
      <c r="C16" s="613"/>
      <c r="D16" s="613"/>
      <c r="E16" s="613"/>
      <c r="F16" s="614"/>
      <c r="G16" s="723"/>
      <c r="H16" s="724"/>
      <c r="I16" s="709" t="s">
        <v>52</v>
      </c>
      <c r="J16" s="710"/>
      <c r="K16" s="710"/>
      <c r="L16" s="710"/>
      <c r="M16" s="710"/>
      <c r="N16" s="710"/>
      <c r="O16" s="711"/>
      <c r="P16" s="655" t="s">
        <v>723</v>
      </c>
      <c r="Q16" s="656"/>
      <c r="R16" s="656"/>
      <c r="S16" s="656"/>
      <c r="T16" s="656"/>
      <c r="U16" s="656"/>
      <c r="V16" s="657"/>
      <c r="W16" s="655" t="s">
        <v>723</v>
      </c>
      <c r="X16" s="656"/>
      <c r="Y16" s="656"/>
      <c r="Z16" s="656"/>
      <c r="AA16" s="656"/>
      <c r="AB16" s="656"/>
      <c r="AC16" s="657"/>
      <c r="AD16" s="655" t="s">
        <v>723</v>
      </c>
      <c r="AE16" s="656"/>
      <c r="AF16" s="656"/>
      <c r="AG16" s="656"/>
      <c r="AH16" s="656"/>
      <c r="AI16" s="656"/>
      <c r="AJ16" s="657"/>
      <c r="AK16" s="655" t="s">
        <v>723</v>
      </c>
      <c r="AL16" s="656"/>
      <c r="AM16" s="656"/>
      <c r="AN16" s="656"/>
      <c r="AO16" s="656"/>
      <c r="AP16" s="656"/>
      <c r="AQ16" s="657"/>
      <c r="AR16" s="752"/>
      <c r="AS16" s="753"/>
      <c r="AT16" s="753"/>
      <c r="AU16" s="753"/>
      <c r="AV16" s="753"/>
      <c r="AW16" s="753"/>
      <c r="AX16" s="754"/>
    </row>
    <row r="17" spans="1:50" ht="24.75" customHeight="1">
      <c r="A17" s="612"/>
      <c r="B17" s="613"/>
      <c r="C17" s="613"/>
      <c r="D17" s="613"/>
      <c r="E17" s="613"/>
      <c r="F17" s="614"/>
      <c r="G17" s="723"/>
      <c r="H17" s="724"/>
      <c r="I17" s="709" t="s">
        <v>50</v>
      </c>
      <c r="J17" s="757"/>
      <c r="K17" s="757"/>
      <c r="L17" s="757"/>
      <c r="M17" s="757"/>
      <c r="N17" s="757"/>
      <c r="O17" s="758"/>
      <c r="P17" s="655" t="s">
        <v>723</v>
      </c>
      <c r="Q17" s="656"/>
      <c r="R17" s="656"/>
      <c r="S17" s="656"/>
      <c r="T17" s="656"/>
      <c r="U17" s="656"/>
      <c r="V17" s="657"/>
      <c r="W17" s="655" t="s">
        <v>723</v>
      </c>
      <c r="X17" s="656"/>
      <c r="Y17" s="656"/>
      <c r="Z17" s="656"/>
      <c r="AA17" s="656"/>
      <c r="AB17" s="656"/>
      <c r="AC17" s="657"/>
      <c r="AD17" s="655" t="s">
        <v>723</v>
      </c>
      <c r="AE17" s="656"/>
      <c r="AF17" s="656"/>
      <c r="AG17" s="656"/>
      <c r="AH17" s="656"/>
      <c r="AI17" s="656"/>
      <c r="AJ17" s="657"/>
      <c r="AK17" s="655" t="s">
        <v>723</v>
      </c>
      <c r="AL17" s="656"/>
      <c r="AM17" s="656"/>
      <c r="AN17" s="656"/>
      <c r="AO17" s="656"/>
      <c r="AP17" s="656"/>
      <c r="AQ17" s="657"/>
      <c r="AR17" s="913"/>
      <c r="AS17" s="913"/>
      <c r="AT17" s="913"/>
      <c r="AU17" s="913"/>
      <c r="AV17" s="913"/>
      <c r="AW17" s="913"/>
      <c r="AX17" s="914"/>
    </row>
    <row r="18" spans="1:50" ht="24.75" customHeight="1">
      <c r="A18" s="612"/>
      <c r="B18" s="613"/>
      <c r="C18" s="613"/>
      <c r="D18" s="613"/>
      <c r="E18" s="613"/>
      <c r="F18" s="614"/>
      <c r="G18" s="725"/>
      <c r="H18" s="726"/>
      <c r="I18" s="714" t="s">
        <v>20</v>
      </c>
      <c r="J18" s="715"/>
      <c r="K18" s="715"/>
      <c r="L18" s="715"/>
      <c r="M18" s="715"/>
      <c r="N18" s="715"/>
      <c r="O18" s="716"/>
      <c r="P18" s="873">
        <f>SUM(P13:V17)</f>
        <v>2</v>
      </c>
      <c r="Q18" s="874"/>
      <c r="R18" s="874"/>
      <c r="S18" s="874"/>
      <c r="T18" s="874"/>
      <c r="U18" s="874"/>
      <c r="V18" s="875"/>
      <c r="W18" s="873">
        <f>SUM(W13:AC17)</f>
        <v>1</v>
      </c>
      <c r="X18" s="874"/>
      <c r="Y18" s="874"/>
      <c r="Z18" s="874"/>
      <c r="AA18" s="874"/>
      <c r="AB18" s="874"/>
      <c r="AC18" s="875"/>
      <c r="AD18" s="873">
        <f>SUM(AD13:AJ17)</f>
        <v>1</v>
      </c>
      <c r="AE18" s="874"/>
      <c r="AF18" s="874"/>
      <c r="AG18" s="874"/>
      <c r="AH18" s="874"/>
      <c r="AI18" s="874"/>
      <c r="AJ18" s="875"/>
      <c r="AK18" s="873">
        <f>SUM(AK13:AQ17)</f>
        <v>1</v>
      </c>
      <c r="AL18" s="874"/>
      <c r="AM18" s="874"/>
      <c r="AN18" s="874"/>
      <c r="AO18" s="874"/>
      <c r="AP18" s="874"/>
      <c r="AQ18" s="875"/>
      <c r="AR18" s="873">
        <f>SUM(AR13:AX17)</f>
        <v>0</v>
      </c>
      <c r="AS18" s="874"/>
      <c r="AT18" s="874"/>
      <c r="AU18" s="874"/>
      <c r="AV18" s="874"/>
      <c r="AW18" s="874"/>
      <c r="AX18" s="876"/>
    </row>
    <row r="19" spans="1:50" ht="24.75" customHeight="1">
      <c r="A19" s="612"/>
      <c r="B19" s="613"/>
      <c r="C19" s="613"/>
      <c r="D19" s="613"/>
      <c r="E19" s="613"/>
      <c r="F19" s="614"/>
      <c r="G19" s="871" t="s">
        <v>9</v>
      </c>
      <c r="H19" s="872"/>
      <c r="I19" s="872"/>
      <c r="J19" s="872"/>
      <c r="K19" s="872"/>
      <c r="L19" s="872"/>
      <c r="M19" s="872"/>
      <c r="N19" s="872"/>
      <c r="O19" s="872"/>
      <c r="P19" s="655">
        <v>2</v>
      </c>
      <c r="Q19" s="656"/>
      <c r="R19" s="656"/>
      <c r="S19" s="656"/>
      <c r="T19" s="656"/>
      <c r="U19" s="656"/>
      <c r="V19" s="657"/>
      <c r="W19" s="655">
        <v>2</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2</v>
      </c>
      <c r="X20" s="316"/>
      <c r="Y20" s="316"/>
      <c r="Z20" s="316"/>
      <c r="AA20" s="316"/>
      <c r="AB20" s="316"/>
      <c r="AC20" s="316"/>
      <c r="AD20" s="316">
        <f t="shared" ref="AD20" si="1">IF(AD18=0, "-", SUM(AD19)/AD18)</f>
        <v>0</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c r="A21" s="841"/>
      <c r="B21" s="842"/>
      <c r="C21" s="842"/>
      <c r="D21" s="842"/>
      <c r="E21" s="842"/>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2</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c r="A23" s="971"/>
      <c r="B23" s="972"/>
      <c r="C23" s="972"/>
      <c r="D23" s="972"/>
      <c r="E23" s="972"/>
      <c r="F23" s="973"/>
      <c r="G23" s="965" t="s">
        <v>726</v>
      </c>
      <c r="H23" s="966"/>
      <c r="I23" s="966"/>
      <c r="J23" s="966"/>
      <c r="K23" s="966"/>
      <c r="L23" s="966"/>
      <c r="M23" s="966"/>
      <c r="N23" s="966"/>
      <c r="O23" s="967"/>
      <c r="P23" s="915">
        <v>1</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37" t="s">
        <v>334</v>
      </c>
      <c r="H29" s="938"/>
      <c r="I29" s="938"/>
      <c r="J29" s="938"/>
      <c r="K29" s="938"/>
      <c r="L29" s="938"/>
      <c r="M29" s="938"/>
      <c r="N29" s="938"/>
      <c r="O29" s="939"/>
      <c r="P29" s="655">
        <f>AK13</f>
        <v>1</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53" t="s">
        <v>349</v>
      </c>
      <c r="B30" s="854"/>
      <c r="C30" s="854"/>
      <c r="D30" s="854"/>
      <c r="E30" s="854"/>
      <c r="F30" s="855"/>
      <c r="G30" s="768" t="s">
        <v>146</v>
      </c>
      <c r="H30" s="769"/>
      <c r="I30" s="769"/>
      <c r="J30" s="769"/>
      <c r="K30" s="769"/>
      <c r="L30" s="769"/>
      <c r="M30" s="769"/>
      <c r="N30" s="769"/>
      <c r="O30" s="770"/>
      <c r="P30" s="849" t="s">
        <v>59</v>
      </c>
      <c r="Q30" s="769"/>
      <c r="R30" s="769"/>
      <c r="S30" s="769"/>
      <c r="T30" s="769"/>
      <c r="U30" s="769"/>
      <c r="V30" s="769"/>
      <c r="W30" s="769"/>
      <c r="X30" s="770"/>
      <c r="Y30" s="846"/>
      <c r="Z30" s="847"/>
      <c r="AA30" s="848"/>
      <c r="AB30" s="850" t="s">
        <v>11</v>
      </c>
      <c r="AC30" s="851"/>
      <c r="AD30" s="852"/>
      <c r="AE30" s="850" t="s">
        <v>392</v>
      </c>
      <c r="AF30" s="851"/>
      <c r="AG30" s="851"/>
      <c r="AH30" s="852"/>
      <c r="AI30" s="910" t="s">
        <v>414</v>
      </c>
      <c r="AJ30" s="910"/>
      <c r="AK30" s="910"/>
      <c r="AL30" s="850"/>
      <c r="AM30" s="910" t="s">
        <v>511</v>
      </c>
      <c r="AN30" s="910"/>
      <c r="AO30" s="910"/>
      <c r="AP30" s="850"/>
      <c r="AQ30" s="762" t="s">
        <v>232</v>
      </c>
      <c r="AR30" s="763"/>
      <c r="AS30" s="763"/>
      <c r="AT30" s="764"/>
      <c r="AU30" s="769" t="s">
        <v>134</v>
      </c>
      <c r="AV30" s="769"/>
      <c r="AW30" s="769"/>
      <c r="AX30" s="912"/>
    </row>
    <row r="31" spans="1:50"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748</v>
      </c>
      <c r="AR31" s="201"/>
      <c r="AS31" s="136" t="s">
        <v>233</v>
      </c>
      <c r="AT31" s="137"/>
      <c r="AU31" s="200">
        <v>3</v>
      </c>
      <c r="AV31" s="200"/>
      <c r="AW31" s="392" t="s">
        <v>179</v>
      </c>
      <c r="AX31" s="393"/>
    </row>
    <row r="32" spans="1:50" ht="23.25" customHeight="1">
      <c r="A32" s="397"/>
      <c r="B32" s="395"/>
      <c r="C32" s="395"/>
      <c r="D32" s="395"/>
      <c r="E32" s="395"/>
      <c r="F32" s="396"/>
      <c r="G32" s="563" t="s">
        <v>727</v>
      </c>
      <c r="H32" s="564"/>
      <c r="I32" s="564"/>
      <c r="J32" s="564"/>
      <c r="K32" s="564"/>
      <c r="L32" s="564"/>
      <c r="M32" s="564"/>
      <c r="N32" s="564"/>
      <c r="O32" s="565"/>
      <c r="P32" s="108" t="s">
        <v>728</v>
      </c>
      <c r="Q32" s="108"/>
      <c r="R32" s="108"/>
      <c r="S32" s="108"/>
      <c r="T32" s="108"/>
      <c r="U32" s="108"/>
      <c r="V32" s="108"/>
      <c r="W32" s="108"/>
      <c r="X32" s="109"/>
      <c r="Y32" s="470" t="s">
        <v>12</v>
      </c>
      <c r="Z32" s="530"/>
      <c r="AA32" s="531"/>
      <c r="AB32" s="460" t="s">
        <v>729</v>
      </c>
      <c r="AC32" s="460"/>
      <c r="AD32" s="460"/>
      <c r="AE32" s="218">
        <v>1</v>
      </c>
      <c r="AF32" s="219"/>
      <c r="AG32" s="219"/>
      <c r="AH32" s="219"/>
      <c r="AI32" s="218">
        <v>1</v>
      </c>
      <c r="AJ32" s="219"/>
      <c r="AK32" s="219"/>
      <c r="AL32" s="219"/>
      <c r="AM32" s="218">
        <v>1</v>
      </c>
      <c r="AN32" s="219"/>
      <c r="AO32" s="219"/>
      <c r="AP32" s="219"/>
      <c r="AQ32" s="336" t="s">
        <v>723</v>
      </c>
      <c r="AR32" s="208"/>
      <c r="AS32" s="208"/>
      <c r="AT32" s="337"/>
      <c r="AU32" s="219" t="s">
        <v>723</v>
      </c>
      <c r="AV32" s="219"/>
      <c r="AW32" s="219"/>
      <c r="AX32" s="221"/>
    </row>
    <row r="33" spans="1:51" ht="23.25" customHeight="1">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729</v>
      </c>
      <c r="AC33" s="522"/>
      <c r="AD33" s="522"/>
      <c r="AE33" s="218">
        <v>1</v>
      </c>
      <c r="AF33" s="219"/>
      <c r="AG33" s="219"/>
      <c r="AH33" s="219"/>
      <c r="AI33" s="218">
        <v>1</v>
      </c>
      <c r="AJ33" s="219"/>
      <c r="AK33" s="219"/>
      <c r="AL33" s="219"/>
      <c r="AM33" s="218">
        <v>1</v>
      </c>
      <c r="AN33" s="219"/>
      <c r="AO33" s="219"/>
      <c r="AP33" s="219"/>
      <c r="AQ33" s="336" t="s">
        <v>723</v>
      </c>
      <c r="AR33" s="208"/>
      <c r="AS33" s="208"/>
      <c r="AT33" s="337"/>
      <c r="AU33" s="219">
        <v>1</v>
      </c>
      <c r="AV33" s="219"/>
      <c r="AW33" s="219"/>
      <c r="AX33" s="221"/>
    </row>
    <row r="34" spans="1:51" ht="23.25" customHeight="1">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723</v>
      </c>
      <c r="AR34" s="208"/>
      <c r="AS34" s="208"/>
      <c r="AT34" s="337"/>
      <c r="AU34" s="219" t="s">
        <v>723</v>
      </c>
      <c r="AV34" s="219"/>
      <c r="AW34" s="219"/>
      <c r="AX34" s="221"/>
    </row>
    <row r="35" spans="1:51" ht="23.25" customHeight="1">
      <c r="A35" s="228" t="s">
        <v>382</v>
      </c>
      <c r="B35" s="229"/>
      <c r="C35" s="229"/>
      <c r="D35" s="229"/>
      <c r="E35" s="229"/>
      <c r="F35" s="230"/>
      <c r="G35" s="234" t="s">
        <v>730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c r="A37" s="765" t="s">
        <v>349</v>
      </c>
      <c r="B37" s="766"/>
      <c r="C37" s="766"/>
      <c r="D37" s="766"/>
      <c r="E37" s="766"/>
      <c r="F37" s="767"/>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c r="A44" s="765" t="s">
        <v>349</v>
      </c>
      <c r="B44" s="766"/>
      <c r="C44" s="766"/>
      <c r="D44" s="766"/>
      <c r="E44" s="766"/>
      <c r="F44" s="767"/>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c r="A80" s="856"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c r="A81" s="857"/>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c r="A82" s="857"/>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c r="A83" s="857"/>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c r="A84" s="857"/>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c r="A85" s="857"/>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c r="A86" s="857"/>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c r="A87" s="857"/>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c r="A88" s="857"/>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c r="A89" s="857"/>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c r="A90" s="857"/>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c r="A91" s="857"/>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c r="A92" s="857"/>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c r="A93" s="857"/>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c r="A94" s="857"/>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c r="A95" s="857"/>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c r="A96" s="857"/>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c r="A97" s="857"/>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c r="A98" s="857"/>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c r="A99" s="858"/>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6"/>
      <c r="Z100" s="847"/>
      <c r="AA100" s="848"/>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121</v>
      </c>
      <c r="AF101" s="282"/>
      <c r="AG101" s="282"/>
      <c r="AH101" s="282"/>
      <c r="AI101" s="282">
        <v>125</v>
      </c>
      <c r="AJ101" s="282"/>
      <c r="AK101" s="282"/>
      <c r="AL101" s="282"/>
      <c r="AM101" s="282" t="s">
        <v>723</v>
      </c>
      <c r="AN101" s="282"/>
      <c r="AO101" s="282"/>
      <c r="AP101" s="282"/>
      <c r="AQ101" s="282" t="s">
        <v>723</v>
      </c>
      <c r="AR101" s="282"/>
      <c r="AS101" s="282"/>
      <c r="AT101" s="282"/>
      <c r="AU101" s="218" t="s">
        <v>723</v>
      </c>
      <c r="AV101" s="219"/>
      <c r="AW101" s="219"/>
      <c r="AX101" s="221"/>
    </row>
    <row r="102" spans="1:60" ht="23.25" customHeight="1">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121</v>
      </c>
      <c r="AF102" s="282"/>
      <c r="AG102" s="282"/>
      <c r="AH102" s="282"/>
      <c r="AI102" s="282">
        <v>125</v>
      </c>
      <c r="AJ102" s="282"/>
      <c r="AK102" s="282"/>
      <c r="AL102" s="282"/>
      <c r="AM102" s="282">
        <v>127</v>
      </c>
      <c r="AN102" s="282"/>
      <c r="AO102" s="282"/>
      <c r="AP102" s="282"/>
      <c r="AQ102" s="282">
        <v>129</v>
      </c>
      <c r="AR102" s="282"/>
      <c r="AS102" s="282"/>
      <c r="AT102" s="282"/>
      <c r="AU102" s="225">
        <v>129</v>
      </c>
      <c r="AV102" s="226"/>
      <c r="AW102" s="226"/>
      <c r="AX102" s="321"/>
    </row>
    <row r="103" spans="1:60" ht="31.5" hidden="1" customHeight="1">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734</v>
      </c>
      <c r="AC116" s="462"/>
      <c r="AD116" s="463"/>
      <c r="AE116" s="282">
        <v>170</v>
      </c>
      <c r="AF116" s="282"/>
      <c r="AG116" s="282"/>
      <c r="AH116" s="282"/>
      <c r="AI116" s="282">
        <v>149</v>
      </c>
      <c r="AJ116" s="282"/>
      <c r="AK116" s="282"/>
      <c r="AL116" s="282"/>
      <c r="AM116" s="282" t="s">
        <v>748</v>
      </c>
      <c r="AN116" s="282"/>
      <c r="AO116" s="282"/>
      <c r="AP116" s="282"/>
      <c r="AQ116" s="218">
        <v>146</v>
      </c>
      <c r="AR116" s="219"/>
      <c r="AS116" s="219"/>
      <c r="AT116" s="219"/>
      <c r="AU116" s="219"/>
      <c r="AV116" s="219"/>
      <c r="AW116" s="219"/>
      <c r="AX116" s="221"/>
    </row>
    <row r="117" spans="1:51" ht="46.5" customHeight="1" thickBot="1">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735</v>
      </c>
      <c r="AC117" s="472"/>
      <c r="AD117" s="473"/>
      <c r="AE117" s="550" t="s">
        <v>736</v>
      </c>
      <c r="AF117" s="550"/>
      <c r="AG117" s="550"/>
      <c r="AH117" s="550"/>
      <c r="AI117" s="550" t="s">
        <v>737</v>
      </c>
      <c r="AJ117" s="550"/>
      <c r="AK117" s="550"/>
      <c r="AL117" s="550"/>
      <c r="AM117" s="550" t="s">
        <v>408</v>
      </c>
      <c r="AN117" s="550"/>
      <c r="AO117" s="550"/>
      <c r="AP117" s="550"/>
      <c r="AQ117" s="550" t="s">
        <v>738</v>
      </c>
      <c r="AR117" s="550"/>
      <c r="AS117" s="550"/>
      <c r="AT117" s="550"/>
      <c r="AU117" s="550"/>
      <c r="AV117" s="550"/>
      <c r="AW117" s="550"/>
      <c r="AX117" s="551"/>
    </row>
    <row r="118" spans="1:51" ht="23.25" hidden="1" customHeight="1">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c r="A130" s="189" t="s">
        <v>407</v>
      </c>
      <c r="B130" s="186"/>
      <c r="C130" s="185" t="s">
        <v>236</v>
      </c>
      <c r="D130" s="186"/>
      <c r="E130" s="170" t="s">
        <v>265</v>
      </c>
      <c r="F130" s="171"/>
      <c r="G130" s="172" t="s">
        <v>723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c r="A131" s="190"/>
      <c r="B131" s="187"/>
      <c r="C131" s="181"/>
      <c r="D131" s="187"/>
      <c r="E131" s="175" t="s">
        <v>264</v>
      </c>
      <c r="F131" s="176"/>
      <c r="G131" s="113" t="s">
        <v>723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723</v>
      </c>
      <c r="AR133" s="200"/>
      <c r="AS133" s="136" t="s">
        <v>233</v>
      </c>
      <c r="AT133" s="137"/>
      <c r="AU133" s="201" t="s">
        <v>723</v>
      </c>
      <c r="AV133" s="201"/>
      <c r="AW133" s="136" t="s">
        <v>179</v>
      </c>
      <c r="AX133" s="196"/>
      <c r="AY133">
        <f>$AY$132</f>
        <v>1</v>
      </c>
    </row>
    <row r="134" spans="1:51" ht="39.75" customHeight="1">
      <c r="A134" s="190"/>
      <c r="B134" s="187"/>
      <c r="C134" s="181"/>
      <c r="D134" s="187"/>
      <c r="E134" s="181"/>
      <c r="F134" s="182"/>
      <c r="G134" s="107" t="s">
        <v>723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723</v>
      </c>
      <c r="AC134" s="206"/>
      <c r="AD134" s="206"/>
      <c r="AE134" s="207" t="s">
        <v>723</v>
      </c>
      <c r="AF134" s="208"/>
      <c r="AG134" s="208"/>
      <c r="AH134" s="208"/>
      <c r="AI134" s="207" t="s">
        <v>723</v>
      </c>
      <c r="AJ134" s="208"/>
      <c r="AK134" s="208"/>
      <c r="AL134" s="208"/>
      <c r="AM134" s="207" t="s">
        <v>723</v>
      </c>
      <c r="AN134" s="208"/>
      <c r="AO134" s="208"/>
      <c r="AP134" s="208"/>
      <c r="AQ134" s="207" t="s">
        <v>723</v>
      </c>
      <c r="AR134" s="208"/>
      <c r="AS134" s="208"/>
      <c r="AT134" s="208"/>
      <c r="AU134" s="207" t="s">
        <v>723</v>
      </c>
      <c r="AV134" s="208"/>
      <c r="AW134" s="208"/>
      <c r="AX134" s="209"/>
      <c r="AY134">
        <f t="shared" ref="AY134:AY135" si="13">$AY$132</f>
        <v>1</v>
      </c>
    </row>
    <row r="135" spans="1:51" ht="39.75" customHeight="1">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723</v>
      </c>
      <c r="AC135" s="214"/>
      <c r="AD135" s="214"/>
      <c r="AE135" s="207" t="s">
        <v>723</v>
      </c>
      <c r="AF135" s="208"/>
      <c r="AG135" s="208"/>
      <c r="AH135" s="208"/>
      <c r="AI135" s="207" t="s">
        <v>723</v>
      </c>
      <c r="AJ135" s="208"/>
      <c r="AK135" s="208"/>
      <c r="AL135" s="208"/>
      <c r="AM135" s="207" t="s">
        <v>723</v>
      </c>
      <c r="AN135" s="208"/>
      <c r="AO135" s="208"/>
      <c r="AP135" s="208"/>
      <c r="AQ135" s="207" t="s">
        <v>723</v>
      </c>
      <c r="AR135" s="208"/>
      <c r="AS135" s="208"/>
      <c r="AT135" s="208"/>
      <c r="AU135" s="207" t="s">
        <v>723</v>
      </c>
      <c r="AV135" s="208"/>
      <c r="AW135" s="208"/>
      <c r="AX135" s="209"/>
      <c r="AY135">
        <f t="shared" si="13"/>
        <v>1</v>
      </c>
    </row>
    <row r="136" spans="1:51" ht="18.75" hidden="1" customHeight="1">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c r="A154" s="190"/>
      <c r="B154" s="187"/>
      <c r="C154" s="181"/>
      <c r="D154" s="187"/>
      <c r="E154" s="181"/>
      <c r="F154" s="182"/>
      <c r="G154" s="107" t="s">
        <v>723</v>
      </c>
      <c r="H154" s="108"/>
      <c r="I154" s="108"/>
      <c r="J154" s="108"/>
      <c r="K154" s="108"/>
      <c r="L154" s="108"/>
      <c r="M154" s="108"/>
      <c r="N154" s="108"/>
      <c r="O154" s="108"/>
      <c r="P154" s="109"/>
      <c r="Q154" s="128" t="s">
        <v>723</v>
      </c>
      <c r="R154" s="108"/>
      <c r="S154" s="108"/>
      <c r="T154" s="108"/>
      <c r="U154" s="108"/>
      <c r="V154" s="108"/>
      <c r="W154" s="108"/>
      <c r="X154" s="108"/>
      <c r="Y154" s="108"/>
      <c r="Z154" s="108"/>
      <c r="AA154" s="290"/>
      <c r="AB154" s="144" t="s">
        <v>723</v>
      </c>
      <c r="AC154" s="145"/>
      <c r="AD154" s="145"/>
      <c r="AE154" s="150" t="s">
        <v>723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c r="A428" s="190"/>
      <c r="B428" s="187"/>
      <c r="C428" s="181"/>
      <c r="D428" s="187"/>
      <c r="E428" s="128" t="s">
        <v>723</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c r="A430" s="190"/>
      <c r="B430" s="187"/>
      <c r="C430" s="179" t="s">
        <v>675</v>
      </c>
      <c r="D430" s="927"/>
      <c r="E430" s="175" t="s">
        <v>401</v>
      </c>
      <c r="F430" s="893"/>
      <c r="G430" s="894" t="s">
        <v>252</v>
      </c>
      <c r="H430" s="126"/>
      <c r="I430" s="126"/>
      <c r="J430" s="895" t="s">
        <v>722</v>
      </c>
      <c r="K430" s="896"/>
      <c r="L430" s="896"/>
      <c r="M430" s="896"/>
      <c r="N430" s="896"/>
      <c r="O430" s="896"/>
      <c r="P430" s="896"/>
      <c r="Q430" s="896"/>
      <c r="R430" s="896"/>
      <c r="S430" s="896"/>
      <c r="T430" s="897"/>
      <c r="U430" s="587" t="s">
        <v>723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723</v>
      </c>
      <c r="AF432" s="201"/>
      <c r="AG432" s="136" t="s">
        <v>233</v>
      </c>
      <c r="AH432" s="137"/>
      <c r="AI432" s="335"/>
      <c r="AJ432" s="335"/>
      <c r="AK432" s="335"/>
      <c r="AL432" s="157"/>
      <c r="AM432" s="335"/>
      <c r="AN432" s="335"/>
      <c r="AO432" s="335"/>
      <c r="AP432" s="157"/>
      <c r="AQ432" s="250" t="s">
        <v>723</v>
      </c>
      <c r="AR432" s="201"/>
      <c r="AS432" s="136" t="s">
        <v>233</v>
      </c>
      <c r="AT432" s="137"/>
      <c r="AU432" s="201" t="s">
        <v>723</v>
      </c>
      <c r="AV432" s="201"/>
      <c r="AW432" s="136" t="s">
        <v>179</v>
      </c>
      <c r="AX432" s="196"/>
      <c r="AY432">
        <f>$AY$431</f>
        <v>1</v>
      </c>
    </row>
    <row r="433" spans="1:51" ht="23.25" customHeight="1">
      <c r="A433" s="190"/>
      <c r="B433" s="187"/>
      <c r="C433" s="181"/>
      <c r="D433" s="187"/>
      <c r="E433" s="338"/>
      <c r="F433" s="339"/>
      <c r="G433" s="107" t="s">
        <v>723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723</v>
      </c>
      <c r="AC433" s="214"/>
      <c r="AD433" s="214"/>
      <c r="AE433" s="336" t="s">
        <v>723</v>
      </c>
      <c r="AF433" s="208"/>
      <c r="AG433" s="208"/>
      <c r="AH433" s="208"/>
      <c r="AI433" s="336" t="s">
        <v>723</v>
      </c>
      <c r="AJ433" s="208"/>
      <c r="AK433" s="208"/>
      <c r="AL433" s="208"/>
      <c r="AM433" s="336" t="s">
        <v>723</v>
      </c>
      <c r="AN433" s="208"/>
      <c r="AO433" s="208"/>
      <c r="AP433" s="337"/>
      <c r="AQ433" s="336" t="s">
        <v>723</v>
      </c>
      <c r="AR433" s="208"/>
      <c r="AS433" s="208"/>
      <c r="AT433" s="337"/>
      <c r="AU433" s="208" t="s">
        <v>723</v>
      </c>
      <c r="AV433" s="208"/>
      <c r="AW433" s="208"/>
      <c r="AX433" s="209"/>
      <c r="AY433">
        <f t="shared" ref="AY433:AY435" si="63">$AY$431</f>
        <v>1</v>
      </c>
    </row>
    <row r="434" spans="1:51" ht="23.25" customHeight="1">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723</v>
      </c>
      <c r="AC434" s="206"/>
      <c r="AD434" s="206"/>
      <c r="AE434" s="336" t="s">
        <v>723</v>
      </c>
      <c r="AF434" s="208"/>
      <c r="AG434" s="208"/>
      <c r="AH434" s="337"/>
      <c r="AI434" s="336" t="s">
        <v>723</v>
      </c>
      <c r="AJ434" s="208"/>
      <c r="AK434" s="208"/>
      <c r="AL434" s="208"/>
      <c r="AM434" s="336" t="s">
        <v>723</v>
      </c>
      <c r="AN434" s="208"/>
      <c r="AO434" s="208"/>
      <c r="AP434" s="337"/>
      <c r="AQ434" s="336" t="s">
        <v>723</v>
      </c>
      <c r="AR434" s="208"/>
      <c r="AS434" s="208"/>
      <c r="AT434" s="337"/>
      <c r="AU434" s="208" t="s">
        <v>723</v>
      </c>
      <c r="AV434" s="208"/>
      <c r="AW434" s="208"/>
      <c r="AX434" s="209"/>
      <c r="AY434">
        <f t="shared" si="63"/>
        <v>1</v>
      </c>
    </row>
    <row r="435" spans="1:51" ht="23.25" customHeight="1">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723</v>
      </c>
      <c r="AF435" s="208"/>
      <c r="AG435" s="208"/>
      <c r="AH435" s="337"/>
      <c r="AI435" s="336" t="s">
        <v>723</v>
      </c>
      <c r="AJ435" s="208"/>
      <c r="AK435" s="208"/>
      <c r="AL435" s="208"/>
      <c r="AM435" s="336" t="s">
        <v>723</v>
      </c>
      <c r="AN435" s="208"/>
      <c r="AO435" s="208"/>
      <c r="AP435" s="337"/>
      <c r="AQ435" s="336" t="s">
        <v>723</v>
      </c>
      <c r="AR435" s="208"/>
      <c r="AS435" s="208"/>
      <c r="AT435" s="337"/>
      <c r="AU435" s="208" t="s">
        <v>723</v>
      </c>
      <c r="AV435" s="208"/>
      <c r="AW435" s="208"/>
      <c r="AX435" s="209"/>
      <c r="AY435">
        <f t="shared" si="63"/>
        <v>1</v>
      </c>
    </row>
    <row r="436" spans="1:51" ht="18.75" hidden="1" customHeight="1">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723</v>
      </c>
      <c r="AF457" s="201"/>
      <c r="AG457" s="136" t="s">
        <v>233</v>
      </c>
      <c r="AH457" s="137"/>
      <c r="AI457" s="335"/>
      <c r="AJ457" s="335"/>
      <c r="AK457" s="335"/>
      <c r="AL457" s="157"/>
      <c r="AM457" s="335"/>
      <c r="AN457" s="335"/>
      <c r="AO457" s="335"/>
      <c r="AP457" s="157"/>
      <c r="AQ457" s="250" t="s">
        <v>723</v>
      </c>
      <c r="AR457" s="201"/>
      <c r="AS457" s="136" t="s">
        <v>233</v>
      </c>
      <c r="AT457" s="137"/>
      <c r="AU457" s="201" t="s">
        <v>723</v>
      </c>
      <c r="AV457" s="201"/>
      <c r="AW457" s="136" t="s">
        <v>179</v>
      </c>
      <c r="AX457" s="196"/>
      <c r="AY457">
        <f>$AY$456</f>
        <v>1</v>
      </c>
    </row>
    <row r="458" spans="1:51" ht="23.25" customHeight="1">
      <c r="A458" s="190"/>
      <c r="B458" s="187"/>
      <c r="C458" s="181"/>
      <c r="D458" s="187"/>
      <c r="E458" s="338"/>
      <c r="F458" s="339"/>
      <c r="G458" s="107" t="s">
        <v>723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723</v>
      </c>
      <c r="AC458" s="214"/>
      <c r="AD458" s="214"/>
      <c r="AE458" s="336" t="s">
        <v>723</v>
      </c>
      <c r="AF458" s="208"/>
      <c r="AG458" s="208"/>
      <c r="AH458" s="208"/>
      <c r="AI458" s="336" t="s">
        <v>723</v>
      </c>
      <c r="AJ458" s="208"/>
      <c r="AK458" s="208"/>
      <c r="AL458" s="208"/>
      <c r="AM458" s="336" t="s">
        <v>723</v>
      </c>
      <c r="AN458" s="208"/>
      <c r="AO458" s="208"/>
      <c r="AP458" s="337"/>
      <c r="AQ458" s="336" t="s">
        <v>723</v>
      </c>
      <c r="AR458" s="208"/>
      <c r="AS458" s="208"/>
      <c r="AT458" s="337"/>
      <c r="AU458" s="208" t="s">
        <v>723</v>
      </c>
      <c r="AV458" s="208"/>
      <c r="AW458" s="208"/>
      <c r="AX458" s="209"/>
      <c r="AY458">
        <f t="shared" ref="AY458:AY460" si="68">$AY$456</f>
        <v>1</v>
      </c>
    </row>
    <row r="459" spans="1:51" ht="23.25" customHeight="1">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723</v>
      </c>
      <c r="AC459" s="206"/>
      <c r="AD459" s="206"/>
      <c r="AE459" s="336" t="s">
        <v>723</v>
      </c>
      <c r="AF459" s="208"/>
      <c r="AG459" s="208"/>
      <c r="AH459" s="337"/>
      <c r="AI459" s="336" t="s">
        <v>723</v>
      </c>
      <c r="AJ459" s="208"/>
      <c r="AK459" s="208"/>
      <c r="AL459" s="208"/>
      <c r="AM459" s="336" t="s">
        <v>723</v>
      </c>
      <c r="AN459" s="208"/>
      <c r="AO459" s="208"/>
      <c r="AP459" s="337"/>
      <c r="AQ459" s="336" t="s">
        <v>723</v>
      </c>
      <c r="AR459" s="208"/>
      <c r="AS459" s="208"/>
      <c r="AT459" s="337"/>
      <c r="AU459" s="208" t="s">
        <v>723</v>
      </c>
      <c r="AV459" s="208"/>
      <c r="AW459" s="208"/>
      <c r="AX459" s="209"/>
      <c r="AY459">
        <f t="shared" si="68"/>
        <v>1</v>
      </c>
    </row>
    <row r="460" spans="1:51" ht="23.25" customHeight="1">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723</v>
      </c>
      <c r="AF460" s="208"/>
      <c r="AG460" s="208"/>
      <c r="AH460" s="337"/>
      <c r="AI460" s="336" t="s">
        <v>723</v>
      </c>
      <c r="AJ460" s="208"/>
      <c r="AK460" s="208"/>
      <c r="AL460" s="208"/>
      <c r="AM460" s="336" t="s">
        <v>723</v>
      </c>
      <c r="AN460" s="208"/>
      <c r="AO460" s="208"/>
      <c r="AP460" s="337"/>
      <c r="AQ460" s="336" t="s">
        <v>723</v>
      </c>
      <c r="AR460" s="208"/>
      <c r="AS460" s="208"/>
      <c r="AT460" s="337"/>
      <c r="AU460" s="208" t="s">
        <v>723</v>
      </c>
      <c r="AV460" s="208"/>
      <c r="AW460" s="208"/>
      <c r="AX460" s="209"/>
      <c r="AY460">
        <f t="shared" si="68"/>
        <v>1</v>
      </c>
    </row>
    <row r="461" spans="1:51" ht="18.75" hidden="1" customHeight="1">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c r="A482" s="190"/>
      <c r="B482" s="187"/>
      <c r="C482" s="181"/>
      <c r="D482" s="187"/>
      <c r="E482" s="128" t="s">
        <v>723</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6" t="s">
        <v>31</v>
      </c>
      <c r="AH701" s="376"/>
      <c r="AI701" s="376"/>
      <c r="AJ701" s="376"/>
      <c r="AK701" s="376"/>
      <c r="AL701" s="376"/>
      <c r="AM701" s="376"/>
      <c r="AN701" s="376"/>
      <c r="AO701" s="376"/>
      <c r="AP701" s="376"/>
      <c r="AQ701" s="376"/>
      <c r="AR701" s="376"/>
      <c r="AS701" s="376"/>
      <c r="AT701" s="376"/>
      <c r="AU701" s="376"/>
      <c r="AV701" s="376"/>
      <c r="AW701" s="376"/>
      <c r="AX701" s="817"/>
    </row>
    <row r="702" spans="1:51" ht="52.5" customHeight="1">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720</v>
      </c>
      <c r="AE702" s="342"/>
      <c r="AF702" s="342"/>
      <c r="AG702" s="379" t="s">
        <v>752</v>
      </c>
      <c r="AH702" s="380"/>
      <c r="AI702" s="380"/>
      <c r="AJ702" s="380"/>
      <c r="AK702" s="380"/>
      <c r="AL702" s="380"/>
      <c r="AM702" s="380"/>
      <c r="AN702" s="380"/>
      <c r="AO702" s="380"/>
      <c r="AP702" s="380"/>
      <c r="AQ702" s="380"/>
      <c r="AR702" s="380"/>
      <c r="AS702" s="380"/>
      <c r="AT702" s="380"/>
      <c r="AU702" s="380"/>
      <c r="AV702" s="380"/>
      <c r="AW702" s="380"/>
      <c r="AX702" s="381"/>
    </row>
    <row r="703" spans="1:51" ht="39.75" customHeight="1">
      <c r="A703" s="867"/>
      <c r="B703" s="868"/>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6"/>
      <c r="AD703" s="322" t="s">
        <v>720</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39.75" customHeight="1">
      <c r="A704" s="869"/>
      <c r="B704" s="870"/>
      <c r="C704" s="810" t="s">
        <v>142</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7" t="s">
        <v>720</v>
      </c>
      <c r="AE704" s="778"/>
      <c r="AF704" s="778"/>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41.25" customHeight="1">
      <c r="A705" s="638" t="s">
        <v>39</v>
      </c>
      <c r="B705" s="639"/>
      <c r="C705" s="813" t="s">
        <v>41</v>
      </c>
      <c r="D705" s="814"/>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5"/>
      <c r="AD705" s="712" t="s">
        <v>749</v>
      </c>
      <c r="AE705" s="713"/>
      <c r="AF705" s="713"/>
      <c r="AG705" s="128" t="s">
        <v>755</v>
      </c>
      <c r="AH705" s="108"/>
      <c r="AI705" s="108"/>
      <c r="AJ705" s="108"/>
      <c r="AK705" s="108"/>
      <c r="AL705" s="108"/>
      <c r="AM705" s="108"/>
      <c r="AN705" s="108"/>
      <c r="AO705" s="108"/>
      <c r="AP705" s="108"/>
      <c r="AQ705" s="108"/>
      <c r="AR705" s="108"/>
      <c r="AS705" s="108"/>
      <c r="AT705" s="108"/>
      <c r="AU705" s="108"/>
      <c r="AV705" s="108"/>
      <c r="AW705" s="108"/>
      <c r="AX705" s="129"/>
    </row>
    <row r="706" spans="1:50" ht="41.25" customHeight="1">
      <c r="A706" s="640"/>
      <c r="B706" s="641"/>
      <c r="C706" s="789"/>
      <c r="D706" s="790"/>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1.25" customHeight="1">
      <c r="A707" s="640"/>
      <c r="B707" s="641"/>
      <c r="C707" s="791"/>
      <c r="D707" s="792"/>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27" t="s">
        <v>750</v>
      </c>
      <c r="AE707" s="828"/>
      <c r="AF707" s="82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c r="A708" s="640"/>
      <c r="B708" s="642"/>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2" t="s">
        <v>749</v>
      </c>
      <c r="AE708" s="603"/>
      <c r="AF708" s="603"/>
      <c r="AG708" s="862" t="s">
        <v>722</v>
      </c>
      <c r="AH708" s="863"/>
      <c r="AI708" s="863"/>
      <c r="AJ708" s="863"/>
      <c r="AK708" s="863"/>
      <c r="AL708" s="863"/>
      <c r="AM708" s="863"/>
      <c r="AN708" s="863"/>
      <c r="AO708" s="863"/>
      <c r="AP708" s="863"/>
      <c r="AQ708" s="863"/>
      <c r="AR708" s="863"/>
      <c r="AS708" s="863"/>
      <c r="AT708" s="863"/>
      <c r="AU708" s="863"/>
      <c r="AV708" s="863"/>
      <c r="AW708" s="863"/>
      <c r="AX708" s="864"/>
    </row>
    <row r="709" spans="1:50" ht="26.25" customHeight="1">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720</v>
      </c>
      <c r="AE709" s="323"/>
      <c r="AF709" s="323"/>
      <c r="AG709" s="104" t="s">
        <v>740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722</v>
      </c>
      <c r="AH710" s="105"/>
      <c r="AI710" s="105"/>
      <c r="AJ710" s="105"/>
      <c r="AK710" s="105"/>
      <c r="AL710" s="105"/>
      <c r="AM710" s="105"/>
      <c r="AN710" s="105"/>
      <c r="AO710" s="105"/>
      <c r="AP710" s="105"/>
      <c r="AQ710" s="105"/>
      <c r="AR710" s="105"/>
      <c r="AS710" s="105"/>
      <c r="AT710" s="105"/>
      <c r="AU710" s="105"/>
      <c r="AV710" s="105"/>
      <c r="AW710" s="105"/>
      <c r="AX710" s="106"/>
    </row>
    <row r="711" spans="1:50" ht="38.25" customHeight="1">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720</v>
      </c>
      <c r="AE711" s="323"/>
      <c r="AF711" s="323"/>
      <c r="AG711" s="104" t="s">
        <v>751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77" t="s">
        <v>749</v>
      </c>
      <c r="AE712" s="778"/>
      <c r="AF712" s="778"/>
      <c r="AG712" s="802" t="s">
        <v>722</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722</v>
      </c>
      <c r="AH713" s="105"/>
      <c r="AI713" s="105"/>
      <c r="AJ713" s="105"/>
      <c r="AK713" s="105"/>
      <c r="AL713" s="105"/>
      <c r="AM713" s="105"/>
      <c r="AN713" s="105"/>
      <c r="AO713" s="105"/>
      <c r="AP713" s="105"/>
      <c r="AQ713" s="105"/>
      <c r="AR713" s="105"/>
      <c r="AS713" s="105"/>
      <c r="AT713" s="105"/>
      <c r="AU713" s="105"/>
      <c r="AV713" s="105"/>
      <c r="AW713" s="105"/>
      <c r="AX713" s="106"/>
    </row>
    <row r="714" spans="1:50" ht="51" customHeight="1">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799" t="s">
        <v>749</v>
      </c>
      <c r="AE714" s="800"/>
      <c r="AF714" s="801"/>
      <c r="AG714" s="734" t="s">
        <v>748</v>
      </c>
      <c r="AH714" s="735"/>
      <c r="AI714" s="735"/>
      <c r="AJ714" s="735"/>
      <c r="AK714" s="735"/>
      <c r="AL714" s="735"/>
      <c r="AM714" s="735"/>
      <c r="AN714" s="735"/>
      <c r="AO714" s="735"/>
      <c r="AP714" s="735"/>
      <c r="AQ714" s="735"/>
      <c r="AR714" s="735"/>
      <c r="AS714" s="735"/>
      <c r="AT714" s="735"/>
      <c r="AU714" s="735"/>
      <c r="AV714" s="735"/>
      <c r="AW714" s="735"/>
      <c r="AX714" s="736"/>
    </row>
    <row r="715" spans="1:50" ht="61.5" customHeight="1">
      <c r="A715" s="638" t="s">
        <v>40</v>
      </c>
      <c r="B715" s="779"/>
      <c r="C715" s="780" t="s">
        <v>326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2" t="s">
        <v>720</v>
      </c>
      <c r="AE715" s="603"/>
      <c r="AF715" s="654"/>
      <c r="AG715" s="104" t="s">
        <v>756</v>
      </c>
      <c r="AH715" s="105"/>
      <c r="AI715" s="105"/>
      <c r="AJ715" s="105"/>
      <c r="AK715" s="105"/>
      <c r="AL715" s="105"/>
      <c r="AM715" s="105"/>
      <c r="AN715" s="105"/>
      <c r="AO715" s="105"/>
      <c r="AP715" s="105"/>
      <c r="AQ715" s="105"/>
      <c r="AR715" s="105"/>
      <c r="AS715" s="105"/>
      <c r="AT715" s="105"/>
      <c r="AU715" s="105"/>
      <c r="AV715" s="105"/>
      <c r="AW715" s="105"/>
      <c r="AX715" s="106"/>
    </row>
    <row r="716" spans="1:50" ht="35.25" customHeight="1">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749</v>
      </c>
      <c r="AE716" s="625"/>
      <c r="AF716" s="625"/>
      <c r="AG716" s="104" t="s">
        <v>408</v>
      </c>
      <c r="AH716" s="105"/>
      <c r="AI716" s="105"/>
      <c r="AJ716" s="105"/>
      <c r="AK716" s="105"/>
      <c r="AL716" s="105"/>
      <c r="AM716" s="105"/>
      <c r="AN716" s="105"/>
      <c r="AO716" s="105"/>
      <c r="AP716" s="105"/>
      <c r="AQ716" s="105"/>
      <c r="AR716" s="105"/>
      <c r="AS716" s="105"/>
      <c r="AT716" s="105"/>
      <c r="AU716" s="105"/>
      <c r="AV716" s="105"/>
      <c r="AW716" s="105"/>
      <c r="AX716" s="106"/>
    </row>
    <row r="717" spans="1:50" ht="57.75" customHeight="1">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720</v>
      </c>
      <c r="AE717" s="323"/>
      <c r="AF717" s="323"/>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720</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c r="A719" s="771" t="s">
        <v>58</v>
      </c>
      <c r="B719" s="772"/>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t="s">
        <v>408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c r="A720" s="773"/>
      <c r="B720" s="774"/>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c r="A721" s="773"/>
      <c r="B721" s="774"/>
      <c r="C721" s="293"/>
      <c r="D721" s="294"/>
      <c r="E721" s="294"/>
      <c r="F721" s="295"/>
      <c r="G721" s="284"/>
      <c r="H721" s="285"/>
      <c r="I721" s="77" t="str">
        <f>IF(OR(G721="　", G721=""), "", "-")</f>
        <v/>
      </c>
      <c r="J721" s="288"/>
      <c r="K721" s="288"/>
      <c r="L721" s="77" t="str">
        <f>IF(M721="","","-")</f>
        <v/>
      </c>
      <c r="M721" s="78"/>
      <c r="N721" s="301" t="s">
        <v>723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c r="A722" s="773"/>
      <c r="B722" s="774"/>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c r="A723" s="773"/>
      <c r="B723" s="774"/>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c r="A724" s="773"/>
      <c r="B724" s="774"/>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c r="A725" s="775"/>
      <c r="B725" s="776"/>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c r="A726" s="638" t="s">
        <v>48</v>
      </c>
      <c r="B726" s="794"/>
      <c r="C726" s="807" t="s">
        <v>53</v>
      </c>
      <c r="D726" s="829"/>
      <c r="E726" s="829"/>
      <c r="F726" s="830"/>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c r="A727" s="795"/>
      <c r="B727" s="796"/>
      <c r="C727" s="743" t="s">
        <v>57</v>
      </c>
      <c r="D727" s="744"/>
      <c r="E727" s="744"/>
      <c r="F727" s="745"/>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2" ht="67.5" customHeight="1" thickBot="1">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2" ht="67.5" customHeight="1" thickBot="1">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2" ht="24.75" customHeight="1">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c r="A737" s="986" t="s">
        <v>676</v>
      </c>
      <c r="B737" s="211"/>
      <c r="C737" s="211"/>
      <c r="D737" s="212"/>
      <c r="E737" s="950" t="s">
        <v>741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c r="A738" s="361" t="s">
        <v>399</v>
      </c>
      <c r="B738" s="361"/>
      <c r="C738" s="361"/>
      <c r="D738" s="361"/>
      <c r="E738" s="950" t="s">
        <v>741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c r="A739" s="361" t="s">
        <v>398</v>
      </c>
      <c r="B739" s="361"/>
      <c r="C739" s="361"/>
      <c r="D739" s="361"/>
      <c r="E739" s="950" t="s">
        <v>741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c r="A740" s="361" t="s">
        <v>397</v>
      </c>
      <c r="B740" s="361"/>
      <c r="C740" s="361"/>
      <c r="D740" s="361"/>
      <c r="E740" s="950" t="s">
        <v>742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c r="A741" s="361" t="s">
        <v>396</v>
      </c>
      <c r="B741" s="361"/>
      <c r="C741" s="361"/>
      <c r="D741" s="361"/>
      <c r="E741" s="950" t="s">
        <v>743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c r="A742" s="361" t="s">
        <v>395</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c r="A743" s="361" t="s">
        <v>394</v>
      </c>
      <c r="B743" s="361"/>
      <c r="C743" s="361"/>
      <c r="D743" s="361"/>
      <c r="E743" s="950" t="s">
        <v>745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c r="A744" s="361" t="s">
        <v>393</v>
      </c>
      <c r="B744" s="361"/>
      <c r="C744" s="361"/>
      <c r="D744" s="361"/>
      <c r="E744" s="950" t="s">
        <v>746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c r="A745" s="361" t="s">
        <v>392</v>
      </c>
      <c r="B745" s="361"/>
      <c r="C745" s="361"/>
      <c r="D745" s="361"/>
      <c r="E745" s="987" t="s">
        <v>747</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c r="A746" s="361" t="s">
        <v>549</v>
      </c>
      <c r="B746" s="361"/>
      <c r="C746" s="361"/>
      <c r="D746" s="361"/>
      <c r="E746" s="956" t="s">
        <v>715</v>
      </c>
      <c r="F746" s="954"/>
      <c r="G746" s="954"/>
      <c r="H746" s="100" t="str">
        <f>IF(E746="","","-")</f>
        <v>-</v>
      </c>
      <c r="I746" s="954"/>
      <c r="J746" s="954"/>
      <c r="K746" s="100" t="str">
        <f>IF(I746="","","-")</f>
        <v/>
      </c>
      <c r="L746" s="955">
        <v>914</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c r="A747" s="361" t="s">
        <v>511</v>
      </c>
      <c r="B747" s="361"/>
      <c r="C747" s="361"/>
      <c r="D747" s="361"/>
      <c r="E747" s="956" t="s">
        <v>715</v>
      </c>
      <c r="F747" s="954"/>
      <c r="G747" s="954"/>
      <c r="H747" s="100" t="str">
        <f>IF(E747="","","-")</f>
        <v>-</v>
      </c>
      <c r="I747" s="954"/>
      <c r="J747" s="954"/>
      <c r="K747" s="100" t="str">
        <f>IF(I747="","","-")</f>
        <v/>
      </c>
      <c r="L747" s="955">
        <v>939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thickBot="1">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4.5" customHeight="1">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88"/>
    </row>
    <row r="788" spans="1:51" ht="34.5" customHeight="1">
      <c r="A788" s="629"/>
      <c r="B788" s="630"/>
      <c r="C788" s="630"/>
      <c r="D788" s="630"/>
      <c r="E788" s="630"/>
      <c r="F788" s="631"/>
      <c r="G788" s="807"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3"/>
      <c r="AC788" s="807"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4.5" customHeight="1">
      <c r="A789" s="629"/>
      <c r="B789" s="630"/>
      <c r="C789" s="630"/>
      <c r="D789" s="630"/>
      <c r="E789" s="630"/>
      <c r="F789" s="631"/>
      <c r="G789" s="668" t="s">
        <v>748</v>
      </c>
      <c r="H789" s="669"/>
      <c r="I789" s="669"/>
      <c r="J789" s="669"/>
      <c r="K789" s="670"/>
      <c r="L789" s="662" t="s">
        <v>748</v>
      </c>
      <c r="M789" s="663"/>
      <c r="N789" s="663"/>
      <c r="O789" s="663"/>
      <c r="P789" s="663"/>
      <c r="Q789" s="663"/>
      <c r="R789" s="663"/>
      <c r="S789" s="663"/>
      <c r="T789" s="663"/>
      <c r="U789" s="663"/>
      <c r="V789" s="663"/>
      <c r="W789" s="663"/>
      <c r="X789" s="664"/>
      <c r="Y789" s="382" t="s">
        <v>748</v>
      </c>
      <c r="Z789" s="383"/>
      <c r="AA789" s="383"/>
      <c r="AB789" s="797"/>
      <c r="AC789" s="668" t="s">
        <v>748</v>
      </c>
      <c r="AD789" s="669"/>
      <c r="AE789" s="669"/>
      <c r="AF789" s="669"/>
      <c r="AG789" s="670"/>
      <c r="AH789" s="662" t="s">
        <v>748</v>
      </c>
      <c r="AI789" s="663"/>
      <c r="AJ789" s="663"/>
      <c r="AK789" s="663"/>
      <c r="AL789" s="663"/>
      <c r="AM789" s="663"/>
      <c r="AN789" s="663"/>
      <c r="AO789" s="663"/>
      <c r="AP789" s="663"/>
      <c r="AQ789" s="663"/>
      <c r="AR789" s="663"/>
      <c r="AS789" s="663"/>
      <c r="AT789" s="664"/>
      <c r="AU789" s="382" t="s">
        <v>748</v>
      </c>
      <c r="AV789" s="383"/>
      <c r="AW789" s="383"/>
      <c r="AX789" s="384"/>
    </row>
    <row r="790" spans="1:51" ht="24.75" hidden="1" customHeight="1">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c r="A799" s="629"/>
      <c r="B799" s="630"/>
      <c r="C799" s="630"/>
      <c r="D799" s="630"/>
      <c r="E799" s="630"/>
      <c r="F799" s="631"/>
      <c r="G799" s="818" t="s">
        <v>20</v>
      </c>
      <c r="H799" s="819"/>
      <c r="I799" s="819"/>
      <c r="J799" s="819"/>
      <c r="K799" s="819"/>
      <c r="L799" s="820"/>
      <c r="M799" s="821"/>
      <c r="N799" s="821"/>
      <c r="O799" s="821"/>
      <c r="P799" s="821"/>
      <c r="Q799" s="821"/>
      <c r="R799" s="821"/>
      <c r="S799" s="821"/>
      <c r="T799" s="821"/>
      <c r="U799" s="821"/>
      <c r="V799" s="821"/>
      <c r="W799" s="821"/>
      <c r="X799" s="822"/>
      <c r="Y799" s="823">
        <f>SUM(Y789:AB798)</f>
        <v>0</v>
      </c>
      <c r="Z799" s="824"/>
      <c r="AA799" s="824"/>
      <c r="AB799" s="825"/>
      <c r="AC799" s="818" t="s">
        <v>20</v>
      </c>
      <c r="AD799" s="819"/>
      <c r="AE799" s="819"/>
      <c r="AF799" s="819"/>
      <c r="AG799" s="819"/>
      <c r="AH799" s="820"/>
      <c r="AI799" s="821"/>
      <c r="AJ799" s="821"/>
      <c r="AK799" s="821"/>
      <c r="AL799" s="821"/>
      <c r="AM799" s="821"/>
      <c r="AN799" s="821"/>
      <c r="AO799" s="821"/>
      <c r="AP799" s="821"/>
      <c r="AQ799" s="821"/>
      <c r="AR799" s="821"/>
      <c r="AS799" s="821"/>
      <c r="AT799" s="822"/>
      <c r="AU799" s="823">
        <f>SUM(AU789:AX798)</f>
        <v>0</v>
      </c>
      <c r="AV799" s="824"/>
      <c r="AW799" s="824"/>
      <c r="AX799" s="826"/>
    </row>
    <row r="800" spans="1:51" ht="24.75" hidden="1" customHeight="1">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88"/>
      <c r="AY800">
        <f>COUNTA($G$802,$AC$802)</f>
        <v>0</v>
      </c>
    </row>
    <row r="801" spans="1:51" ht="24.75" hidden="1" customHeight="1">
      <c r="A801" s="629"/>
      <c r="B801" s="630"/>
      <c r="C801" s="630"/>
      <c r="D801" s="630"/>
      <c r="E801" s="630"/>
      <c r="F801" s="631"/>
      <c r="G801" s="807"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3"/>
      <c r="AC801" s="807"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797"/>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c r="A812" s="629"/>
      <c r="B812" s="630"/>
      <c r="C812" s="630"/>
      <c r="D812" s="630"/>
      <c r="E812" s="630"/>
      <c r="F812" s="631"/>
      <c r="G812" s="818" t="s">
        <v>20</v>
      </c>
      <c r="H812" s="819"/>
      <c r="I812" s="819"/>
      <c r="J812" s="819"/>
      <c r="K812" s="819"/>
      <c r="L812" s="820"/>
      <c r="M812" s="821"/>
      <c r="N812" s="821"/>
      <c r="O812" s="821"/>
      <c r="P812" s="821"/>
      <c r="Q812" s="821"/>
      <c r="R812" s="821"/>
      <c r="S812" s="821"/>
      <c r="T812" s="821"/>
      <c r="U812" s="821"/>
      <c r="V812" s="821"/>
      <c r="W812" s="821"/>
      <c r="X812" s="822"/>
      <c r="Y812" s="823">
        <f>SUM(Y802:AB811)</f>
        <v>0</v>
      </c>
      <c r="Z812" s="824"/>
      <c r="AA812" s="824"/>
      <c r="AB812" s="825"/>
      <c r="AC812" s="818" t="s">
        <v>20</v>
      </c>
      <c r="AD812" s="819"/>
      <c r="AE812" s="819"/>
      <c r="AF812" s="819"/>
      <c r="AG812" s="819"/>
      <c r="AH812" s="820"/>
      <c r="AI812" s="821"/>
      <c r="AJ812" s="821"/>
      <c r="AK812" s="821"/>
      <c r="AL812" s="821"/>
      <c r="AM812" s="821"/>
      <c r="AN812" s="821"/>
      <c r="AO812" s="821"/>
      <c r="AP812" s="821"/>
      <c r="AQ812" s="821"/>
      <c r="AR812" s="821"/>
      <c r="AS812" s="821"/>
      <c r="AT812" s="822"/>
      <c r="AU812" s="823">
        <f>SUM(AU802:AX811)</f>
        <v>0</v>
      </c>
      <c r="AV812" s="824"/>
      <c r="AW812" s="824"/>
      <c r="AX812" s="826"/>
      <c r="AY812">
        <f t="shared" si="115"/>
        <v>0</v>
      </c>
    </row>
    <row r="813" spans="1:51" ht="24.75" hidden="1" customHeight="1">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88"/>
      <c r="AY813">
        <f>COUNTA($G$815,$AC$815)</f>
        <v>0</v>
      </c>
    </row>
    <row r="814" spans="1:51" ht="24.75" hidden="1" customHeight="1">
      <c r="A814" s="629"/>
      <c r="B814" s="630"/>
      <c r="C814" s="630"/>
      <c r="D814" s="630"/>
      <c r="E814" s="630"/>
      <c r="F814" s="631"/>
      <c r="G814" s="807"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3"/>
      <c r="AC814" s="807"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797"/>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c r="A825" s="629"/>
      <c r="B825" s="630"/>
      <c r="C825" s="630"/>
      <c r="D825" s="630"/>
      <c r="E825" s="630"/>
      <c r="F825" s="631"/>
      <c r="G825" s="818" t="s">
        <v>20</v>
      </c>
      <c r="H825" s="819"/>
      <c r="I825" s="819"/>
      <c r="J825" s="819"/>
      <c r="K825" s="819"/>
      <c r="L825" s="820"/>
      <c r="M825" s="821"/>
      <c r="N825" s="821"/>
      <c r="O825" s="821"/>
      <c r="P825" s="821"/>
      <c r="Q825" s="821"/>
      <c r="R825" s="821"/>
      <c r="S825" s="821"/>
      <c r="T825" s="821"/>
      <c r="U825" s="821"/>
      <c r="V825" s="821"/>
      <c r="W825" s="821"/>
      <c r="X825" s="822"/>
      <c r="Y825" s="823">
        <f>SUM(Y815:AB824)</f>
        <v>0</v>
      </c>
      <c r="Z825" s="824"/>
      <c r="AA825" s="824"/>
      <c r="AB825" s="825"/>
      <c r="AC825" s="818" t="s">
        <v>20</v>
      </c>
      <c r="AD825" s="819"/>
      <c r="AE825" s="819"/>
      <c r="AF825" s="819"/>
      <c r="AG825" s="819"/>
      <c r="AH825" s="820"/>
      <c r="AI825" s="821"/>
      <c r="AJ825" s="821"/>
      <c r="AK825" s="821"/>
      <c r="AL825" s="821"/>
      <c r="AM825" s="821"/>
      <c r="AN825" s="821"/>
      <c r="AO825" s="821"/>
      <c r="AP825" s="821"/>
      <c r="AQ825" s="821"/>
      <c r="AR825" s="821"/>
      <c r="AS825" s="821"/>
      <c r="AT825" s="822"/>
      <c r="AU825" s="823">
        <f>SUM(AU815:AX824)</f>
        <v>0</v>
      </c>
      <c r="AV825" s="824"/>
      <c r="AW825" s="824"/>
      <c r="AX825" s="826"/>
      <c r="AY825">
        <f t="shared" si="116"/>
        <v>0</v>
      </c>
    </row>
    <row r="826" spans="1:51" ht="24.75" hidden="1" customHeight="1">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88"/>
      <c r="AY826">
        <f>COUNTA($G$828,$AC$828)</f>
        <v>0</v>
      </c>
    </row>
    <row r="827" spans="1:51" ht="24.75" hidden="1" customHeight="1">
      <c r="A827" s="629"/>
      <c r="B827" s="630"/>
      <c r="C827" s="630"/>
      <c r="D827" s="630"/>
      <c r="E827" s="630"/>
      <c r="F827" s="631"/>
      <c r="G827" s="807"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3"/>
      <c r="AC827" s="807"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797"/>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c r="A838" s="629"/>
      <c r="B838" s="630"/>
      <c r="C838" s="630"/>
      <c r="D838" s="630"/>
      <c r="E838" s="630"/>
      <c r="F838" s="631"/>
      <c r="G838" s="818" t="s">
        <v>20</v>
      </c>
      <c r="H838" s="819"/>
      <c r="I838" s="819"/>
      <c r="J838" s="819"/>
      <c r="K838" s="819"/>
      <c r="L838" s="820"/>
      <c r="M838" s="821"/>
      <c r="N838" s="821"/>
      <c r="O838" s="821"/>
      <c r="P838" s="821"/>
      <c r="Q838" s="821"/>
      <c r="R838" s="821"/>
      <c r="S838" s="821"/>
      <c r="T838" s="821"/>
      <c r="U838" s="821"/>
      <c r="V838" s="821"/>
      <c r="W838" s="821"/>
      <c r="X838" s="822"/>
      <c r="Y838" s="823">
        <f>SUM(Y828:AB837)</f>
        <v>0</v>
      </c>
      <c r="Z838" s="824"/>
      <c r="AA838" s="824"/>
      <c r="AB838" s="825"/>
      <c r="AC838" s="818" t="s">
        <v>20</v>
      </c>
      <c r="AD838" s="819"/>
      <c r="AE838" s="819"/>
      <c r="AF838" s="819"/>
      <c r="AG838" s="819"/>
      <c r="AH838" s="820"/>
      <c r="AI838" s="821"/>
      <c r="AJ838" s="821"/>
      <c r="AK838" s="821"/>
      <c r="AL838" s="821"/>
      <c r="AM838" s="821"/>
      <c r="AN838" s="821"/>
      <c r="AO838" s="821"/>
      <c r="AP838" s="821"/>
      <c r="AQ838" s="821"/>
      <c r="AR838" s="821"/>
      <c r="AS838" s="821"/>
      <c r="AT838" s="822"/>
      <c r="AU838" s="823">
        <f>SUM(AU828:AX837)</f>
        <v>0</v>
      </c>
      <c r="AV838" s="824"/>
      <c r="AW838" s="824"/>
      <c r="AX838" s="826"/>
      <c r="AY838">
        <f t="shared" si="117"/>
        <v>0</v>
      </c>
    </row>
    <row r="839" spans="1:51" ht="24.75" customHeight="1" thickBot="1">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c r="A845" s="370">
        <v>1</v>
      </c>
      <c r="B845" s="370">
        <v>1</v>
      </c>
      <c r="C845" s="358" t="s">
        <v>748</v>
      </c>
      <c r="D845" s="343"/>
      <c r="E845" s="343"/>
      <c r="F845" s="343"/>
      <c r="G845" s="343"/>
      <c r="H845" s="343"/>
      <c r="I845" s="343"/>
      <c r="J845" s="344" t="s">
        <v>748</v>
      </c>
      <c r="K845" s="345"/>
      <c r="L845" s="345"/>
      <c r="M845" s="345"/>
      <c r="N845" s="345"/>
      <c r="O845" s="345"/>
      <c r="P845" s="359" t="s">
        <v>748</v>
      </c>
      <c r="Q845" s="346"/>
      <c r="R845" s="346"/>
      <c r="S845" s="346"/>
      <c r="T845" s="346"/>
      <c r="U845" s="346"/>
      <c r="V845" s="346"/>
      <c r="W845" s="346"/>
      <c r="X845" s="346"/>
      <c r="Y845" s="347" t="s">
        <v>748</v>
      </c>
      <c r="Z845" s="348"/>
      <c r="AA845" s="348"/>
      <c r="AB845" s="349"/>
      <c r="AC845" s="350"/>
      <c r="AD845" s="351"/>
      <c r="AE845" s="351"/>
      <c r="AF845" s="351"/>
      <c r="AG845" s="351"/>
      <c r="AH845" s="366" t="s">
        <v>748</v>
      </c>
      <c r="AI845" s="367"/>
      <c r="AJ845" s="367"/>
      <c r="AK845" s="367"/>
      <c r="AL845" s="354" t="s">
        <v>748</v>
      </c>
      <c r="AM845" s="355"/>
      <c r="AN845" s="355"/>
      <c r="AO845" s="356"/>
      <c r="AP845" s="357" t="s">
        <v>748</v>
      </c>
      <c r="AQ845" s="357"/>
      <c r="AR845" s="357"/>
      <c r="AS845" s="357"/>
      <c r="AT845" s="357"/>
      <c r="AU845" s="357"/>
      <c r="AV845" s="357"/>
      <c r="AW845" s="357"/>
      <c r="AX845" s="357"/>
    </row>
    <row r="846" spans="1:51" ht="30" hidden="1" customHeight="1">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c r="A1110" s="370">
        <v>1</v>
      </c>
      <c r="B1110" s="370">
        <v>1</v>
      </c>
      <c r="C1110" s="368"/>
      <c r="D1110" s="368"/>
      <c r="E1110" s="150" t="s">
        <v>748</v>
      </c>
      <c r="F1110" s="369"/>
      <c r="G1110" s="369"/>
      <c r="H1110" s="369"/>
      <c r="I1110" s="369"/>
      <c r="J1110" s="344" t="s">
        <v>748</v>
      </c>
      <c r="K1110" s="345"/>
      <c r="L1110" s="345"/>
      <c r="M1110" s="345"/>
      <c r="N1110" s="345"/>
      <c r="O1110" s="345"/>
      <c r="P1110" s="359" t="s">
        <v>748</v>
      </c>
      <c r="Q1110" s="346"/>
      <c r="R1110" s="346"/>
      <c r="S1110" s="346"/>
      <c r="T1110" s="346"/>
      <c r="U1110" s="346"/>
      <c r="V1110" s="346"/>
      <c r="W1110" s="346"/>
      <c r="X1110" s="346"/>
      <c r="Y1110" s="347" t="s">
        <v>748</v>
      </c>
      <c r="Z1110" s="348"/>
      <c r="AA1110" s="348"/>
      <c r="AB1110" s="349"/>
      <c r="AC1110" s="350"/>
      <c r="AD1110" s="351"/>
      <c r="AE1110" s="351"/>
      <c r="AF1110" s="351"/>
      <c r="AG1110" s="351"/>
      <c r="AH1110" s="352" t="s">
        <v>748</v>
      </c>
      <c r="AI1110" s="353"/>
      <c r="AJ1110" s="353"/>
      <c r="AK1110" s="353"/>
      <c r="AL1110" s="354" t="s">
        <v>748</v>
      </c>
      <c r="AM1110" s="355"/>
      <c r="AN1110" s="355"/>
      <c r="AO1110" s="356"/>
      <c r="AP1110" s="357" t="s">
        <v>748</v>
      </c>
      <c r="AQ1110" s="357"/>
      <c r="AR1110" s="357"/>
      <c r="AS1110" s="357"/>
      <c r="AT1110" s="357"/>
      <c r="AU1110" s="357"/>
      <c r="AV1110" s="357"/>
      <c r="AW1110" s="357"/>
      <c r="AX1110" s="357"/>
    </row>
    <row r="1111" spans="1:51" ht="30" hidden="1" customHeight="1">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16">
    <cfRule type="expression" dxfId="701" priority="1">
      <formula>IF(RIGHT(TEXT(AE116,"0.#"),1)=".",FALSE,TRUE)</formula>
    </cfRule>
    <cfRule type="expression" dxfId="700" priority="2">
      <formula>IF(RIGHT(TEXT(AE116,"0.#"),1)=".",TRUE,FALSE)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3"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T11" sqref="T11:T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c r="M2" s="13" t="str">
        <f>IF(L2="","",K2)</f>
        <v/>
      </c>
      <c r="N2" s="13" t="str">
        <f>IF(M2="","",IF(N1&lt;&gt;"",CONCATENATE(N1,"、",M2),M2))</f>
        <v/>
      </c>
      <c r="O2" s="13"/>
      <c r="P2" s="12" t="s">
        <v>74</v>
      </c>
      <c r="Q2" s="17" t="s">
        <v>720</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720</v>
      </c>
      <c r="R3" s="13" t="str">
        <f t="shared" ref="R3:R8" si="3">IF(Q3="","",P3)</f>
        <v>委託・請負</v>
      </c>
      <c r="S3" s="13" t="str">
        <f t="shared" ref="S3:S8" si="4">IF(R3="",S2,IF(S2&lt;&gt;"",CONCATENATE(S2,"、",R3),R3))</f>
        <v>直接実施、委託・請負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720</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c r="A38" s="13"/>
      <c r="B38" s="13"/>
      <c r="F38" s="13"/>
      <c r="G38" s="19"/>
      <c r="K38" s="13"/>
      <c r="L38" s="13"/>
      <c r="O38" s="13"/>
      <c r="P38" s="13"/>
      <c r="Q38" s="19"/>
      <c r="T38" s="13"/>
      <c r="U38" s="32" t="s">
        <v>390</v>
      </c>
      <c r="Y38" s="32" t="s">
        <v>454</v>
      </c>
      <c r="Z38" s="32" t="s">
        <v>587</v>
      </c>
      <c r="AF38" s="30"/>
      <c r="AK38" s="51" t="str">
        <f t="shared" si="7"/>
        <v>k</v>
      </c>
    </row>
    <row r="39" spans="1:37">
      <c r="A39" s="13"/>
      <c r="B39" s="13"/>
      <c r="F39" s="13" t="str">
        <f>I37</f>
        <v>一般会計</v>
      </c>
      <c r="G39" s="19"/>
      <c r="K39" s="13"/>
      <c r="L39" s="13"/>
      <c r="O39" s="13"/>
      <c r="P39" s="13"/>
      <c r="Q39" s="19"/>
      <c r="T39" s="13"/>
      <c r="U39" s="32" t="s">
        <v>400</v>
      </c>
      <c r="Y39" s="32" t="s">
        <v>455</v>
      </c>
      <c r="Z39" s="32" t="s">
        <v>588</v>
      </c>
      <c r="AF39" s="30"/>
      <c r="AK39" s="51" t="str">
        <f t="shared" si="7"/>
        <v>l</v>
      </c>
    </row>
    <row r="40" spans="1:37">
      <c r="A40" s="13"/>
      <c r="B40" s="13"/>
      <c r="F40" s="13"/>
      <c r="G40" s="19"/>
      <c r="K40" s="13"/>
      <c r="L40" s="13"/>
      <c r="O40" s="13"/>
      <c r="P40" s="13"/>
      <c r="Q40" s="19"/>
      <c r="T40" s="13"/>
      <c r="Y40" s="32" t="s">
        <v>456</v>
      </c>
      <c r="Z40" s="32" t="s">
        <v>589</v>
      </c>
      <c r="AF40" s="30"/>
      <c r="AK40" s="51" t="str">
        <f t="shared" si="7"/>
        <v>m</v>
      </c>
    </row>
    <row r="41" spans="1:37">
      <c r="A41" s="13"/>
      <c r="B41" s="13"/>
      <c r="F41" s="13"/>
      <c r="G41" s="19"/>
      <c r="K41" s="13"/>
      <c r="L41" s="13"/>
      <c r="O41" s="13"/>
      <c r="P41" s="13"/>
      <c r="Q41" s="19"/>
      <c r="T41" s="13"/>
      <c r="Y41" s="32" t="s">
        <v>457</v>
      </c>
      <c r="Z41" s="32" t="s">
        <v>590</v>
      </c>
      <c r="AF41" s="30"/>
      <c r="AK41" s="51" t="str">
        <f t="shared" si="7"/>
        <v>n</v>
      </c>
    </row>
    <row r="42" spans="1:37">
      <c r="A42" s="13"/>
      <c r="B42" s="13"/>
      <c r="F42" s="13"/>
      <c r="G42" s="19"/>
      <c r="K42" s="13"/>
      <c r="L42" s="13"/>
      <c r="O42" s="13"/>
      <c r="P42" s="13"/>
      <c r="Q42" s="19"/>
      <c r="T42" s="13"/>
      <c r="Y42" s="32" t="s">
        <v>458</v>
      </c>
      <c r="Z42" s="32" t="s">
        <v>591</v>
      </c>
      <c r="AF42" s="30"/>
      <c r="AK42" s="51" t="str">
        <f t="shared" si="7"/>
        <v>o</v>
      </c>
    </row>
    <row r="43" spans="1:37">
      <c r="A43" s="13"/>
      <c r="B43" s="13"/>
      <c r="F43" s="13"/>
      <c r="G43" s="19"/>
      <c r="K43" s="13"/>
      <c r="L43" s="13"/>
      <c r="O43" s="13"/>
      <c r="P43" s="13"/>
      <c r="Q43" s="19"/>
      <c r="T43" s="13"/>
      <c r="Y43" s="32" t="s">
        <v>459</v>
      </c>
      <c r="Z43" s="32" t="s">
        <v>592</v>
      </c>
      <c r="AF43" s="30"/>
      <c r="AK43" s="51" t="str">
        <f t="shared" si="7"/>
        <v>p</v>
      </c>
    </row>
    <row r="44" spans="1:37">
      <c r="A44" s="13"/>
      <c r="B44" s="13"/>
      <c r="F44" s="13"/>
      <c r="G44" s="19"/>
      <c r="K44" s="13"/>
      <c r="L44" s="13"/>
      <c r="O44" s="13"/>
      <c r="P44" s="13"/>
      <c r="Q44" s="19"/>
      <c r="T44" s="13"/>
      <c r="Y44" s="32" t="s">
        <v>460</v>
      </c>
      <c r="Z44" s="32" t="s">
        <v>593</v>
      </c>
      <c r="AF44" s="30"/>
      <c r="AK44" s="51" t="str">
        <f t="shared" si="7"/>
        <v>q</v>
      </c>
    </row>
    <row r="45" spans="1:37">
      <c r="A45" s="13"/>
      <c r="B45" s="13"/>
      <c r="F45" s="13"/>
      <c r="G45" s="19"/>
      <c r="K45" s="13"/>
      <c r="L45" s="13"/>
      <c r="O45" s="13"/>
      <c r="P45" s="13"/>
      <c r="Q45" s="19"/>
      <c r="T45" s="13"/>
      <c r="Y45" s="32" t="s">
        <v>461</v>
      </c>
      <c r="Z45" s="32" t="s">
        <v>594</v>
      </c>
      <c r="AF45" s="30"/>
      <c r="AK45" s="51" t="str">
        <f t="shared" si="7"/>
        <v>r</v>
      </c>
    </row>
    <row r="46" spans="1:37">
      <c r="A46" s="13"/>
      <c r="B46" s="13"/>
      <c r="F46" s="13"/>
      <c r="G46" s="19"/>
      <c r="K46" s="13"/>
      <c r="L46" s="13"/>
      <c r="O46" s="13"/>
      <c r="P46" s="13"/>
      <c r="Q46" s="19"/>
      <c r="T46" s="13"/>
      <c r="Y46" s="32" t="s">
        <v>462</v>
      </c>
      <c r="Z46" s="32" t="s">
        <v>595</v>
      </c>
      <c r="AF46" s="30"/>
      <c r="AK46" s="51" t="str">
        <f t="shared" si="7"/>
        <v>s</v>
      </c>
    </row>
    <row r="47" spans="1:37">
      <c r="A47" s="13"/>
      <c r="B47" s="13"/>
      <c r="F47" s="13"/>
      <c r="G47" s="19"/>
      <c r="K47" s="13"/>
      <c r="L47" s="13"/>
      <c r="O47" s="13"/>
      <c r="P47" s="13"/>
      <c r="Q47" s="19"/>
      <c r="T47" s="13"/>
      <c r="Y47" s="32" t="s">
        <v>463</v>
      </c>
      <c r="Z47" s="32" t="s">
        <v>596</v>
      </c>
      <c r="AF47" s="30"/>
      <c r="AK47" s="51" t="str">
        <f t="shared" si="7"/>
        <v>t</v>
      </c>
    </row>
    <row r="48" spans="1:37">
      <c r="A48" s="13"/>
      <c r="B48" s="13"/>
      <c r="F48" s="13"/>
      <c r="G48" s="19"/>
      <c r="K48" s="13"/>
      <c r="L48" s="13"/>
      <c r="O48" s="13"/>
      <c r="P48" s="13"/>
      <c r="Q48" s="19"/>
      <c r="T48" s="13"/>
      <c r="Y48" s="32" t="s">
        <v>464</v>
      </c>
      <c r="Z48" s="32" t="s">
        <v>597</v>
      </c>
      <c r="AF48" s="30"/>
      <c r="AK48" s="51" t="str">
        <f t="shared" si="7"/>
        <v>u</v>
      </c>
    </row>
    <row r="49" spans="1:37">
      <c r="A49" s="13"/>
      <c r="B49" s="13"/>
      <c r="F49" s="13"/>
      <c r="G49" s="19"/>
      <c r="K49" s="13"/>
      <c r="L49" s="13"/>
      <c r="O49" s="13"/>
      <c r="P49" s="13"/>
      <c r="Q49" s="19"/>
      <c r="T49" s="13"/>
      <c r="Y49" s="32" t="s">
        <v>465</v>
      </c>
      <c r="Z49" s="32" t="s">
        <v>598</v>
      </c>
      <c r="AF49" s="30"/>
      <c r="AK49" s="51" t="str">
        <f t="shared" si="7"/>
        <v>v</v>
      </c>
    </row>
    <row r="50" spans="1:37">
      <c r="A50" s="13"/>
      <c r="B50" s="13"/>
      <c r="F50" s="13"/>
      <c r="G50" s="19"/>
      <c r="K50" s="13"/>
      <c r="L50" s="13"/>
      <c r="O50" s="13"/>
      <c r="P50" s="13"/>
      <c r="Q50" s="19"/>
      <c r="T50" s="13"/>
      <c r="Y50" s="32" t="s">
        <v>466</v>
      </c>
      <c r="Z50" s="32" t="s">
        <v>599</v>
      </c>
      <c r="AF50" s="30"/>
    </row>
    <row r="51" spans="1:37">
      <c r="A51" s="13"/>
      <c r="B51" s="13"/>
      <c r="F51" s="13"/>
      <c r="G51" s="19"/>
      <c r="K51" s="13"/>
      <c r="L51" s="13"/>
      <c r="O51" s="13"/>
      <c r="P51" s="13"/>
      <c r="Q51" s="19"/>
      <c r="T51" s="13"/>
      <c r="Y51" s="32" t="s">
        <v>467</v>
      </c>
      <c r="Z51" s="32" t="s">
        <v>600</v>
      </c>
      <c r="AF51" s="30"/>
    </row>
    <row r="52" spans="1:37">
      <c r="A52" s="13"/>
      <c r="B52" s="13"/>
      <c r="F52" s="13"/>
      <c r="G52" s="19"/>
      <c r="K52" s="13"/>
      <c r="L52" s="13"/>
      <c r="O52" s="13"/>
      <c r="P52" s="13"/>
      <c r="Q52" s="19"/>
      <c r="T52" s="13"/>
      <c r="Y52" s="32" t="s">
        <v>468</v>
      </c>
      <c r="Z52" s="32" t="s">
        <v>601</v>
      </c>
      <c r="AF52" s="30"/>
    </row>
    <row r="53" spans="1:37">
      <c r="A53" s="13"/>
      <c r="B53" s="13"/>
      <c r="F53" s="13"/>
      <c r="G53" s="19"/>
      <c r="K53" s="13"/>
      <c r="L53" s="13"/>
      <c r="O53" s="13"/>
      <c r="P53" s="13"/>
      <c r="Q53" s="19"/>
      <c r="T53" s="13"/>
      <c r="Y53" s="32" t="s">
        <v>469</v>
      </c>
      <c r="Z53" s="32" t="s">
        <v>602</v>
      </c>
      <c r="AF53" s="30"/>
    </row>
    <row r="54" spans="1:37">
      <c r="A54" s="13"/>
      <c r="B54" s="13"/>
      <c r="F54" s="13"/>
      <c r="G54" s="19"/>
      <c r="K54" s="13"/>
      <c r="L54" s="13"/>
      <c r="O54" s="13"/>
      <c r="P54" s="20"/>
      <c r="Q54" s="19"/>
      <c r="T54" s="13"/>
      <c r="Y54" s="32" t="s">
        <v>470</v>
      </c>
      <c r="Z54" s="32" t="s">
        <v>603</v>
      </c>
      <c r="AF54" s="30"/>
    </row>
    <row r="55" spans="1:37">
      <c r="A55" s="13"/>
      <c r="B55" s="13"/>
      <c r="F55" s="13"/>
      <c r="G55" s="19"/>
      <c r="K55" s="13"/>
      <c r="L55" s="13"/>
      <c r="O55" s="13"/>
      <c r="P55" s="13"/>
      <c r="Q55" s="19"/>
      <c r="T55" s="13"/>
      <c r="Y55" s="32" t="s">
        <v>471</v>
      </c>
      <c r="Z55" s="32" t="s">
        <v>604</v>
      </c>
      <c r="AF55" s="30"/>
    </row>
    <row r="56" spans="1:37">
      <c r="A56" s="13"/>
      <c r="B56" s="13"/>
      <c r="F56" s="13"/>
      <c r="G56" s="19"/>
      <c r="K56" s="13"/>
      <c r="L56" s="13"/>
      <c r="O56" s="13"/>
      <c r="P56" s="13"/>
      <c r="Q56" s="19"/>
      <c r="T56" s="13"/>
      <c r="Y56" s="32" t="s">
        <v>472</v>
      </c>
      <c r="Z56" s="32" t="s">
        <v>605</v>
      </c>
      <c r="AF56" s="30"/>
    </row>
    <row r="57" spans="1:37">
      <c r="A57" s="13"/>
      <c r="B57" s="13"/>
      <c r="F57" s="13"/>
      <c r="G57" s="19"/>
      <c r="K57" s="13"/>
      <c r="L57" s="13"/>
      <c r="O57" s="13"/>
      <c r="P57" s="13"/>
      <c r="Q57" s="19"/>
      <c r="T57" s="13"/>
      <c r="Y57" s="32" t="s">
        <v>473</v>
      </c>
      <c r="Z57" s="32" t="s">
        <v>606</v>
      </c>
      <c r="AF57" s="30"/>
    </row>
    <row r="58" spans="1:37">
      <c r="A58" s="13"/>
      <c r="B58" s="13"/>
      <c r="F58" s="13"/>
      <c r="G58" s="19"/>
      <c r="K58" s="13"/>
      <c r="L58" s="13"/>
      <c r="O58" s="13"/>
      <c r="P58" s="13"/>
      <c r="Q58" s="19"/>
      <c r="T58" s="13"/>
      <c r="Y58" s="32" t="s">
        <v>474</v>
      </c>
      <c r="Z58" s="32" t="s">
        <v>607</v>
      </c>
      <c r="AF58" s="30"/>
    </row>
    <row r="59" spans="1:37">
      <c r="A59" s="13"/>
      <c r="B59" s="13"/>
      <c r="F59" s="13"/>
      <c r="G59" s="19"/>
      <c r="K59" s="13"/>
      <c r="L59" s="13"/>
      <c r="O59" s="13"/>
      <c r="P59" s="13"/>
      <c r="Q59" s="19"/>
      <c r="T59" s="13"/>
      <c r="Y59" s="32" t="s">
        <v>475</v>
      </c>
      <c r="Z59" s="32" t="s">
        <v>608</v>
      </c>
      <c r="AF59" s="30"/>
    </row>
    <row r="60" spans="1:37">
      <c r="A60" s="13"/>
      <c r="B60" s="13"/>
      <c r="F60" s="13"/>
      <c r="G60" s="19"/>
      <c r="K60" s="13"/>
      <c r="L60" s="13"/>
      <c r="O60" s="13"/>
      <c r="P60" s="13"/>
      <c r="Q60" s="19"/>
      <c r="T60" s="13"/>
      <c r="Y60" s="32" t="s">
        <v>476</v>
      </c>
      <c r="Z60" s="32" t="s">
        <v>609</v>
      </c>
      <c r="AF60" s="30"/>
    </row>
    <row r="61" spans="1:37">
      <c r="A61" s="13"/>
      <c r="B61" s="13"/>
      <c r="F61" s="13"/>
      <c r="G61" s="19"/>
      <c r="K61" s="13"/>
      <c r="L61" s="13"/>
      <c r="O61" s="13"/>
      <c r="P61" s="13"/>
      <c r="Q61" s="19"/>
      <c r="T61" s="13"/>
      <c r="Y61" s="32" t="s">
        <v>477</v>
      </c>
      <c r="Z61" s="32" t="s">
        <v>610</v>
      </c>
      <c r="AF61" s="30"/>
    </row>
    <row r="62" spans="1:37">
      <c r="A62" s="13"/>
      <c r="B62" s="13"/>
      <c r="F62" s="13"/>
      <c r="G62" s="19"/>
      <c r="K62" s="13"/>
      <c r="L62" s="13"/>
      <c r="O62" s="13"/>
      <c r="P62" s="13"/>
      <c r="Q62" s="19"/>
      <c r="T62" s="13"/>
      <c r="Y62" s="32" t="s">
        <v>478</v>
      </c>
      <c r="Z62" s="32" t="s">
        <v>611</v>
      </c>
      <c r="AF62" s="30"/>
    </row>
    <row r="63" spans="1:37">
      <c r="A63" s="13"/>
      <c r="B63" s="13"/>
      <c r="F63" s="13"/>
      <c r="G63" s="19"/>
      <c r="K63" s="13"/>
      <c r="L63" s="13"/>
      <c r="O63" s="13"/>
      <c r="P63" s="13"/>
      <c r="Q63" s="19"/>
      <c r="T63" s="13"/>
      <c r="Y63" s="32" t="s">
        <v>479</v>
      </c>
      <c r="Z63" s="32" t="s">
        <v>612</v>
      </c>
      <c r="AF63" s="30"/>
    </row>
    <row r="64" spans="1:37">
      <c r="A64" s="13"/>
      <c r="B64" s="13"/>
      <c r="F64" s="13"/>
      <c r="G64" s="19"/>
      <c r="K64" s="13"/>
      <c r="L64" s="13"/>
      <c r="O64" s="13"/>
      <c r="P64" s="13"/>
      <c r="Q64" s="19"/>
      <c r="T64" s="13"/>
      <c r="Y64" s="32" t="s">
        <v>480</v>
      </c>
      <c r="Z64" s="32" t="s">
        <v>613</v>
      </c>
      <c r="AF64" s="30"/>
    </row>
    <row r="65" spans="1:32">
      <c r="A65" s="13"/>
      <c r="B65" s="13"/>
      <c r="F65" s="13"/>
      <c r="G65" s="19"/>
      <c r="K65" s="13"/>
      <c r="L65" s="13"/>
      <c r="O65" s="13"/>
      <c r="P65" s="13"/>
      <c r="Q65" s="19"/>
      <c r="T65" s="13"/>
      <c r="Y65" s="32" t="s">
        <v>481</v>
      </c>
      <c r="Z65" s="32" t="s">
        <v>614</v>
      </c>
      <c r="AF65" s="30"/>
    </row>
    <row r="66" spans="1:32">
      <c r="A66" s="13"/>
      <c r="B66" s="13"/>
      <c r="F66" s="13"/>
      <c r="G66" s="19"/>
      <c r="K66" s="13"/>
      <c r="L66" s="13"/>
      <c r="O66" s="13"/>
      <c r="P66" s="13"/>
      <c r="Q66" s="19"/>
      <c r="T66" s="13"/>
      <c r="Y66" s="32" t="s">
        <v>71</v>
      </c>
      <c r="Z66" s="32" t="s">
        <v>615</v>
      </c>
      <c r="AF66" s="30"/>
    </row>
    <row r="67" spans="1:32">
      <c r="A67" s="13"/>
      <c r="B67" s="13"/>
      <c r="F67" s="13"/>
      <c r="G67" s="19"/>
      <c r="K67" s="13"/>
      <c r="L67" s="13"/>
      <c r="O67" s="13"/>
      <c r="P67" s="13"/>
      <c r="Q67" s="19"/>
      <c r="T67" s="13"/>
      <c r="Y67" s="32" t="s">
        <v>482</v>
      </c>
      <c r="Z67" s="32" t="s">
        <v>616</v>
      </c>
      <c r="AF67" s="30"/>
    </row>
    <row r="68" spans="1:32">
      <c r="A68" s="13"/>
      <c r="B68" s="13"/>
      <c r="F68" s="13"/>
      <c r="G68" s="19"/>
      <c r="K68" s="13"/>
      <c r="L68" s="13"/>
      <c r="O68" s="13"/>
      <c r="P68" s="13"/>
      <c r="Q68" s="19"/>
      <c r="T68" s="13"/>
      <c r="Y68" s="32" t="s">
        <v>483</v>
      </c>
      <c r="Z68" s="32" t="s">
        <v>617</v>
      </c>
      <c r="AF68" s="30"/>
    </row>
    <row r="69" spans="1:32">
      <c r="A69" s="13"/>
      <c r="B69" s="13"/>
      <c r="F69" s="13"/>
      <c r="G69" s="19"/>
      <c r="K69" s="13"/>
      <c r="L69" s="13"/>
      <c r="O69" s="13"/>
      <c r="P69" s="13"/>
      <c r="Q69" s="19"/>
      <c r="T69" s="13"/>
      <c r="Y69" s="32" t="s">
        <v>484</v>
      </c>
      <c r="Z69" s="32" t="s">
        <v>618</v>
      </c>
      <c r="AF69" s="30"/>
    </row>
    <row r="70" spans="1:32">
      <c r="A70" s="13"/>
      <c r="B70" s="13"/>
      <c r="Y70" s="32" t="s">
        <v>485</v>
      </c>
      <c r="Z70" s="32" t="s">
        <v>619</v>
      </c>
    </row>
    <row r="71" spans="1:32">
      <c r="Y71" s="32" t="s">
        <v>486</v>
      </c>
      <c r="Z71" s="32" t="s">
        <v>620</v>
      </c>
    </row>
    <row r="72" spans="1:32">
      <c r="Y72" s="32" t="s">
        <v>487</v>
      </c>
      <c r="Z72" s="32" t="s">
        <v>621</v>
      </c>
    </row>
    <row r="73" spans="1:32">
      <c r="Y73" s="32" t="s">
        <v>488</v>
      </c>
      <c r="Z73" s="32" t="s">
        <v>622</v>
      </c>
    </row>
    <row r="74" spans="1:32">
      <c r="Y74" s="32" t="s">
        <v>489</v>
      </c>
      <c r="Z74" s="32" t="s">
        <v>623</v>
      </c>
    </row>
    <row r="75" spans="1:32">
      <c r="Y75" s="32" t="s">
        <v>490</v>
      </c>
      <c r="Z75" s="32" t="s">
        <v>624</v>
      </c>
    </row>
    <row r="76" spans="1:32">
      <c r="Y76" s="32" t="s">
        <v>491</v>
      </c>
      <c r="Z76" s="32" t="s">
        <v>625</v>
      </c>
    </row>
    <row r="77" spans="1:32">
      <c r="Y77" s="32" t="s">
        <v>492</v>
      </c>
      <c r="Z77" s="32" t="s">
        <v>626</v>
      </c>
    </row>
    <row r="78" spans="1:32">
      <c r="Y78" s="32" t="s">
        <v>493</v>
      </c>
      <c r="Z78" s="32" t="s">
        <v>627</v>
      </c>
    </row>
    <row r="79" spans="1:32">
      <c r="Y79" s="32" t="s">
        <v>494</v>
      </c>
      <c r="Z79" s="32" t="s">
        <v>628</v>
      </c>
    </row>
    <row r="80" spans="1:32">
      <c r="Y80" s="32" t="s">
        <v>495</v>
      </c>
      <c r="Z80" s="32" t="s">
        <v>629</v>
      </c>
    </row>
    <row r="81" spans="25:26">
      <c r="Y81" s="32" t="s">
        <v>496</v>
      </c>
      <c r="Z81" s="32" t="s">
        <v>630</v>
      </c>
    </row>
    <row r="82" spans="25:26">
      <c r="Y82" s="32" t="s">
        <v>497</v>
      </c>
      <c r="Z82" s="32" t="s">
        <v>631</v>
      </c>
    </row>
    <row r="83" spans="25:26">
      <c r="Y83" s="32" t="s">
        <v>498</v>
      </c>
      <c r="Z83" s="32" t="s">
        <v>632</v>
      </c>
    </row>
    <row r="84" spans="25:26">
      <c r="Y84" s="32" t="s">
        <v>499</v>
      </c>
      <c r="Z84" s="32" t="s">
        <v>633</v>
      </c>
    </row>
    <row r="85" spans="25:26">
      <c r="Y85" s="32" t="s">
        <v>500</v>
      </c>
      <c r="Z85" s="32" t="s">
        <v>634</v>
      </c>
    </row>
    <row r="86" spans="25:26">
      <c r="Y86" s="32" t="s">
        <v>501</v>
      </c>
      <c r="Z86" s="32" t="s">
        <v>635</v>
      </c>
    </row>
    <row r="87" spans="25:26">
      <c r="Y87" s="32" t="s">
        <v>502</v>
      </c>
      <c r="Z87" s="32" t="s">
        <v>636</v>
      </c>
    </row>
    <row r="88" spans="25:26">
      <c r="Y88" s="32" t="s">
        <v>503</v>
      </c>
      <c r="Z88" s="32" t="s">
        <v>637</v>
      </c>
    </row>
    <row r="89" spans="25:26">
      <c r="Y89" s="32" t="s">
        <v>504</v>
      </c>
      <c r="Z89" s="32" t="s">
        <v>638</v>
      </c>
    </row>
    <row r="90" spans="25:26">
      <c r="Y90" s="32" t="s">
        <v>505</v>
      </c>
      <c r="Z90" s="32" t="s">
        <v>639</v>
      </c>
    </row>
    <row r="91" spans="25:26">
      <c r="Y91" s="32" t="s">
        <v>506</v>
      </c>
      <c r="Z91" s="32" t="s">
        <v>640</v>
      </c>
    </row>
    <row r="92" spans="25:26">
      <c r="Y92" s="32" t="s">
        <v>507</v>
      </c>
      <c r="Z92" s="32" t="s">
        <v>641</v>
      </c>
    </row>
    <row r="93" spans="25:26">
      <c r="Y93" s="32" t="s">
        <v>508</v>
      </c>
      <c r="Z93" s="32" t="s">
        <v>642</v>
      </c>
    </row>
    <row r="94" spans="25:26">
      <c r="Y94" s="32" t="s">
        <v>509</v>
      </c>
      <c r="Z94" s="32" t="s">
        <v>643</v>
      </c>
    </row>
    <row r="95" spans="25:26">
      <c r="Y95" s="32" t="s">
        <v>510</v>
      </c>
      <c r="Z95" s="32" t="s">
        <v>644</v>
      </c>
    </row>
    <row r="96" spans="25:26">
      <c r="Y96" s="32" t="s">
        <v>412</v>
      </c>
      <c r="Z96" s="32" t="s">
        <v>645</v>
      </c>
    </row>
    <row r="97" spans="25:26">
      <c r="Y97" s="32" t="s">
        <v>511</v>
      </c>
      <c r="Z97" s="32" t="s">
        <v>646</v>
      </c>
    </row>
    <row r="98" spans="25:26">
      <c r="Y98" s="32" t="s">
        <v>512</v>
      </c>
      <c r="Z98" s="32" t="s">
        <v>647</v>
      </c>
    </row>
    <row r="99" spans="25:26">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1"/>
      <c r="AA2" s="822"/>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1"/>
      <c r="AA9" s="822"/>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1"/>
      <c r="AA16" s="822"/>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1"/>
      <c r="AA23" s="822"/>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1"/>
      <c r="AA30" s="822"/>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1"/>
      <c r="AA37" s="822"/>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1"/>
      <c r="AA44" s="822"/>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1"/>
      <c r="AA51" s="822"/>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1"/>
      <c r="AA58" s="822"/>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1"/>
      <c r="AA65" s="822"/>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c r="A3" s="1039"/>
      <c r="B3" s="1040"/>
      <c r="C3" s="1040"/>
      <c r="D3" s="1040"/>
      <c r="E3" s="1040"/>
      <c r="F3" s="1041"/>
      <c r="G3" s="807" t="s">
        <v>17</v>
      </c>
      <c r="H3" s="666"/>
      <c r="I3" s="666"/>
      <c r="J3" s="666"/>
      <c r="K3" s="666"/>
      <c r="L3" s="665" t="s">
        <v>18</v>
      </c>
      <c r="M3" s="666"/>
      <c r="N3" s="666"/>
      <c r="O3" s="666"/>
      <c r="P3" s="666"/>
      <c r="Q3" s="666"/>
      <c r="R3" s="666"/>
      <c r="S3" s="666"/>
      <c r="T3" s="666"/>
      <c r="U3" s="666"/>
      <c r="V3" s="666"/>
      <c r="W3" s="666"/>
      <c r="X3" s="667"/>
      <c r="Y3" s="651" t="s">
        <v>19</v>
      </c>
      <c r="Z3" s="652"/>
      <c r="AA3" s="652"/>
      <c r="AB3" s="793"/>
      <c r="AC3" s="807"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797"/>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c r="A14" s="1039"/>
      <c r="B14" s="1040"/>
      <c r="C14" s="1040"/>
      <c r="D14" s="1040"/>
      <c r="E14" s="1040"/>
      <c r="F14" s="1041"/>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c r="AY14" s="34">
        <f t="shared" si="0"/>
        <v>0</v>
      </c>
    </row>
    <row r="15" spans="1:51" ht="30" customHeight="1">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88"/>
      <c r="AY15">
        <f>COUNTA($G$17,$AC$17)</f>
        <v>0</v>
      </c>
    </row>
    <row r="16" spans="1:51" ht="25.5" customHeight="1">
      <c r="A16" s="1039"/>
      <c r="B16" s="1040"/>
      <c r="C16" s="1040"/>
      <c r="D16" s="1040"/>
      <c r="E16" s="1040"/>
      <c r="F16" s="1041"/>
      <c r="G16" s="807"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3"/>
      <c r="AC16" s="807"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797"/>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c r="A27" s="1039"/>
      <c r="B27" s="1040"/>
      <c r="C27" s="1040"/>
      <c r="D27" s="1040"/>
      <c r="E27" s="1040"/>
      <c r="F27" s="1041"/>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c r="AY27" s="34">
        <f t="shared" si="1"/>
        <v>0</v>
      </c>
    </row>
    <row r="28" spans="1:51" ht="30" customHeight="1">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88"/>
      <c r="AY28">
        <f>COUNTA($G$30,$AC$30)</f>
        <v>0</v>
      </c>
    </row>
    <row r="29" spans="1:51" ht="24.75" customHeight="1">
      <c r="A29" s="1039"/>
      <c r="B29" s="1040"/>
      <c r="C29" s="1040"/>
      <c r="D29" s="1040"/>
      <c r="E29" s="1040"/>
      <c r="F29" s="1041"/>
      <c r="G29" s="807"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3"/>
      <c r="AC29" s="807"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797"/>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c r="A40" s="1039"/>
      <c r="B40" s="1040"/>
      <c r="C40" s="1040"/>
      <c r="D40" s="1040"/>
      <c r="E40" s="1040"/>
      <c r="F40" s="1041"/>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c r="AY40" s="34">
        <f t="shared" si="2"/>
        <v>0</v>
      </c>
    </row>
    <row r="41" spans="1:51" ht="30" customHeight="1">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88"/>
      <c r="AY41">
        <f>COUNTA($G$43,$AC$43)</f>
        <v>0</v>
      </c>
    </row>
    <row r="42" spans="1:51" ht="24.75" customHeight="1">
      <c r="A42" s="1039"/>
      <c r="B42" s="1040"/>
      <c r="C42" s="1040"/>
      <c r="D42" s="1040"/>
      <c r="E42" s="1040"/>
      <c r="F42" s="1041"/>
      <c r="G42" s="807"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3"/>
      <c r="AC42" s="807"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797"/>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row r="55" spans="1:51" ht="30" customHeight="1">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88"/>
      <c r="AY55">
        <f>COUNTA($G$57,$AC$57)</f>
        <v>0</v>
      </c>
    </row>
    <row r="56" spans="1:51" ht="24.75" customHeight="1">
      <c r="A56" s="1039"/>
      <c r="B56" s="1040"/>
      <c r="C56" s="1040"/>
      <c r="D56" s="1040"/>
      <c r="E56" s="1040"/>
      <c r="F56" s="1041"/>
      <c r="G56" s="807"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3"/>
      <c r="AC56" s="807"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797"/>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c r="A67" s="1039"/>
      <c r="B67" s="1040"/>
      <c r="C67" s="1040"/>
      <c r="D67" s="1040"/>
      <c r="E67" s="1040"/>
      <c r="F67" s="1041"/>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c r="AY67" s="34">
        <f t="shared" si="4"/>
        <v>0</v>
      </c>
    </row>
    <row r="68" spans="1:51" ht="30" customHeight="1">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88"/>
      <c r="AY68">
        <f>COUNTA($G$70,$AC$70)</f>
        <v>0</v>
      </c>
    </row>
    <row r="69" spans="1:51" ht="25.5" customHeight="1">
      <c r="A69" s="1039"/>
      <c r="B69" s="1040"/>
      <c r="C69" s="1040"/>
      <c r="D69" s="1040"/>
      <c r="E69" s="1040"/>
      <c r="F69" s="1041"/>
      <c r="G69" s="807"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3"/>
      <c r="AC69" s="807"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797"/>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c r="A80" s="1039"/>
      <c r="B80" s="1040"/>
      <c r="C80" s="1040"/>
      <c r="D80" s="1040"/>
      <c r="E80" s="1040"/>
      <c r="F80" s="1041"/>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c r="AY80" s="34">
        <f t="shared" si="5"/>
        <v>0</v>
      </c>
    </row>
    <row r="81" spans="1:51" ht="30" customHeight="1">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88"/>
      <c r="AY81">
        <f>COUNTA($G$83,$AC$83)</f>
        <v>0</v>
      </c>
    </row>
    <row r="82" spans="1:51" ht="24.75" customHeight="1">
      <c r="A82" s="1039"/>
      <c r="B82" s="1040"/>
      <c r="C82" s="1040"/>
      <c r="D82" s="1040"/>
      <c r="E82" s="1040"/>
      <c r="F82" s="1041"/>
      <c r="G82" s="807"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3"/>
      <c r="AC82" s="807"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797"/>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c r="A93" s="1039"/>
      <c r="B93" s="1040"/>
      <c r="C93" s="1040"/>
      <c r="D93" s="1040"/>
      <c r="E93" s="1040"/>
      <c r="F93" s="1041"/>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c r="AY93" s="34">
        <f t="shared" si="6"/>
        <v>0</v>
      </c>
    </row>
    <row r="94" spans="1:51" ht="30" customHeight="1">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88"/>
      <c r="AY94">
        <f>COUNTA($G$96,$AC$96)</f>
        <v>0</v>
      </c>
    </row>
    <row r="95" spans="1:51" ht="24.75" customHeight="1">
      <c r="A95" s="1039"/>
      <c r="B95" s="1040"/>
      <c r="C95" s="1040"/>
      <c r="D95" s="1040"/>
      <c r="E95" s="1040"/>
      <c r="F95" s="1041"/>
      <c r="G95" s="807"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3"/>
      <c r="AC95" s="807"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797"/>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row r="108" spans="1:51" ht="30" customHeight="1">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88"/>
      <c r="AY108">
        <f>COUNTA($G$110,$AC$110)</f>
        <v>0</v>
      </c>
    </row>
    <row r="109" spans="1:51" ht="24.75" customHeight="1">
      <c r="A109" s="1039"/>
      <c r="B109" s="1040"/>
      <c r="C109" s="1040"/>
      <c r="D109" s="1040"/>
      <c r="E109" s="1040"/>
      <c r="F109" s="1041"/>
      <c r="G109" s="807"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3"/>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797"/>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c r="A120" s="1039"/>
      <c r="B120" s="1040"/>
      <c r="C120" s="1040"/>
      <c r="D120" s="1040"/>
      <c r="E120" s="1040"/>
      <c r="F120" s="1041"/>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c r="AY120" s="34">
        <f t="shared" si="8"/>
        <v>0</v>
      </c>
    </row>
    <row r="121" spans="1:51" ht="30" customHeight="1">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88"/>
      <c r="AY121">
        <f>COUNTA($G$123,$AC$123)</f>
        <v>0</v>
      </c>
    </row>
    <row r="122" spans="1:51" ht="25.5" customHeight="1">
      <c r="A122" s="1039"/>
      <c r="B122" s="1040"/>
      <c r="C122" s="1040"/>
      <c r="D122" s="1040"/>
      <c r="E122" s="1040"/>
      <c r="F122" s="1041"/>
      <c r="G122" s="807"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3"/>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797"/>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c r="A133" s="1039"/>
      <c r="B133" s="1040"/>
      <c r="C133" s="1040"/>
      <c r="D133" s="1040"/>
      <c r="E133" s="1040"/>
      <c r="F133" s="1041"/>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c r="AY133" s="34">
        <f t="shared" si="9"/>
        <v>0</v>
      </c>
    </row>
    <row r="134" spans="1:51" ht="30" customHeight="1">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88"/>
      <c r="AY134">
        <f>COUNTA($G$136,$AC$136)</f>
        <v>0</v>
      </c>
    </row>
    <row r="135" spans="1:51" ht="24.75" customHeight="1">
      <c r="A135" s="1039"/>
      <c r="B135" s="1040"/>
      <c r="C135" s="1040"/>
      <c r="D135" s="1040"/>
      <c r="E135" s="1040"/>
      <c r="F135" s="1041"/>
      <c r="G135" s="807"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3"/>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797"/>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c r="A146" s="1039"/>
      <c r="B146" s="1040"/>
      <c r="C146" s="1040"/>
      <c r="D146" s="1040"/>
      <c r="E146" s="1040"/>
      <c r="F146" s="1041"/>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c r="AY146" s="34">
        <f t="shared" si="10"/>
        <v>0</v>
      </c>
    </row>
    <row r="147" spans="1:51" ht="30" customHeight="1">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88"/>
      <c r="AY147">
        <f>COUNTA($G$149,$AC$149)</f>
        <v>0</v>
      </c>
    </row>
    <row r="148" spans="1:51" ht="24.75" customHeight="1">
      <c r="A148" s="1039"/>
      <c r="B148" s="1040"/>
      <c r="C148" s="1040"/>
      <c r="D148" s="1040"/>
      <c r="E148" s="1040"/>
      <c r="F148" s="1041"/>
      <c r="G148" s="807"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3"/>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797"/>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row r="161" spans="1:51" ht="30" customHeight="1">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88"/>
      <c r="AY161">
        <f>COUNTA($G$163,$AC$163)</f>
        <v>0</v>
      </c>
    </row>
    <row r="162" spans="1:51" ht="24.75" customHeight="1">
      <c r="A162" s="1039"/>
      <c r="B162" s="1040"/>
      <c r="C162" s="1040"/>
      <c r="D162" s="1040"/>
      <c r="E162" s="1040"/>
      <c r="F162" s="1041"/>
      <c r="G162" s="807"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3"/>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797"/>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c r="A173" s="1039"/>
      <c r="B173" s="1040"/>
      <c r="C173" s="1040"/>
      <c r="D173" s="1040"/>
      <c r="E173" s="1040"/>
      <c r="F173" s="1041"/>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c r="AY173" s="34">
        <f t="shared" si="12"/>
        <v>0</v>
      </c>
    </row>
    <row r="174" spans="1:51" ht="30" customHeight="1">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88"/>
      <c r="AY174">
        <f>COUNTA($G$176,$AC$176)</f>
        <v>0</v>
      </c>
    </row>
    <row r="175" spans="1:51" ht="25.5" customHeight="1">
      <c r="A175" s="1039"/>
      <c r="B175" s="1040"/>
      <c r="C175" s="1040"/>
      <c r="D175" s="1040"/>
      <c r="E175" s="1040"/>
      <c r="F175" s="1041"/>
      <c r="G175" s="807"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3"/>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797"/>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c r="A186" s="1039"/>
      <c r="B186" s="1040"/>
      <c r="C186" s="1040"/>
      <c r="D186" s="1040"/>
      <c r="E186" s="1040"/>
      <c r="F186" s="1041"/>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c r="AY186" s="34">
        <f t="shared" si="13"/>
        <v>0</v>
      </c>
    </row>
    <row r="187" spans="1:51" ht="30" customHeight="1">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88"/>
      <c r="AY187">
        <f>COUNTA($G$189,$AC$189)</f>
        <v>0</v>
      </c>
    </row>
    <row r="188" spans="1:51" ht="24.75" customHeight="1">
      <c r="A188" s="1039"/>
      <c r="B188" s="1040"/>
      <c r="C188" s="1040"/>
      <c r="D188" s="1040"/>
      <c r="E188" s="1040"/>
      <c r="F188" s="1041"/>
      <c r="G188" s="807"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3"/>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797"/>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c r="A199" s="1039"/>
      <c r="B199" s="1040"/>
      <c r="C199" s="1040"/>
      <c r="D199" s="1040"/>
      <c r="E199" s="1040"/>
      <c r="F199" s="1041"/>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c r="AY199" s="34">
        <f t="shared" si="14"/>
        <v>0</v>
      </c>
    </row>
    <row r="200" spans="1:51" ht="30" customHeight="1">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88"/>
      <c r="AY200">
        <f>COUNTA($G$202,$AC$202)</f>
        <v>0</v>
      </c>
    </row>
    <row r="201" spans="1:51" ht="24.75" customHeight="1">
      <c r="A201" s="1039"/>
      <c r="B201" s="1040"/>
      <c r="C201" s="1040"/>
      <c r="D201" s="1040"/>
      <c r="E201" s="1040"/>
      <c r="F201" s="1041"/>
      <c r="G201" s="807"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3"/>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797"/>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row r="214" spans="1:51" ht="30" customHeight="1">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88"/>
      <c r="AY214">
        <f>COUNTA($G$216,$AC$216)</f>
        <v>0</v>
      </c>
    </row>
    <row r="215" spans="1:51" ht="24.75" customHeight="1">
      <c r="A215" s="1039"/>
      <c r="B215" s="1040"/>
      <c r="C215" s="1040"/>
      <c r="D215" s="1040"/>
      <c r="E215" s="1040"/>
      <c r="F215" s="1041"/>
      <c r="G215" s="807"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3"/>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797"/>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c r="A226" s="1039"/>
      <c r="B226" s="1040"/>
      <c r="C226" s="1040"/>
      <c r="D226" s="1040"/>
      <c r="E226" s="1040"/>
      <c r="F226" s="1041"/>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c r="AY226" s="34">
        <f t="shared" si="16"/>
        <v>0</v>
      </c>
    </row>
    <row r="227" spans="1:51" ht="30" customHeight="1">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88"/>
      <c r="AY227">
        <f>COUNTA($G$229,$AC$229)</f>
        <v>0</v>
      </c>
    </row>
    <row r="228" spans="1:51" ht="25.5" customHeight="1">
      <c r="A228" s="1039"/>
      <c r="B228" s="1040"/>
      <c r="C228" s="1040"/>
      <c r="D228" s="1040"/>
      <c r="E228" s="1040"/>
      <c r="F228" s="1041"/>
      <c r="G228" s="807"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3"/>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797"/>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c r="A239" s="1039"/>
      <c r="B239" s="1040"/>
      <c r="C239" s="1040"/>
      <c r="D239" s="1040"/>
      <c r="E239" s="1040"/>
      <c r="F239" s="1041"/>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c r="AY239" s="34">
        <f t="shared" si="17"/>
        <v>0</v>
      </c>
    </row>
    <row r="240" spans="1:51" ht="30" customHeight="1">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88"/>
      <c r="AY240">
        <f>COUNTA($G$242,$AC$242)</f>
        <v>0</v>
      </c>
    </row>
    <row r="241" spans="1:51" ht="24.75" customHeight="1">
      <c r="A241" s="1039"/>
      <c r="B241" s="1040"/>
      <c r="C241" s="1040"/>
      <c r="D241" s="1040"/>
      <c r="E241" s="1040"/>
      <c r="F241" s="1041"/>
      <c r="G241" s="807"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3"/>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797"/>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c r="A252" s="1039"/>
      <c r="B252" s="1040"/>
      <c r="C252" s="1040"/>
      <c r="D252" s="1040"/>
      <c r="E252" s="1040"/>
      <c r="F252" s="1041"/>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c r="AY252" s="34">
        <f t="shared" si="18"/>
        <v>0</v>
      </c>
    </row>
    <row r="253" spans="1:51" ht="30" customHeight="1">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88"/>
      <c r="AY253">
        <f>COUNTA($G$255,$AC$255)</f>
        <v>0</v>
      </c>
    </row>
    <row r="254" spans="1:51" ht="24.75" customHeight="1">
      <c r="A254" s="1039"/>
      <c r="B254" s="1040"/>
      <c r="C254" s="1040"/>
      <c r="D254" s="1040"/>
      <c r="E254" s="1040"/>
      <c r="F254" s="1041"/>
      <c r="G254" s="807"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3"/>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797"/>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中濱 功一(nakahama-kouichi)</dc:creator>
  <cp:lastModifiedBy>横田 友子(yokota-tomoko.bq9)</cp:lastModifiedBy>
  <cp:lastPrinted>2021-05-21T03:30:49Z</cp:lastPrinted>
  <dcterms:created xsi:type="dcterms:W3CDTF">2012-03-13T00:50:25Z</dcterms:created>
  <dcterms:modified xsi:type="dcterms:W3CDTF">2021-05-24T12:59:23Z</dcterms:modified>
</cp:coreProperties>
</file>