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総務室\"/>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横田 友子(yokota-tomoko.bq9)</author>
  </authors>
  <commentList>
    <comment ref="AU33" authorId="0" shapeId="0">
      <text>
        <r>
          <rPr>
            <b/>
            <sz val="9"/>
            <color indexed="81"/>
            <rFont val="MS P ゴシック"/>
            <family val="3"/>
            <charset val="128"/>
          </rPr>
          <t>労働統計年報は労働統計要覧に含まれるため目標値が変更となった</t>
        </r>
      </text>
    </comment>
  </commentList>
</comments>
</file>

<file path=xl/sharedStrings.xml><?xml version="1.0" encoding="utf-8"?>
<sst xmlns="http://schemas.openxmlformats.org/spreadsheetml/2006/main" count="3290" uniqueCount="819">
  <si>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</si>
  <si>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</si>
  <si>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</si>
  <si>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</si>
  <si>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</si>
  <si>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</si>
  <si>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</si>
  <si>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</si>
  <si>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</si>
  <si>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</si>
  <si>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</si>
  <si>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</si>
  <si>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</si>
  <si>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</si>
  <si>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</si>
  <si>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</si>
  <si>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</si>
  <si>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</si>
  <si>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</si>
  <si>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</si>
  <si>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</si>
  <si>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</si>
  <si>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</si>
  <si>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</si>
  <si>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</si>
  <si>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</si>
  <si>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</si>
  <si>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</si>
  <si>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</si>
  <si>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</si>
  <si>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</si>
  <si>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</si>
  <si>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</si>
  <si>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</si>
  <si>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</si>
  <si>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</si>
  <si>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</si>
  <si>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</si>
  <si>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</si>
  <si>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</si>
  <si>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</si>
  <si>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</si>
  <si>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</si>
  <si>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</si>
  <si>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</si>
  <si>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</si>
  <si>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</si>
  <si>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</si>
  <si>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</si>
  <si>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</si>
  <si>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</si>
  <si>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</si>
  <si>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</si>
  <si>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</si>
  <si>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</si>
  <si>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</si>
  <si>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</si>
  <si>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</si>
  <si>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</si>
  <si>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</si>
  <si>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</si>
  <si>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</si>
  <si>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</si>
  <si>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</si>
  <si>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</si>
  <si>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</si>
  <si>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</si>
  <si>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</si>
  <si>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</si>
  <si>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</si>
  <si>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</si>
  <si>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</si>
  <si>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</si>
  <si>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</si>
  <si>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</si>
  <si>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</si>
  <si>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</si>
  <si>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</si>
  <si>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</si>
  <si>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</si>
  <si>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</si>
  <si>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</si>
  <si>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</si>
  <si>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</si>
  <si>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</si>
  <si>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</si>
  <si>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</si>
  <si>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</si>
  <si>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</si>
  <si>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</si>
  <si>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</si>
  <si>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</si>
  <si>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</si>
  <si>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</si>
  <si>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</si>
  <si>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</si>
  <si>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</si>
  <si>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</si>
  <si>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</si>
  <si>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</si>
  <si>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</si>
  <si>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</si>
  <si>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</si>
  <si>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</si>
  <si>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</si>
  <si>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</si>
  <si>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</si>
  <si>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</si>
  <si>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</si>
  <si>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</si>
  <si>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</si>
  <si>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</si>
  <si>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</si>
  <si>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</si>
  <si>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</si>
  <si>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</si>
  <si>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</si>
  <si>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</si>
  <si>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</si>
  <si>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</si>
  <si>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</si>
  <si>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</si>
  <si>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</si>
  <si>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</si>
  <si>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</si>
  <si>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</si>
  <si>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</si>
  <si>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</si>
  <si>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</si>
  <si>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</si>
  <si>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</si>
  <si>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</si>
  <si>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</si>
  <si>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</si>
  <si>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</si>
  <si>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</si>
  <si>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</si>
  <si>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</si>
  <si>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</si>
  <si>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</si>
  <si>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</si>
  <si>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</si>
  <si>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</si>
  <si>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</si>
  <si>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</si>
  <si>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</si>
  <si>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</si>
  <si>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</si>
  <si>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</si>
  <si>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</si>
  <si>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</si>
  <si>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</si>
  <si>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</si>
  <si>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</si>
  <si>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</si>
  <si>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</si>
  <si>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</si>
  <si>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</si>
  <si>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</si>
  <si>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</si>
  <si>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</si>
  <si>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</si>
  <si>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</si>
  <si>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</si>
  <si>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</si>
  <si>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</si>
  <si>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</si>
  <si>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</si>
  <si>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</si>
  <si>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</si>
  <si>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</si>
  <si>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</si>
  <si>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</si>
  <si>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</si>
  <si>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</si>
  <si>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</si>
  <si>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</si>
  <si>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</si>
  <si>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</si>
  <si>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</si>
  <si>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</si>
  <si>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</si>
  <si>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</si>
  <si>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</si>
  <si>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</si>
  <si>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</si>
  <si>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</si>
  <si>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</si>
  <si>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</si>
  <si>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</si>
  <si>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</si>
  <si>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</si>
  <si>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</si>
  <si>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</si>
  <si>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</si>
  <si>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</si>
  <si>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</si>
  <si>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</si>
  <si>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</si>
  <si>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</si>
  <si>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</si>
  <si>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</si>
  <si>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</si>
  <si>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</si>
  <si>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</si>
  <si>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</si>
  <si>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</si>
  <si>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</si>
  <si>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</si>
  <si>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</si>
  <si>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</si>
  <si>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</si>
  <si>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</si>
  <si>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</si>
  <si>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</si>
  <si>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</si>
  <si>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</si>
  <si>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</si>
  <si>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</si>
  <si>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</si>
  <si>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</si>
  <si>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</si>
  <si>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</si>
  <si>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</si>
  <si>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</si>
  <si>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</si>
  <si>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</si>
  <si>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</si>
  <si>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</si>
  <si>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</si>
  <si>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</si>
  <si>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</si>
  <si>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</si>
  <si>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</si>
  <si>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</si>
  <si>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</si>
  <si>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</si>
  <si>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</si>
  <si>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</si>
  <si>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</si>
  <si>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</si>
  <si>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</si>
  <si>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</si>
  <si>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</si>
  <si>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</si>
  <si>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</si>
  <si>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</si>
  <si>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</si>
  <si>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</si>
  <si>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</si>
  <si>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</si>
  <si>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</si>
  <si>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</si>
  <si>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</si>
  <si>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</si>
  <si>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</si>
  <si>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</si>
  <si>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</si>
  <si>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</si>
  <si>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</si>
  <si>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</si>
  <si>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</si>
  <si>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</si>
  <si>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</si>
  <si>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</si>
  <si>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</si>
  <si>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</si>
  <si>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</si>
  <si>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</si>
  <si>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</si>
  <si>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</si>
  <si>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</si>
  <si>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</si>
  <si>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</si>
  <si>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</si>
  <si>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</si>
  <si>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</si>
  <si>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</si>
  <si>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</si>
  <si>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</si>
  <si>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</si>
  <si>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</si>
  <si>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</si>
  <si>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</si>
  <si>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</si>
  <si>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</si>
  <si>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</si>
  <si>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</si>
  <si>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</si>
  <si>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</si>
  <si>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</si>
  <si>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</si>
  <si>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</si>
  <si>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</si>
  <si>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</si>
  <si>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</si>
  <si>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</si>
  <si>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</si>
  <si>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</si>
  <si>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</si>
  <si>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</si>
  <si>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</si>
  <si>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</si>
  <si>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</si>
  <si>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</si>
  <si>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</si>
  <si>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</si>
  <si>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</si>
  <si>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</si>
  <si>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</si>
  <si>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</si>
  <si>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</si>
  <si>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</si>
  <si>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</si>
  <si>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</si>
  <si>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</si>
  <si>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</si>
  <si>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</si>
  <si>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</si>
  <si>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</si>
  <si>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</si>
  <si>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</si>
  <si>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</si>
  <si>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</si>
  <si>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</si>
  <si>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</si>
  <si>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</si>
  <si>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</si>
  <si>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</si>
  <si>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</si>
  <si>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</si>
  <si>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</si>
  <si>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</si>
  <si>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</si>
  <si>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</si>
  <si>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</si>
  <si>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</si>
  <si>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</si>
  <si>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</si>
  <si>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</si>
  <si>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</si>
  <si>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</si>
  <si>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</si>
  <si>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</si>
  <si>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</si>
  <si>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</si>
  <si>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</si>
  <si>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</si>
  <si>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</si>
  <si>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</si>
  <si>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</si>
  <si>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</si>
  <si>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</si>
  <si>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</si>
  <si>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</si>
  <si>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</si>
  <si>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</si>
  <si>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</si>
  <si>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</si>
  <si>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</si>
  <si>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</si>
  <si>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</si>
  <si>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</si>
  <si>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</si>
  <si>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</si>
  <si>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</si>
  <si>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</si>
  <si>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</si>
  <si>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</si>
  <si>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</si>
  <si>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</si>
  <si>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</si>
  <si>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</si>
  <si>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</si>
  <si>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</si>
  <si>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</si>
  <si>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</si>
  <si>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</si>
  <si>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</si>
  <si>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</si>
  <si>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</si>
  <si>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</si>
  <si>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</si>
  <si>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</si>
  <si>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</si>
  <si>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</si>
  <si>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</si>
  <si>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</si>
  <si>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</si>
  <si>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</si>
  <si>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</si>
  <si>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</si>
  <si>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</si>
  <si>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</si>
  <si>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</si>
  <si>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</si>
  <si>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</si>
  <si>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</si>
  <si>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</si>
  <si>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</si>
  <si>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</si>
  <si>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</si>
  <si>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</si>
  <si>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</si>
  <si>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</si>
  <si>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</si>
  <si>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</si>
  <si>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</si>
  <si>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</si>
  <si>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</si>
  <si>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</si>
  <si>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</si>
  <si>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</si>
  <si>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</si>
  <si>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</si>
  <si>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</si>
  <si>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</si>
  <si>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</si>
  <si>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</si>
  <si>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</si>
  <si>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</si>
  <si>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</si>
  <si>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</si>
  <si>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</si>
  <si>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</si>
  <si>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</si>
  <si>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</si>
  <si>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</si>
  <si>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</si>
  <si>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</si>
  <si>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</si>
  <si>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</si>
  <si>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</si>
  <si>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</si>
  <si>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</si>
  <si>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</si>
  <si>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</si>
  <si>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</si>
  <si>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</si>
  <si>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</si>
  <si>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</si>
  <si>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</si>
  <si>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</si>
  <si>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</si>
  <si>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</si>
  <si>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</si>
  <si>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</si>
  <si>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</si>
  <si>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</si>
  <si>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</si>
  <si>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</si>
  <si>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</si>
  <si>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</si>
  <si>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</si>
  <si>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</si>
  <si>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</si>
  <si>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</si>
  <si>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</si>
  <si>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</si>
  <si>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</si>
  <si>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</si>
  <si>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</si>
  <si>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</si>
  <si>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</si>
  <si>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</si>
  <si>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</si>
  <si>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</si>
  <si>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</si>
  <si>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</si>
  <si>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</si>
  <si>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</si>
  <si>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</si>
  <si>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</si>
  <si>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</si>
  <si>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</si>
  <si>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</si>
  <si>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</si>
  <si>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</si>
  <si>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</si>
  <si>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</si>
  <si>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</si>
  <si>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</si>
  <si>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</si>
  <si>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</si>
  <si>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</si>
  <si>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</si>
  <si>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</si>
  <si>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</si>
  <si>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</si>
  <si>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</si>
  <si>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</si>
  <si>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</si>
  <si>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</si>
  <si>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</si>
  <si>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</si>
  <si>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</si>
  <si>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</si>
  <si>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</si>
  <si>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</si>
  <si>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</si>
  <si>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</si>
  <si>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</si>
  <si>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</si>
  <si>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</si>
  <si>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</si>
  <si>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</si>
  <si>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</si>
  <si>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</si>
  <si>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</si>
  <si>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</si>
  <si>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</si>
  <si>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</si>
  <si>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</si>
  <si>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</si>
  <si>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</si>
  <si>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</si>
  <si>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</si>
  <si>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</si>
  <si>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</si>
  <si>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</si>
  <si>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</si>
  <si>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</si>
  <si>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</si>
  <si>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</si>
  <si>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</si>
  <si>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</si>
  <si>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</si>
  <si>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</si>
  <si>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</si>
  <si>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</si>
  <si>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</si>
  <si>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</si>
  <si>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</si>
  <si>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</si>
  <si>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</si>
  <si>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</si>
  <si>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</si>
  <si>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</si>
  <si>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</si>
  <si>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</si>
  <si>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</si>
  <si>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</si>
  <si>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</si>
  <si>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</si>
  <si>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</si>
  <si>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</si>
  <si>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</si>
  <si>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</si>
  <si>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</si>
  <si>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</si>
  <si>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</si>
  <si>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</si>
  <si>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</si>
  <si>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</si>
  <si>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</si>
  <si>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</si>
  <si>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</si>
  <si>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</si>
  <si>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</si>
  <si>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</si>
  <si>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</si>
  <si>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</si>
  <si>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</si>
  <si>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</si>
  <si>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</si>
  <si>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</si>
  <si>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</si>
  <si>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</si>
  <si>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</si>
  <si>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</si>
  <si>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</si>
  <si>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</si>
  <si>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</si>
  <si>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</si>
  <si>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</si>
  <si>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</si>
  <si>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</si>
  <si>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</si>
  <si>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</si>
  <si>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</si>
  <si>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</si>
  <si>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</si>
  <si>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</si>
  <si>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</si>
  <si>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</si>
  <si>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</si>
  <si>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</si>
  <si>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</si>
  <si>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</si>
  <si>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</si>
  <si>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</si>
  <si>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</si>
  <si>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</si>
  <si>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</si>
  <si>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</si>
  <si>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</si>
  <si>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</si>
  <si>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</si>
  <si>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</si>
  <si>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</si>
  <si>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</si>
  <si>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</si>
  <si>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</si>
  <si>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</si>
  <si>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</si>
  <si>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</si>
  <si>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</si>
  <si>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</si>
  <si>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</si>
  <si>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</si>
  <si>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</si>
  <si>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</si>
  <si>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</si>
  <si>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</si>
  <si>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</si>
  <si>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</si>
  <si>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</si>
  <si>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</si>
  <si>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</si>
  <si>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</si>
  <si>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</si>
  <si>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</si>
  <si>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</si>
  <si>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</si>
  <si>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</si>
  <si>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</si>
  <si>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</si>
  <si>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</si>
  <si>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</si>
  <si>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</si>
  <si>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</si>
  <si>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</si>
  <si>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</si>
  <si>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</si>
  <si>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</si>
  <si>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</si>
  <si>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</si>
  <si>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</si>
  <si>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</si>
  <si>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</si>
  <si>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</si>
  <si>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</si>
  <si>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</si>
  <si>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</si>
  <si>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</si>
  <si>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</si>
  <si>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</si>
  <si>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</si>
  <si>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</si>
  <si>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</si>
  <si>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</si>
  <si>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</si>
  <si>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</si>
  <si>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</si>
  <si>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</si>
  <si>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</si>
  <si>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</si>
  <si>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</si>
  <si>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</si>
  <si>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</si>
  <si>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</si>
  <si>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</si>
  <si>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</si>
  <si>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</si>
  <si>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</si>
  <si>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</si>
  <si>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</si>
  <si>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</si>
  <si>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</si>
  <si>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</si>
  <si>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</si>
  <si>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</si>
  <si>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</si>
  <si>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</si>
  <si>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</si>
  <si>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</si>
  <si>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</si>
  <si>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</si>
  <si>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</si>
  <si>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</si>
  <si>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</si>
  <si>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</si>
  <si>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</si>
  <si>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</si>
  <si>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</si>
  <si>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</si>
  <si>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</si>
  <si>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</si>
  <si>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</si>
  <si>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</si>
  <si>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</si>
  <si>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</si>
  <si>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</si>
  <si>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</si>
  <si>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</si>
  <si>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</si>
  <si>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</si>
  <si>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</si>
  <si>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</si>
  <si>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</si>
  <si>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</si>
  <si>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</si>
  <si>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</si>
  <si>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</si>
  <si>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</si>
  <si>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</si>
  <si>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</si>
  <si>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</si>
  <si>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</si>
  <si>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</si>
  <si>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統計調査事務費</t>
  </si>
  <si>
    <t>参事官　武藤　憲真</t>
  </si>
  <si>
    <t>昭和22年度</t>
  </si>
  <si>
    <t>終了予定なし</t>
  </si>
  <si>
    <t>統計・情報総務室</t>
  </si>
  <si>
    <t>-</t>
  </si>
  <si>
    <t>厚生労働統計調査の普及・啓発及び結果を活用した二次統計の作成、調査事務に係る事務諸費の管理を行うこと。</t>
  </si>
  <si>
    <t>厚生労働統計調査費</t>
  </si>
  <si>
    <t>諸謝金</t>
  </si>
  <si>
    <t>委員等旅費</t>
  </si>
  <si>
    <t>統計調査の実施状況（統計データを遅滞なく公表しているか。）</t>
  </si>
  <si>
    <t>取りまとめ、公表できた二次統計等の数</t>
  </si>
  <si>
    <t>調査</t>
  </si>
  <si>
    <t>回</t>
  </si>
  <si>
    <t>会議関係執行額　／　会議開催回数　　　　　　　　　　　　</t>
    <phoneticPr fontId="5"/>
  </si>
  <si>
    <t>円</t>
  </si>
  <si>
    <t>千円　/　回</t>
    <phoneticPr fontId="5"/>
  </si>
  <si>
    <t>765千円/6回</t>
  </si>
  <si>
    <t>949千円/6回</t>
  </si>
  <si>
    <t>報告書等の発送執行額　／　各種報告書等の数　</t>
    <phoneticPr fontId="5"/>
  </si>
  <si>
    <t>千円　/　部</t>
    <phoneticPr fontId="5"/>
  </si>
  <si>
    <t>5381千円/35835部</t>
  </si>
  <si>
    <t>5431千円/33348部</t>
  </si>
  <si>
    <t>個別の統計調査によらない消耗品等の執行額　／　厚生労働統計調査の客体数　　　　　　　　　　　　　　　　　　　　　</t>
    <phoneticPr fontId="5"/>
  </si>
  <si>
    <t>千円　/　百万件</t>
    <phoneticPr fontId="5"/>
  </si>
  <si>
    <t>71345千円/231百万件</t>
  </si>
  <si>
    <t>78334千円/232百万件</t>
  </si>
  <si>
    <t>3</t>
  </si>
  <si>
    <t>914</t>
  </si>
  <si>
    <t>913</t>
  </si>
  <si>
    <t>919</t>
  </si>
  <si>
    <t>887</t>
  </si>
  <si>
    <t>893</t>
  </si>
  <si>
    <t>894</t>
  </si>
  <si>
    <t>○</t>
  </si>
  <si>
    <t>厚労</t>
  </si>
  <si>
    <t>-</t>
    <phoneticPr fontId="5"/>
  </si>
  <si>
    <t>日新印刷（株）</t>
  </si>
  <si>
    <t>（株）内山回漕店</t>
  </si>
  <si>
    <t>株式会社ペア</t>
  </si>
  <si>
    <t>独立行政法人国立印刷局</t>
  </si>
  <si>
    <t>東京紙パルプ交易（株）</t>
  </si>
  <si>
    <t>（株）メディア総合研究所</t>
  </si>
  <si>
    <t>ヤマト運輸</t>
  </si>
  <si>
    <t>0</t>
  </si>
  <si>
    <t>個人A</t>
  </si>
  <si>
    <t>評価委員会等　諸謝金</t>
  </si>
  <si>
    <t>その他</t>
  </si>
  <si>
    <t>個人B</t>
  </si>
  <si>
    <t>個人C</t>
  </si>
  <si>
    <t>個人D</t>
  </si>
  <si>
    <t>個人E</t>
  </si>
  <si>
    <t>個人F</t>
  </si>
  <si>
    <t>個人G</t>
  </si>
  <si>
    <t>個人H</t>
  </si>
  <si>
    <t>個人I</t>
  </si>
  <si>
    <t>個人J</t>
  </si>
  <si>
    <t>－</t>
  </si>
  <si>
    <t>評価委員等　出席旅費</t>
  </si>
  <si>
    <t>個別の統計調査によらない事務的業務（賃金）</t>
  </si>
  <si>
    <t>随意契約
（少額）</t>
  </si>
  <si>
    <t>厚生労働行政の施策決定に係る基礎資料として活用され、広く国民からも利用されており、ニーズを的確に反映している。</t>
  </si>
  <si>
    <t>厚生労働行政の施策決定に係る基礎資料として活用されている所管の各統計調査を行うために必要な事業であるため、国が実施すべき事業である。</t>
  </si>
  <si>
    <t>調査結果は広く国民のニーズがある他、政策立案等に利用されており、優先度の高い事業となっている。</t>
  </si>
  <si>
    <t xml:space="preserve">
競争性の無い随意契約とは、会計法上認められている少額随意契約である。</t>
  </si>
  <si>
    <t>無</t>
  </si>
  <si>
    <t>有</t>
  </si>
  <si>
    <t>‐</t>
  </si>
  <si>
    <t>適正にコスト削減に努めている。</t>
  </si>
  <si>
    <t>厚生労働統計の実施に必要な最小限の費目・使途に限定している。</t>
  </si>
  <si>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</si>
  <si>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厚生労働行政の施策決定に係る基礎資料である統計データを作成することを目的とした事業であり、遅滞なく統計データの公表しており、成果実績は成果目標に見合ったものとなっている。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</si>
  <si>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</si>
  <si>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成果物は、厚生労働行政の施策決定に係る基礎資料として活用されている。</t>
  </si>
  <si>
    <t>人件費</t>
  </si>
  <si>
    <t>保険料</t>
  </si>
  <si>
    <t>職員旅費</t>
    <rPh sb="0" eb="2">
      <t>ショクイン</t>
    </rPh>
    <rPh sb="2" eb="4">
      <t>リョヒ</t>
    </rPh>
    <phoneticPr fontId="5"/>
  </si>
  <si>
    <t>日新印刷（株）</t>
    <phoneticPr fontId="5"/>
  </si>
  <si>
    <t>D.厚生労働省</t>
    <rPh sb="2" eb="4">
      <t>コウセイ</t>
    </rPh>
    <rPh sb="4" eb="7">
      <t>ロウドウショウ</t>
    </rPh>
    <phoneticPr fontId="5"/>
  </si>
  <si>
    <t>調査票等廃棄</t>
    <phoneticPr fontId="5"/>
  </si>
  <si>
    <t>刊行物の梱包発</t>
    <phoneticPr fontId="5"/>
  </si>
  <si>
    <t>刊行物の梱包発送</t>
    <phoneticPr fontId="5"/>
  </si>
  <si>
    <t>一般小荷物運送業務</t>
    <phoneticPr fontId="5"/>
  </si>
  <si>
    <t>厚生統計要覧（英訳版）の和文英訳</t>
    <phoneticPr fontId="5"/>
  </si>
  <si>
    <t>厚生統計要覧</t>
  </si>
  <si>
    <t>賃金職員及び再任用職員に係る各保険料の事業主負担分（保険料）</t>
    <phoneticPr fontId="5"/>
  </si>
  <si>
    <t>労働統計要覧等の作成及び印刷</t>
    <rPh sb="6" eb="7">
      <t>トウ</t>
    </rPh>
    <phoneticPr fontId="5"/>
  </si>
  <si>
    <t>表彰状購入</t>
    <phoneticPr fontId="5"/>
  </si>
  <si>
    <t>適切に予算を執行し、事業の目標が達成できており、このまま継続して事業を実施する。本経費は、統計調査の実施や調査結果の提供に係る経費であり、その必要性等を考慮し引き続き予算の執行に当たっては、適切かつ効率的な執行に努める。</t>
    <phoneticPr fontId="5"/>
  </si>
  <si>
    <t>5375千円/31480部</t>
    <phoneticPr fontId="5"/>
  </si>
  <si>
    <t>16931千円/31927部</t>
    <rPh sb="5" eb="7">
      <t>センエン</t>
    </rPh>
    <rPh sb="13" eb="14">
      <t>ブ</t>
    </rPh>
    <phoneticPr fontId="5"/>
  </si>
  <si>
    <t>（独）国立印刷局</t>
    <phoneticPr fontId="5"/>
  </si>
  <si>
    <t>「統計の整備に関する検討会」、「統計情報総合評価委員会」、「統計の二次利用に関する検討会」、「厚生労働統計主幹担当者会議」の開催回数の合計</t>
    <phoneticPr fontId="5"/>
  </si>
  <si>
    <t>-</t>
    <phoneticPr fontId="5"/>
  </si>
  <si>
    <t>512千円/6回</t>
    <rPh sb="3" eb="5">
      <t>センエン</t>
    </rPh>
    <rPh sb="7" eb="8">
      <t>カイ</t>
    </rPh>
    <phoneticPr fontId="5"/>
  </si>
  <si>
    <t>1306千円/10回</t>
    <rPh sb="4" eb="5">
      <t>セン</t>
    </rPh>
    <rPh sb="5" eb="6">
      <t>エン</t>
    </rPh>
    <rPh sb="9" eb="10">
      <t>カイ</t>
    </rPh>
    <phoneticPr fontId="5"/>
  </si>
  <si>
    <t>政策統括官（統計・情報政策担当）</t>
    <phoneticPr fontId="5"/>
  </si>
  <si>
    <t>74084千円/206百万件</t>
    <rPh sb="5" eb="7">
      <t>センエン</t>
    </rPh>
    <rPh sb="11" eb="12">
      <t>ヒャク</t>
    </rPh>
    <rPh sb="12" eb="14">
      <t>マンケン</t>
    </rPh>
    <phoneticPr fontId="5"/>
  </si>
  <si>
    <t>令和２年度においては、国民への還元として生命表等の二次統計に関する公表資料を遅延なく公表することができた。また、各種統計調査を実施するために必要な会議の開催にあっても、適宜、業務の進捗状況等を踏まえて開催している。また、予算執行にあたっては、適切かつ効率的な執行に努めている。</t>
    <rPh sb="0" eb="2">
      <t>レイワ</t>
    </rPh>
    <rPh sb="3" eb="4">
      <t>ネン</t>
    </rPh>
    <phoneticPr fontId="5"/>
  </si>
  <si>
    <t>（株）メディア総合研究所</t>
    <phoneticPr fontId="5"/>
  </si>
  <si>
    <t>厚生統計要覧、生命表、国民医療費、労働統計要覧、労働統計調査年報
（令和３年度目標値について労働統計調査年報は労働統計要覧に内容が統合されたため変更となる）</t>
    <rPh sb="24" eb="26">
      <t>ロウドウ</t>
    </rPh>
    <rPh sb="26" eb="28">
      <t>トウケイ</t>
    </rPh>
    <rPh sb="28" eb="30">
      <t>チョウサ</t>
    </rPh>
    <rPh sb="30" eb="32">
      <t>ネンポウ</t>
    </rPh>
    <rPh sb="34" eb="36">
      <t>レイワ</t>
    </rPh>
    <rPh sb="37" eb="38">
      <t>ネン</t>
    </rPh>
    <rPh sb="38" eb="39">
      <t>ド</t>
    </rPh>
    <rPh sb="39" eb="42">
      <t>モクヒョウチ</t>
    </rPh>
    <rPh sb="46" eb="48">
      <t>ロウドウ</t>
    </rPh>
    <rPh sb="48" eb="50">
      <t>トウケイ</t>
    </rPh>
    <rPh sb="50" eb="52">
      <t>チョウサ</t>
    </rPh>
    <rPh sb="52" eb="54">
      <t>ネンポウ</t>
    </rPh>
    <rPh sb="55" eb="57">
      <t>ロウドウ</t>
    </rPh>
    <rPh sb="57" eb="59">
      <t>トウケイ</t>
    </rPh>
    <rPh sb="59" eb="61">
      <t>ヨウラン</t>
    </rPh>
    <rPh sb="62" eb="64">
      <t>ナイヨウ</t>
    </rPh>
    <rPh sb="65" eb="67">
      <t>トウゴウ</t>
    </rPh>
    <rPh sb="72" eb="74">
      <t>ヘンコウ</t>
    </rPh>
    <phoneticPr fontId="5"/>
  </si>
  <si>
    <t>生命表、国民医療費など所管している二次統計の報告書等の印刷・発送、全国会議の開催、調査事務に係る通知等の発送、消耗品の購入。</t>
    <phoneticPr fontId="5"/>
  </si>
  <si>
    <t>日本郵便（株）</t>
    <rPh sb="0" eb="2">
      <t>ニホン</t>
    </rPh>
    <rPh sb="2" eb="4">
      <t>ユウビン</t>
    </rPh>
    <rPh sb="4" eb="7">
      <t>カブシキガイシャ</t>
    </rPh>
    <phoneticPr fontId="5"/>
  </si>
  <si>
    <t>-</t>
    <phoneticPr fontId="5"/>
  </si>
  <si>
    <t>定期刊行物発送に係る郵便料</t>
    <rPh sb="0" eb="2">
      <t>テイキ</t>
    </rPh>
    <rPh sb="2" eb="5">
      <t>カンコウブツ</t>
    </rPh>
    <rPh sb="5" eb="7">
      <t>ハッソウ</t>
    </rPh>
    <rPh sb="8" eb="9">
      <t>カカ</t>
    </rPh>
    <rPh sb="10" eb="13">
      <t>ユウビンリョウ</t>
    </rPh>
    <phoneticPr fontId="5"/>
  </si>
  <si>
    <t>通信運搬費</t>
    <rPh sb="0" eb="2">
      <t>ツウシン</t>
    </rPh>
    <rPh sb="2" eb="5">
      <t>ウンパンヒ</t>
    </rPh>
    <phoneticPr fontId="5"/>
  </si>
  <si>
    <t>A.日本郵便（株）</t>
    <rPh sb="2" eb="9">
      <t>ニホンユウビンカブシキガイシャ</t>
    </rPh>
    <phoneticPr fontId="5"/>
  </si>
  <si>
    <t>定期刊行物発送に係る郵便料</t>
    <phoneticPr fontId="5"/>
  </si>
  <si>
    <t>88582千円/223百万件</t>
    <rPh sb="5" eb="7">
      <t>センエン</t>
    </rPh>
    <rPh sb="11" eb="12">
      <t>ヒャク</t>
    </rPh>
    <rPh sb="12" eb="14">
      <t>マンケン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</si>
</sst>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133865</xdr:colOff>
      <xdr:row>748</xdr:row>
      <xdr:rowOff>101171</xdr:rowOff>
    </xdr:from>
    <xdr:to>
      <xdr:col>40</xdr:col>
      <xdr:colOff>118987</xdr:colOff>
      <xdr:row>753</xdr:row>
      <xdr:rowOff>47296</xdr:rowOff>
    </xdr:to>
    <xdr:grpSp>
      <xdr:nvGrpSpPr>
        <xdr:cNvPr id="7" name="グループ化 6"/>
        <xdr:cNvGrpSpPr/>
      </xdr:nvGrpSpPr>
      <xdr:grpSpPr>
        <a:xfrm>
          <a:off x="3534290" y="44468621"/>
          <a:ext cx="4585697" cy="1708250"/>
          <a:chOff x="3439040" y="44163821"/>
          <a:chExt cx="4585697" cy="1708250"/>
        </a:xfrm>
      </xdr:grpSpPr>
      <xdr:sp macro="" textlink="">
        <xdr:nvSpPr>
          <xdr:cNvPr id="21" name="正方形/長方形 20"/>
          <xdr:cNvSpPr/>
        </xdr:nvSpPr>
        <xdr:spPr>
          <a:xfrm>
            <a:off x="3439040" y="44163821"/>
            <a:ext cx="4578559" cy="11563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t>８０百万円</a:t>
            </a:r>
          </a:p>
        </xdr:txBody>
      </xdr:sp>
      <xdr:sp macro="" textlink="">
        <xdr:nvSpPr>
          <xdr:cNvPr id="22" name="大かっこ 21"/>
          <xdr:cNvSpPr/>
        </xdr:nvSpPr>
        <xdr:spPr>
          <a:xfrm>
            <a:off x="3439040" y="45349818"/>
            <a:ext cx="4585697" cy="522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定期刊行物の発送及び全国会議の開催</a:t>
            </a:r>
          </a:p>
        </xdr:txBody>
      </xdr:sp>
    </xdr:grpSp>
    <xdr:clientData/>
  </xdr:twoCellAnchor>
  <xdr:twoCellAnchor>
    <xdr:from>
      <xdr:col>10</xdr:col>
      <xdr:colOff>1</xdr:colOff>
      <xdr:row>763</xdr:row>
      <xdr:rowOff>104517</xdr:rowOff>
    </xdr:from>
    <xdr:to>
      <xdr:col>23</xdr:col>
      <xdr:colOff>123825</xdr:colOff>
      <xdr:row>768</xdr:row>
      <xdr:rowOff>76200</xdr:rowOff>
    </xdr:to>
    <xdr:grpSp>
      <xdr:nvGrpSpPr>
        <xdr:cNvPr id="8" name="グループ化 7"/>
        <xdr:cNvGrpSpPr/>
      </xdr:nvGrpSpPr>
      <xdr:grpSpPr>
        <a:xfrm>
          <a:off x="2000251" y="49758342"/>
          <a:ext cx="2724149" cy="2695833"/>
          <a:chOff x="1990726" y="50444142"/>
          <a:chExt cx="2724149" cy="2752983"/>
        </a:xfrm>
      </xdr:grpSpPr>
      <xdr:sp macro="" textlink="">
        <xdr:nvSpPr>
          <xdr:cNvPr id="33" name="大かっこ 32"/>
          <xdr:cNvSpPr/>
        </xdr:nvSpPr>
        <xdr:spPr>
          <a:xfrm>
            <a:off x="2205165" y="50444142"/>
            <a:ext cx="2388543" cy="3914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Ａ．随意契約（少額）等</a:t>
            </a:r>
          </a:p>
        </xdr:txBody>
      </xdr:sp>
      <xdr:sp macro="" textlink="">
        <xdr:nvSpPr>
          <xdr:cNvPr id="34" name="正方形/長方形 33"/>
          <xdr:cNvSpPr/>
        </xdr:nvSpPr>
        <xdr:spPr>
          <a:xfrm>
            <a:off x="2245584" y="50943046"/>
            <a:ext cx="2294287" cy="13295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200"/>
              <a:t>民間会社（８社）</a:t>
            </a:r>
            <a:endParaRPr lang="en-US" altLang="ja-JP" sz="1200"/>
          </a:p>
          <a:p>
            <a:pPr algn="ctr"/>
            <a:r>
              <a:rPr lang="ja-JP" altLang="en-US" sz="1200"/>
              <a:t>１２．６百万円</a:t>
            </a:r>
            <a:endParaRPr lang="en-US" altLang="ja-JP" sz="1200"/>
          </a:p>
        </xdr:txBody>
      </xdr:sp>
      <xdr:sp macro="" textlink="">
        <xdr:nvSpPr>
          <xdr:cNvPr id="35" name="大かっこ 34"/>
          <xdr:cNvSpPr/>
        </xdr:nvSpPr>
        <xdr:spPr bwMode="auto">
          <a:xfrm>
            <a:off x="1990726" y="52391104"/>
            <a:ext cx="2724149" cy="806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消耗品の購入、報告書の発送、印刷等業務</a:t>
            </a:r>
          </a:p>
        </xdr:txBody>
      </xdr:sp>
    </xdr:grpSp>
    <xdr:clientData/>
  </xdr:twoCellAnchor>
  <xdr:twoCellAnchor>
    <xdr:from>
      <xdr:col>10</xdr:col>
      <xdr:colOff>110504</xdr:colOff>
      <xdr:row>753</xdr:row>
      <xdr:rowOff>180975</xdr:rowOff>
    </xdr:from>
    <xdr:to>
      <xdr:col>49</xdr:col>
      <xdr:colOff>304800</xdr:colOff>
      <xdr:row>763</xdr:row>
      <xdr:rowOff>66125</xdr:rowOff>
    </xdr:to>
    <xdr:grpSp>
      <xdr:nvGrpSpPr>
        <xdr:cNvPr id="6" name="グループ化 5"/>
        <xdr:cNvGrpSpPr/>
      </xdr:nvGrpSpPr>
      <xdr:grpSpPr>
        <a:xfrm>
          <a:off x="2110754" y="46310550"/>
          <a:ext cx="7995271" cy="3409400"/>
          <a:chOff x="2120279" y="46329600"/>
          <a:chExt cx="7995271" cy="3409400"/>
        </a:xfrm>
      </xdr:grpSpPr>
      <xdr:grpSp>
        <xdr:nvGrpSpPr>
          <xdr:cNvPr id="5" name="グループ化 4"/>
          <xdr:cNvGrpSpPr/>
        </xdr:nvGrpSpPr>
        <xdr:grpSpPr>
          <a:xfrm>
            <a:off x="2120279" y="46329600"/>
            <a:ext cx="7995271" cy="2657475"/>
            <a:chOff x="2120279" y="46329600"/>
            <a:chExt cx="7995271" cy="2657475"/>
          </a:xfrm>
        </xdr:grpSpPr>
        <xdr:grpSp>
          <xdr:nvGrpSpPr>
            <xdr:cNvPr id="3" name="グループ化 2"/>
            <xdr:cNvGrpSpPr/>
          </xdr:nvGrpSpPr>
          <xdr:grpSpPr>
            <a:xfrm>
              <a:off x="2120279" y="46978855"/>
              <a:ext cx="2428181" cy="1313304"/>
              <a:chOff x="2120279" y="47245555"/>
              <a:chExt cx="2428181" cy="1313304"/>
            </a:xfrm>
          </xdr:grpSpPr>
          <xdr:sp macro="" textlink="">
            <xdr:nvSpPr>
              <xdr:cNvPr id="23" name="大かっこ 22"/>
              <xdr:cNvSpPr/>
            </xdr:nvSpPr>
            <xdr:spPr>
              <a:xfrm>
                <a:off x="2183800" y="47245555"/>
                <a:ext cx="2046396" cy="3413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Ｄ．賃金</a:t>
                </a:r>
                <a:endPar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a:xfrm>
                <a:off x="2120279" y="47688072"/>
                <a:ext cx="2428181" cy="87078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賃金職員（１２件）</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６６．９百万円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4" name="グループ化 3"/>
            <xdr:cNvGrpSpPr/>
          </xdr:nvGrpSpPr>
          <xdr:grpSpPr>
            <a:xfrm>
              <a:off x="7200900" y="46536309"/>
              <a:ext cx="2914650" cy="2273632"/>
              <a:chOff x="7200900" y="46803009"/>
              <a:chExt cx="2914650" cy="2273632"/>
            </a:xfrm>
          </xdr:grpSpPr>
          <xdr:sp macro="" textlink="">
            <xdr:nvSpPr>
              <xdr:cNvPr id="25" name="大かっこ 24"/>
              <xdr:cNvSpPr/>
            </xdr:nvSpPr>
            <xdr:spPr>
              <a:xfrm>
                <a:off x="7652435" y="46803009"/>
                <a:ext cx="2045895" cy="341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Ｃ．委員等旅費</a:t>
                </a:r>
                <a:endParaRPr lang="en-US" altLang="ja-JP" sz="1400"/>
              </a:p>
            </xdr:txBody>
          </xdr:sp>
          <xdr:sp macro="" textlink="">
            <xdr:nvSpPr>
              <xdr:cNvPr id="26" name="正方形/長方形 25"/>
              <xdr:cNvSpPr/>
            </xdr:nvSpPr>
            <xdr:spPr>
              <a:xfrm>
                <a:off x="7439539" y="47232664"/>
                <a:ext cx="2509815" cy="8757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委員（２名）</a:t>
                </a:r>
                <a:endParaRPr kumimoji="1" lang="en-US" altLang="ja-JP" sz="1200"/>
              </a:p>
              <a:p>
                <a:pPr algn="ctr">
                  <a:lnSpc>
                    <a:spcPts val="1700"/>
                  </a:lnSpc>
                </a:pPr>
                <a:r>
                  <a:rPr kumimoji="1" lang="ja-JP" altLang="en-US" sz="1200"/>
                  <a:t>０．０３百万円</a:t>
                </a:r>
                <a:endParaRPr kumimoji="1" lang="en-US" altLang="ja-JP" sz="1200"/>
              </a:p>
            </xdr:txBody>
          </xdr:sp>
          <xdr:sp macro="" textlink="">
            <xdr:nvSpPr>
              <xdr:cNvPr id="27" name="大かっこ 26"/>
              <xdr:cNvSpPr/>
            </xdr:nvSpPr>
            <xdr:spPr bwMode="auto">
              <a:xfrm>
                <a:off x="7200900" y="48225591"/>
                <a:ext cx="2914650" cy="85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grpSp>
        <xdr:grpSp>
          <xdr:nvGrpSpPr>
            <xdr:cNvPr id="2" name="グループ化 1"/>
            <xdr:cNvGrpSpPr/>
          </xdr:nvGrpSpPr>
          <xdr:grpSpPr>
            <a:xfrm>
              <a:off x="4706885" y="46329600"/>
              <a:ext cx="2550574" cy="2647950"/>
              <a:chOff x="4706885" y="46596300"/>
              <a:chExt cx="2550574" cy="2647950"/>
            </a:xfrm>
          </xdr:grpSpPr>
          <xdr:cxnSp macro="">
            <xdr:nvCxnSpPr>
              <xdr:cNvPr id="28" name="直線矢印コネクタ 27"/>
              <xdr:cNvCxnSpPr/>
            </xdr:nvCxnSpPr>
            <xdr:spPr>
              <a:xfrm flipH="1">
                <a:off x="5810250" y="46596300"/>
                <a:ext cx="19050" cy="264795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V="1">
                <a:off x="5839341" y="47675200"/>
                <a:ext cx="1418118" cy="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H="1" flipV="1">
                <a:off x="4706885" y="48117723"/>
                <a:ext cx="1145728" cy="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31" name="直線コネクタ 30"/>
            <xdr:cNvCxnSpPr/>
          </xdr:nvCxnSpPr>
          <xdr:spPr>
            <a:xfrm>
              <a:off x="3381375" y="48958501"/>
              <a:ext cx="5143500" cy="28574"/>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32" name="直線矢印コネクタ 31"/>
          <xdr:cNvCxnSpPr/>
        </xdr:nvCxnSpPr>
        <xdr:spPr>
          <a:xfrm>
            <a:off x="3423338" y="48958500"/>
            <a:ext cx="0" cy="764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6" name="直線矢印コネクタ 35"/>
          <xdr:cNvCxnSpPr/>
        </xdr:nvCxnSpPr>
        <xdr:spPr>
          <a:xfrm>
            <a:off x="8536460" y="48974719"/>
            <a:ext cx="0" cy="764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95251</xdr:colOff>
      <xdr:row>763</xdr:row>
      <xdr:rowOff>75428</xdr:rowOff>
    </xdr:from>
    <xdr:to>
      <xdr:col>49</xdr:col>
      <xdr:colOff>123825</xdr:colOff>
      <xdr:row>768</xdr:row>
      <xdr:rowOff>66675</xdr:rowOff>
    </xdr:to>
    <xdr:grpSp>
      <xdr:nvGrpSpPr>
        <xdr:cNvPr id="9" name="グループ化 8"/>
        <xdr:cNvGrpSpPr/>
      </xdr:nvGrpSpPr>
      <xdr:grpSpPr>
        <a:xfrm>
          <a:off x="7096126" y="49729253"/>
          <a:ext cx="2828924" cy="2715397"/>
          <a:chOff x="7048501" y="50443628"/>
          <a:chExt cx="2828924" cy="2731849"/>
        </a:xfrm>
      </xdr:grpSpPr>
      <xdr:sp macro="" textlink="">
        <xdr:nvSpPr>
          <xdr:cNvPr id="37" name="大かっこ 36"/>
          <xdr:cNvSpPr/>
        </xdr:nvSpPr>
        <xdr:spPr>
          <a:xfrm>
            <a:off x="7670972" y="50443628"/>
            <a:ext cx="1662117" cy="409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Ｂ．諸謝金</a:t>
            </a:r>
          </a:p>
        </xdr:txBody>
      </xdr:sp>
      <xdr:sp macro="" textlink="">
        <xdr:nvSpPr>
          <xdr:cNvPr id="38" name="正方形/長方形 37"/>
          <xdr:cNvSpPr/>
        </xdr:nvSpPr>
        <xdr:spPr>
          <a:xfrm>
            <a:off x="7467600" y="50930175"/>
            <a:ext cx="2077917" cy="13295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委員　（２０名）</a:t>
            </a:r>
            <a:endParaRPr kumimoji="1" lang="en-US" altLang="ja-JP" sz="1200"/>
          </a:p>
          <a:p>
            <a:pPr algn="ctr"/>
            <a:r>
              <a:rPr kumimoji="1" lang="ja-JP" altLang="en-US" sz="1200"/>
              <a:t>０．４４百万円</a:t>
            </a:r>
          </a:p>
        </xdr:txBody>
      </xdr:sp>
      <xdr:sp macro="" textlink="">
        <xdr:nvSpPr>
          <xdr:cNvPr id="39" name="大かっこ 38"/>
          <xdr:cNvSpPr/>
        </xdr:nvSpPr>
        <xdr:spPr bwMode="auto">
          <a:xfrm>
            <a:off x="7048501" y="52338588"/>
            <a:ext cx="2828924" cy="836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評価委員会開催等に係る経費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9"/>
  <sheetViews>
    <sheetView tabSelected="1" view="pageBreakPreview" topLeftCell="A36" zoomScaleNormal="80" zoomScaleSheetLayoutView="100" zoomScalePageLayoutView="85" workbookViewId="0">
      <selection activeCell="AQ123" sqref="AQ123:AX12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745</v>
      </c>
      <c r="AK2" s="206"/>
      <c r="AL2" s="206"/>
      <c r="AM2" s="206"/>
      <c r="AN2" s="98" t="s">
        <v>405</v>
      </c>
      <c r="AO2" s="206">
        <v>20</v>
      </c>
      <c r="AP2" s="206"/>
      <c r="AQ2" s="206"/>
      <c r="AR2" s="99" t="s">
        <v>708</v>
      </c>
      <c r="AS2" s="207">
        <v>1021</v>
      </c>
      <c r="AT2" s="207"/>
      <c r="AU2" s="207"/>
      <c r="AV2" s="98" t="str">
        <f>IF(AW2="","","-")</f>
        <v/>
      </c>
      <c r="AW2" s="395"/>
      <c r="AX2" s="395"/>
    </row>
    <row r="3" spans="1:50" ht="21" customHeight="1" thickBot="1">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806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388</v>
      </c>
      <c r="Z7" s="296"/>
      <c r="AA7" s="296"/>
      <c r="AB7" s="296"/>
      <c r="AC7" s="296"/>
      <c r="AD7" s="394"/>
      <c r="AE7" s="380" t="s">
        <v>715</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811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67</v>
      </c>
      <c r="Q13" s="164"/>
      <c r="R13" s="164"/>
      <c r="S13" s="164"/>
      <c r="T13" s="164"/>
      <c r="U13" s="164"/>
      <c r="V13" s="165"/>
      <c r="W13" s="163">
        <v>66</v>
      </c>
      <c r="X13" s="164"/>
      <c r="Y13" s="164"/>
      <c r="Z13" s="164"/>
      <c r="AA13" s="164"/>
      <c r="AB13" s="164"/>
      <c r="AC13" s="165"/>
      <c r="AD13" s="163">
        <v>103</v>
      </c>
      <c r="AE13" s="164"/>
      <c r="AF13" s="164"/>
      <c r="AG13" s="164"/>
      <c r="AH13" s="164"/>
      <c r="AI13" s="164"/>
      <c r="AJ13" s="165"/>
      <c r="AK13" s="163">
        <v>107</v>
      </c>
      <c r="AL13" s="164"/>
      <c r="AM13" s="164"/>
      <c r="AN13" s="164"/>
      <c r="AO13" s="164"/>
      <c r="AP13" s="164"/>
      <c r="AQ13" s="165"/>
      <c r="AR13" s="160"/>
      <c r="AS13" s="161"/>
      <c r="AT13" s="161"/>
      <c r="AU13" s="161"/>
      <c r="AV13" s="161"/>
      <c r="AW13" s="161"/>
      <c r="AX13" s="392"/>
    </row>
    <row r="14" spans="1:50" ht="21" customHeight="1">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45"/>
      <c r="H18" s="746"/>
      <c r="I18" s="733" t="s">
        <v>20</v>
      </c>
      <c r="J18" s="734"/>
      <c r="K18" s="734"/>
      <c r="L18" s="734"/>
      <c r="M18" s="734"/>
      <c r="N18" s="734"/>
      <c r="O18" s="735"/>
      <c r="P18" s="169">
        <f>SUM(P13:V17)</f>
        <v>67</v>
      </c>
      <c r="Q18" s="170"/>
      <c r="R18" s="170"/>
      <c r="S18" s="170"/>
      <c r="T18" s="170"/>
      <c r="U18" s="170"/>
      <c r="V18" s="171"/>
      <c r="W18" s="169">
        <f>SUM(W13:AC17)</f>
        <v>66</v>
      </c>
      <c r="X18" s="170"/>
      <c r="Y18" s="170"/>
      <c r="Z18" s="170"/>
      <c r="AA18" s="170"/>
      <c r="AB18" s="170"/>
      <c r="AC18" s="171"/>
      <c r="AD18" s="169">
        <f>SUM(AD13:AJ17)</f>
        <v>103</v>
      </c>
      <c r="AE18" s="170"/>
      <c r="AF18" s="170"/>
      <c r="AG18" s="170"/>
      <c r="AH18" s="170"/>
      <c r="AI18" s="170"/>
      <c r="AJ18" s="171"/>
      <c r="AK18" s="169">
        <f>SUM(AK13:AQ17)</f>
        <v>107</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76</v>
      </c>
      <c r="Q19" s="164"/>
      <c r="R19" s="164"/>
      <c r="S19" s="164"/>
      <c r="T19" s="164"/>
      <c r="U19" s="164"/>
      <c r="V19" s="165"/>
      <c r="W19" s="163">
        <v>85</v>
      </c>
      <c r="X19" s="164"/>
      <c r="Y19" s="164"/>
      <c r="Z19" s="164"/>
      <c r="AA19" s="164"/>
      <c r="AB19" s="164"/>
      <c r="AC19" s="165"/>
      <c r="AD19" s="163">
        <v>80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1.1343283582089552</v>
      </c>
      <c r="Q20" s="535"/>
      <c r="R20" s="535"/>
      <c r="S20" s="535"/>
      <c r="T20" s="535"/>
      <c r="U20" s="535"/>
      <c r="V20" s="535"/>
      <c r="W20" s="535">
        <f t="shared" ref="W20" si="0">IF(W18=0, "-", SUM(W19)/W18)</f>
        <v>1.2878787878787878</v>
      </c>
      <c r="X20" s="535"/>
      <c r="Y20" s="535"/>
      <c r="Z20" s="535"/>
      <c r="AA20" s="535"/>
      <c r="AB20" s="535"/>
      <c r="AC20" s="535"/>
      <c r="AD20" s="535">
        <f t="shared" ref="AD20" si="1">IF(AD18=0, "-", SUM(AD19)/AD18)</f>
        <v>0.77669902912621358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23" t="s">
        <v>354</v>
      </c>
      <c r="H21" s="924"/>
      <c r="I21" s="924"/>
      <c r="J21" s="924"/>
      <c r="K21" s="924"/>
      <c r="L21" s="924"/>
      <c r="M21" s="924"/>
      <c r="N21" s="924"/>
      <c r="O21" s="924"/>
      <c r="P21" s="535">
        <f>IF(P19=0, "-", SUM(P19)/SUM(P13,P14))</f>
        <v>1.1343283582089552</v>
      </c>
      <c r="Q21" s="535"/>
      <c r="R21" s="535"/>
      <c r="S21" s="535"/>
      <c r="T21" s="535"/>
      <c r="U21" s="535"/>
      <c r="V21" s="535"/>
      <c r="W21" s="535">
        <f t="shared" ref="W21" si="2">IF(W19=0, "-", SUM(W19)/SUM(W13,W14))</f>
        <v>1.2878787878787878</v>
      </c>
      <c r="X21" s="535"/>
      <c r="Y21" s="535"/>
      <c r="Z21" s="535"/>
      <c r="AA21" s="535"/>
      <c r="AB21" s="535"/>
      <c r="AC21" s="535"/>
      <c r="AD21" s="535">
        <f t="shared" ref="AD21" si="3">IF(AD19=0, "-", SUM(AD19)/SUM(AD13,AD14))</f>
        <v>0.77669902912621358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717</v>
      </c>
      <c r="H23" s="133"/>
      <c r="I23" s="133"/>
      <c r="J23" s="133"/>
      <c r="K23" s="133"/>
      <c r="L23" s="133"/>
      <c r="M23" s="133"/>
      <c r="N23" s="133"/>
      <c r="O23" s="134"/>
      <c r="P23" s="160">
        <v>106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718</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719</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786</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107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389</v>
      </c>
      <c r="AF30" s="384"/>
      <c r="AG30" s="384"/>
      <c r="AH30" s="385"/>
      <c r="AI30" s="386" t="s">
        <v>411</v>
      </c>
      <c r="AJ30" s="386"/>
      <c r="AK30" s="386"/>
      <c r="AL30" s="383"/>
      <c r="AM30" s="386" t="s">
        <v>508</v>
      </c>
      <c r="AN30" s="386"/>
      <c r="AO30" s="386"/>
      <c r="AP30" s="383"/>
      <c r="AQ30" s="637" t="s">
        <v>232</v>
      </c>
      <c r="AR30" s="638"/>
      <c r="AS30" s="638"/>
      <c r="AT30" s="639"/>
      <c r="AU30" s="388" t="s">
        <v>134</v>
      </c>
      <c r="AV30" s="388"/>
      <c r="AW30" s="388"/>
      <c r="AX30" s="389"/>
    </row>
    <row r="31" spans="1:50" ht="18.75"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715</v>
      </c>
      <c r="AR31" s="178"/>
      <c r="AS31" s="179" t="s">
        <v>233</v>
      </c>
      <c r="AT31" s="202"/>
      <c r="AU31" s="271">
        <v>3</v>
      </c>
      <c r="AV31" s="271"/>
      <c r="AW31" s="376" t="s">
        <v>179</v>
      </c>
      <c r="AX31" s="377"/>
    </row>
    <row r="32" spans="1:50" ht="23.25" customHeight="1">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40" t="s">
        <v>12</v>
      </c>
      <c r="Z32" s="545"/>
      <c r="AA32" s="546"/>
      <c r="AB32" s="547" t="s">
        <v>722</v>
      </c>
      <c r="AC32" s="547"/>
      <c r="AD32" s="547"/>
      <c r="AE32" s="364">
        <v>5</v>
      </c>
      <c r="AF32" s="365"/>
      <c r="AG32" s="365"/>
      <c r="AH32" s="365"/>
      <c r="AI32" s="364">
        <v>5</v>
      </c>
      <c r="AJ32" s="365"/>
      <c r="AK32" s="365"/>
      <c r="AL32" s="365"/>
      <c r="AM32" s="364">
        <v>5</v>
      </c>
      <c r="AN32" s="365"/>
      <c r="AO32" s="365"/>
      <c r="AP32" s="365"/>
      <c r="AQ32" s="166" t="s">
        <v>715</v>
      </c>
      <c r="AR32" s="167"/>
      <c r="AS32" s="167"/>
      <c r="AT32" s="168"/>
      <c r="AU32" s="365" t="s">
        <v>715</v>
      </c>
      <c r="AV32" s="365"/>
      <c r="AW32" s="365"/>
      <c r="AX32" s="366"/>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4">
        <v>5</v>
      </c>
      <c r="AF33" s="365"/>
      <c r="AG33" s="365"/>
      <c r="AH33" s="365"/>
      <c r="AI33" s="364">
        <v>5</v>
      </c>
      <c r="AJ33" s="365"/>
      <c r="AK33" s="365"/>
      <c r="AL33" s="365"/>
      <c r="AM33" s="364">
        <v>5</v>
      </c>
      <c r="AN33" s="365"/>
      <c r="AO33" s="365"/>
      <c r="AP33" s="365"/>
      <c r="AQ33" s="166" t="s">
        <v>715</v>
      </c>
      <c r="AR33" s="167"/>
      <c r="AS33" s="167"/>
      <c r="AT33" s="168"/>
      <c r="AU33" s="365">
        <v>4</v>
      </c>
      <c r="AV33" s="365"/>
      <c r="AW33" s="365"/>
      <c r="AX33" s="366"/>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100</v>
      </c>
      <c r="AF34" s="365"/>
      <c r="AG34" s="365"/>
      <c r="AH34" s="365"/>
      <c r="AI34" s="364">
        <v>100</v>
      </c>
      <c r="AJ34" s="365"/>
      <c r="AK34" s="365"/>
      <c r="AL34" s="365"/>
      <c r="AM34" s="364">
        <v>100</v>
      </c>
      <c r="AN34" s="365"/>
      <c r="AO34" s="365"/>
      <c r="AP34" s="365"/>
      <c r="AQ34" s="166" t="s">
        <v>715</v>
      </c>
      <c r="AR34" s="167"/>
      <c r="AS34" s="167"/>
      <c r="AT34" s="168"/>
      <c r="AU34" s="365" t="s">
        <v>746</v>
      </c>
      <c r="AV34" s="365"/>
      <c r="AW34" s="365"/>
      <c r="AX34" s="366"/>
    </row>
    <row r="35" spans="1:51" ht="23.25" customHeight="1">
      <c r="A35" s="896" t="s">
        <v>379</v>
      </c>
      <c r="B35" s="897"/>
      <c r="C35" s="897"/>
      <c r="D35" s="897"/>
      <c r="E35" s="897"/>
      <c r="F35" s="898"/>
      <c r="G35" s="902" t="s">
        <v>810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0</v>
      </c>
    </row>
    <row r="38" spans="1:51" ht="18.75" hidden="1"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c r="A42" s="896" t="s">
        <v>379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389</v>
      </c>
      <c r="AF65" s="336"/>
      <c r="AG65" s="336"/>
      <c r="AH65" s="336"/>
      <c r="AI65" s="336" t="s">
        <v>411</v>
      </c>
      <c r="AJ65" s="336"/>
      <c r="AK65" s="336"/>
      <c r="AL65" s="336"/>
      <c r="AM65" s="336" t="s">
        <v>508</v>
      </c>
      <c r="AN65" s="336"/>
      <c r="AO65" s="336"/>
      <c r="AP65" s="336"/>
      <c r="AQ65" s="215" t="s">
        <v>232</v>
      </c>
      <c r="AR65" s="199"/>
      <c r="AS65" s="199"/>
      <c r="AT65" s="200"/>
      <c r="AU65" s="975" t="s">
        <v>134</v>
      </c>
      <c r="AV65" s="975"/>
      <c r="AW65" s="975"/>
      <c r="AX65" s="976"/>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7"/>
      <c r="AY66">
        <f>$AY$65</f>
        <v>0</v>
      </c>
    </row>
    <row r="67" spans="1:51" ht="23.25" hidden="1" customHeight="1">
      <c r="A67" s="845"/>
      <c r="B67" s="846"/>
      <c r="C67" s="846"/>
      <c r="D67" s="846"/>
      <c r="E67" s="846"/>
      <c r="F67" s="847"/>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369</v>
      </c>
      <c r="AC67" s="950"/>
      <c r="AD67" s="950"/>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c r="A68" s="845"/>
      <c r="B68" s="846"/>
      <c r="C68" s="846"/>
      <c r="D68" s="846"/>
      <c r="E68" s="846"/>
      <c r="F68" s="847"/>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369</v>
      </c>
      <c r="AC68" s="973"/>
      <c r="AD68" s="973"/>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c r="A69" s="845"/>
      <c r="B69" s="846"/>
      <c r="C69" s="846"/>
      <c r="D69" s="846"/>
      <c r="E69" s="846"/>
      <c r="F69" s="847"/>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370</v>
      </c>
      <c r="AC69" s="974"/>
      <c r="AD69" s="974"/>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c r="A70" s="845" t="s">
        <v>355</v>
      </c>
      <c r="B70" s="846"/>
      <c r="C70" s="846"/>
      <c r="D70" s="846"/>
      <c r="E70" s="846"/>
      <c r="F70" s="847"/>
      <c r="G70" s="938" t="s">
        <v>235</v>
      </c>
      <c r="H70" s="939"/>
      <c r="I70" s="939"/>
      <c r="J70" s="939"/>
      <c r="K70" s="939"/>
      <c r="L70" s="939"/>
      <c r="M70" s="939"/>
      <c r="N70" s="939"/>
      <c r="O70" s="939"/>
      <c r="P70" s="939"/>
      <c r="Q70" s="939"/>
      <c r="R70" s="939"/>
      <c r="S70" s="939"/>
      <c r="T70" s="939"/>
      <c r="U70" s="939"/>
      <c r="V70" s="939"/>
      <c r="W70" s="942" t="s">
        <v>368</v>
      </c>
      <c r="X70" s="943"/>
      <c r="Y70" s="948" t="s">
        <v>12</v>
      </c>
      <c r="Z70" s="948"/>
      <c r="AA70" s="949"/>
      <c r="AB70" s="950" t="s">
        <v>369</v>
      </c>
      <c r="AC70" s="950"/>
      <c r="AD70" s="950"/>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c r="A71" s="845"/>
      <c r="B71" s="846"/>
      <c r="C71" s="846"/>
      <c r="D71" s="846"/>
      <c r="E71" s="846"/>
      <c r="F71" s="847"/>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369</v>
      </c>
      <c r="AC71" s="973"/>
      <c r="AD71" s="973"/>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c r="A72" s="848"/>
      <c r="B72" s="849"/>
      <c r="C72" s="849"/>
      <c r="D72" s="849"/>
      <c r="E72" s="849"/>
      <c r="F72" s="850"/>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370</v>
      </c>
      <c r="AC72" s="974"/>
      <c r="AD72" s="974"/>
      <c r="AE72" s="372"/>
      <c r="AF72" s="373"/>
      <c r="AG72" s="373"/>
      <c r="AH72" s="373"/>
      <c r="AI72" s="372"/>
      <c r="AJ72" s="373"/>
      <c r="AK72" s="373"/>
      <c r="AL72" s="373"/>
      <c r="AM72" s="372"/>
      <c r="AN72" s="373"/>
      <c r="AO72" s="373"/>
      <c r="AP72" s="937"/>
      <c r="AQ72" s="364"/>
      <c r="AR72" s="365"/>
      <c r="AS72" s="365"/>
      <c r="AT72" s="810"/>
      <c r="AU72" s="365"/>
      <c r="AV72" s="365"/>
      <c r="AW72" s="365"/>
      <c r="AX72" s="366"/>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c r="A78" s="911" t="s">
        <v>382</v>
      </c>
      <c r="B78" s="912"/>
      <c r="C78" s="912"/>
      <c r="D78" s="912"/>
      <c r="E78" s="909" t="s">
        <v>328</v>
      </c>
      <c r="F78" s="910"/>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5" t="s">
        <v>416</v>
      </c>
      <c r="AR100" s="926"/>
      <c r="AS100" s="926"/>
      <c r="AT100" s="927"/>
      <c r="AU100" s="925" t="s">
        <v>540</v>
      </c>
      <c r="AV100" s="926"/>
      <c r="AW100" s="926"/>
      <c r="AX100" s="928"/>
    </row>
    <row r="101" spans="1:60" ht="23.25" customHeight="1">
      <c r="A101" s="487"/>
      <c r="B101" s="488"/>
      <c r="C101" s="488"/>
      <c r="D101" s="488"/>
      <c r="E101" s="488"/>
      <c r="F101" s="489"/>
      <c r="G101" s="191" t="s">
        <v>802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9">
        <v>6</v>
      </c>
      <c r="AF101" s="359"/>
      <c r="AG101" s="359"/>
      <c r="AH101" s="359"/>
      <c r="AI101" s="359">
        <v>6</v>
      </c>
      <c r="AJ101" s="359"/>
      <c r="AK101" s="359"/>
      <c r="AL101" s="359"/>
      <c r="AM101" s="359">
        <v>6</v>
      </c>
      <c r="AN101" s="359"/>
      <c r="AO101" s="359"/>
      <c r="AP101" s="359"/>
      <c r="AQ101" s="359" t="s">
        <v>803</v>
      </c>
      <c r="AR101" s="359"/>
      <c r="AS101" s="359"/>
      <c r="AT101" s="359"/>
      <c r="AU101" s="364"/>
      <c r="AV101" s="365"/>
      <c r="AW101" s="365"/>
      <c r="AX101" s="366"/>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723</v>
      </c>
      <c r="AC102" s="547"/>
      <c r="AD102" s="547"/>
      <c r="AE102" s="359">
        <v>9</v>
      </c>
      <c r="AF102" s="359"/>
      <c r="AG102" s="359"/>
      <c r="AH102" s="359"/>
      <c r="AI102" s="359">
        <v>9</v>
      </c>
      <c r="AJ102" s="359"/>
      <c r="AK102" s="359"/>
      <c r="AL102" s="359"/>
      <c r="AM102" s="359">
        <v>7</v>
      </c>
      <c r="AN102" s="359"/>
      <c r="AO102" s="359"/>
      <c r="AP102" s="359"/>
      <c r="AQ102" s="359">
        <v>10</v>
      </c>
      <c r="AR102" s="359"/>
      <c r="AS102" s="359"/>
      <c r="AT102" s="359"/>
      <c r="AU102" s="372"/>
      <c r="AV102" s="373"/>
      <c r="AW102" s="373"/>
      <c r="AX102" s="929"/>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c r="A116" s="292"/>
      <c r="B116" s="293"/>
      <c r="C116" s="293"/>
      <c r="D116" s="293"/>
      <c r="E116" s="293"/>
      <c r="F116" s="294"/>
      <c r="G116" s="352" t="s">
        <v>724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725</v>
      </c>
      <c r="AC116" s="301"/>
      <c r="AD116" s="302"/>
      <c r="AE116" s="359">
        <v>127578</v>
      </c>
      <c r="AF116" s="359"/>
      <c r="AG116" s="359"/>
      <c r="AH116" s="359"/>
      <c r="AI116" s="359">
        <v>158149</v>
      </c>
      <c r="AJ116" s="359"/>
      <c r="AK116" s="359"/>
      <c r="AL116" s="359"/>
      <c r="AM116" s="359">
        <v>85274</v>
      </c>
      <c r="AN116" s="359"/>
      <c r="AO116" s="359"/>
      <c r="AP116" s="359"/>
      <c r="AQ116" s="364">
        <v>130600</v>
      </c>
      <c r="AR116" s="365"/>
      <c r="AS116" s="365"/>
      <c r="AT116" s="365"/>
      <c r="AU116" s="365"/>
      <c r="AV116" s="365"/>
      <c r="AW116" s="365"/>
      <c r="AX116" s="366"/>
    </row>
    <row r="117" spans="1:51" ht="46.5" customHeigh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726</v>
      </c>
      <c r="AC117" s="344"/>
      <c r="AD117" s="345"/>
      <c r="AE117" s="306" t="s">
        <v>727</v>
      </c>
      <c r="AF117" s="306"/>
      <c r="AG117" s="306"/>
      <c r="AH117" s="306"/>
      <c r="AI117" s="306" t="s">
        <v>728</v>
      </c>
      <c r="AJ117" s="306"/>
      <c r="AK117" s="306"/>
      <c r="AL117" s="306"/>
      <c r="AM117" s="306" t="s">
        <v>804</v>
      </c>
      <c r="AN117" s="306"/>
      <c r="AO117" s="306"/>
      <c r="AP117" s="306"/>
      <c r="AQ117" s="306" t="s">
        <v>805</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1</v>
      </c>
    </row>
    <row r="119" spans="1:51" ht="23.25" customHeight="1">
      <c r="A119" s="292"/>
      <c r="B119" s="293"/>
      <c r="C119" s="293"/>
      <c r="D119" s="293"/>
      <c r="E119" s="293"/>
      <c r="F119" s="294"/>
      <c r="G119" s="352" t="s">
        <v>729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725</v>
      </c>
      <c r="AC119" s="301"/>
      <c r="AD119" s="302"/>
      <c r="AE119" s="359">
        <v>109</v>
      </c>
      <c r="AF119" s="359"/>
      <c r="AG119" s="359"/>
      <c r="AH119" s="359"/>
      <c r="AI119" s="359">
        <v>163</v>
      </c>
      <c r="AJ119" s="359"/>
      <c r="AK119" s="359"/>
      <c r="AL119" s="359"/>
      <c r="AM119" s="359">
        <v>171</v>
      </c>
      <c r="AN119" s="359"/>
      <c r="AO119" s="359"/>
      <c r="AP119" s="359"/>
      <c r="AQ119" s="359">
        <v>530</v>
      </c>
      <c r="AR119" s="359"/>
      <c r="AS119" s="359"/>
      <c r="AT119" s="359"/>
      <c r="AU119" s="359"/>
      <c r="AV119" s="359"/>
      <c r="AW119" s="359"/>
      <c r="AX119" s="360"/>
      <c r="AY119">
        <f>$AY$118</f>
        <v>1</v>
      </c>
    </row>
    <row r="120" spans="1:51" ht="46.5"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730</v>
      </c>
      <c r="AC120" s="344"/>
      <c r="AD120" s="345"/>
      <c r="AE120" s="306" t="s">
        <v>731</v>
      </c>
      <c r="AF120" s="306"/>
      <c r="AG120" s="306"/>
      <c r="AH120" s="306"/>
      <c r="AI120" s="306" t="s">
        <v>732</v>
      </c>
      <c r="AJ120" s="306"/>
      <c r="AK120" s="306"/>
      <c r="AL120" s="306"/>
      <c r="AM120" s="306" t="s">
        <v>799</v>
      </c>
      <c r="AN120" s="306"/>
      <c r="AO120" s="306"/>
      <c r="AP120" s="306"/>
      <c r="AQ120" s="306" t="s">
        <v>800</v>
      </c>
      <c r="AR120" s="306"/>
      <c r="AS120" s="306"/>
      <c r="AT120" s="306"/>
      <c r="AU120" s="306"/>
      <c r="AV120" s="306"/>
      <c r="AW120" s="306"/>
      <c r="AX120" s="307"/>
      <c r="AY120">
        <f>$AY$118</f>
        <v>1</v>
      </c>
    </row>
    <row r="121" spans="1:51"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1</v>
      </c>
    </row>
    <row r="122" spans="1:51" ht="23.25" customHeight="1">
      <c r="A122" s="292"/>
      <c r="B122" s="293"/>
      <c r="C122" s="293"/>
      <c r="D122" s="293"/>
      <c r="E122" s="293"/>
      <c r="F122" s="294"/>
      <c r="G122" s="352" t="s">
        <v>733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725</v>
      </c>
      <c r="AC122" s="301"/>
      <c r="AD122" s="302"/>
      <c r="AE122" s="359">
        <v>0.3</v>
      </c>
      <c r="AF122" s="359"/>
      <c r="AG122" s="359"/>
      <c r="AH122" s="359"/>
      <c r="AI122" s="359">
        <v>0.3</v>
      </c>
      <c r="AJ122" s="359"/>
      <c r="AK122" s="359"/>
      <c r="AL122" s="359"/>
      <c r="AM122" s="359">
        <v>0.4</v>
      </c>
      <c r="AN122" s="359"/>
      <c r="AO122" s="359"/>
      <c r="AP122" s="359"/>
      <c r="AQ122" s="359">
        <v>0.4</v>
      </c>
      <c r="AR122" s="359"/>
      <c r="AS122" s="359"/>
      <c r="AT122" s="359"/>
      <c r="AU122" s="359"/>
      <c r="AV122" s="359"/>
      <c r="AW122" s="359"/>
      <c r="AX122" s="360"/>
      <c r="AY122">
        <f>$AY$121</f>
        <v>1</v>
      </c>
    </row>
    <row r="123" spans="1:51" ht="46.5" customHeight="1" thickBo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734</v>
      </c>
      <c r="AC123" s="344"/>
      <c r="AD123" s="345"/>
      <c r="AE123" s="306" t="s">
        <v>735</v>
      </c>
      <c r="AF123" s="306"/>
      <c r="AG123" s="306"/>
      <c r="AH123" s="306"/>
      <c r="AI123" s="306" t="s">
        <v>736</v>
      </c>
      <c r="AJ123" s="306"/>
      <c r="AK123" s="306"/>
      <c r="AL123" s="306"/>
      <c r="AM123" s="306" t="s">
        <v>807</v>
      </c>
      <c r="AN123" s="306"/>
      <c r="AO123" s="306"/>
      <c r="AP123" s="306"/>
      <c r="AQ123" s="306" t="s">
        <v>818</v>
      </c>
      <c r="AR123" s="306"/>
      <c r="AS123" s="306"/>
      <c r="AT123" s="306"/>
      <c r="AU123" s="306"/>
      <c r="AV123" s="306"/>
      <c r="AW123" s="306"/>
      <c r="AX123" s="307"/>
      <c r="AY123">
        <f>$AY$121</f>
        <v>1</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2" t="s">
        <v>404</v>
      </c>
      <c r="B130" s="990"/>
      <c r="C130" s="989" t="s">
        <v>236</v>
      </c>
      <c r="D130" s="990"/>
      <c r="E130" s="308" t="s">
        <v>265</v>
      </c>
      <c r="F130" s="309"/>
      <c r="G130" s="310" t="s">
        <v>715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3"/>
      <c r="B131" s="253"/>
      <c r="C131" s="252"/>
      <c r="D131" s="253"/>
      <c r="E131" s="239" t="s">
        <v>264</v>
      </c>
      <c r="F131" s="240"/>
      <c r="G131" s="237" t="s">
        <v>715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c r="A134" s="993"/>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c r="AN134" s="167"/>
      <c r="AO134" s="167"/>
      <c r="AP134" s="167"/>
      <c r="AQ134" s="266" t="s">
        <v>715</v>
      </c>
      <c r="AR134" s="167"/>
      <c r="AS134" s="167"/>
      <c r="AT134" s="167"/>
      <c r="AU134" s="266" t="s">
        <v>715</v>
      </c>
      <c r="AV134" s="167"/>
      <c r="AW134" s="167"/>
      <c r="AX134" s="208"/>
      <c r="AY134">
        <f t="shared" ref="AY134:AY135" si="13">$AY$132</f>
        <v>1</v>
      </c>
    </row>
    <row r="135" spans="1:51" ht="39.75" customHeight="1">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c r="AN135" s="167"/>
      <c r="AO135" s="167"/>
      <c r="AP135" s="167"/>
      <c r="AQ135" s="266" t="s">
        <v>715</v>
      </c>
      <c r="AR135" s="167"/>
      <c r="AS135" s="167"/>
      <c r="AT135" s="167"/>
      <c r="AU135" s="266" t="s">
        <v>715</v>
      </c>
      <c r="AV135" s="167"/>
      <c r="AW135" s="167"/>
      <c r="AX135" s="208"/>
      <c r="AY135">
        <f t="shared" si="13"/>
        <v>1</v>
      </c>
    </row>
    <row r="136" spans="1:51" ht="18.75" hidden="1" customHeight="1">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93"/>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0"/>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9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3"/>
      <c r="B430" s="253"/>
      <c r="C430" s="250" t="s">
        <v>670</v>
      </c>
      <c r="D430" s="251"/>
      <c r="E430" s="239" t="s">
        <v>398</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c r="A433" s="993"/>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3">$AY$431</f>
        <v>1</v>
      </c>
    </row>
    <row r="434" spans="1:51" ht="23.25" customHeight="1">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3"/>
        <v>1</v>
      </c>
    </row>
    <row r="435" spans="1:51" ht="23.25" customHeight="1">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3"/>
        <v>1</v>
      </c>
    </row>
    <row r="436" spans="1:51" ht="18.75" hidden="1" customHeight="1">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c r="A458" s="993"/>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08"/>
      <c r="AY458">
        <f t="shared" ref="AY458:AY460" si="68">$AY$456</f>
        <v>1</v>
      </c>
    </row>
    <row r="459" spans="1:51" ht="23.25" customHeight="1">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08"/>
      <c r="AY459">
        <f t="shared" si="68"/>
        <v>1</v>
      </c>
    </row>
    <row r="460" spans="1:51" ht="23.25" customHeight="1">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08"/>
      <c r="AY460">
        <f t="shared" si="68"/>
        <v>1</v>
      </c>
    </row>
    <row r="461" spans="1:51" ht="18.75" hidden="1" customHeight="1">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idden="1">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idden="1">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c r="A697" s="99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thickBot="1">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75"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744</v>
      </c>
      <c r="AE702" s="895"/>
      <c r="AF702" s="895"/>
      <c r="AG702" s="879" t="s">
        <v>771</v>
      </c>
      <c r="AH702" s="880"/>
      <c r="AI702" s="880"/>
      <c r="AJ702" s="880"/>
      <c r="AK702" s="880"/>
      <c r="AL702" s="880"/>
      <c r="AM702" s="880"/>
      <c r="AN702" s="880"/>
      <c r="AO702" s="880"/>
      <c r="AP702" s="880"/>
      <c r="AQ702" s="880"/>
      <c r="AR702" s="880"/>
      <c r="AS702" s="880"/>
      <c r="AT702" s="880"/>
      <c r="AU702" s="880"/>
      <c r="AV702" s="880"/>
      <c r="AW702" s="880"/>
      <c r="AX702" s="881"/>
    </row>
    <row r="703" spans="1:51" ht="42.7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772</v>
      </c>
      <c r="AH703" s="664"/>
      <c r="AI703" s="664"/>
      <c r="AJ703" s="664"/>
      <c r="AK703" s="664"/>
      <c r="AL703" s="664"/>
      <c r="AM703" s="664"/>
      <c r="AN703" s="664"/>
      <c r="AO703" s="664"/>
      <c r="AP703" s="664"/>
      <c r="AQ703" s="664"/>
      <c r="AR703" s="664"/>
      <c r="AS703" s="664"/>
      <c r="AT703" s="664"/>
      <c r="AU703" s="664"/>
      <c r="AV703" s="664"/>
      <c r="AW703" s="664"/>
      <c r="AX703" s="665"/>
    </row>
    <row r="704" spans="1:51" ht="36.7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773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774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777</v>
      </c>
      <c r="AE708" s="667"/>
      <c r="AF708" s="667"/>
      <c r="AG708" s="522" t="s">
        <v>715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778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777</v>
      </c>
      <c r="AE710" s="185"/>
      <c r="AF710" s="185"/>
      <c r="AG710" s="663" t="s">
        <v>715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779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777</v>
      </c>
      <c r="AE712" s="582"/>
      <c r="AF712" s="582"/>
      <c r="AG712" s="590" t="s">
        <v>715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777</v>
      </c>
      <c r="AE713" s="185"/>
      <c r="AF713" s="186"/>
      <c r="AG713" s="663" t="s">
        <v>715</v>
      </c>
      <c r="AH713" s="664"/>
      <c r="AI713" s="664"/>
      <c r="AJ713" s="664"/>
      <c r="AK713" s="664"/>
      <c r="AL713" s="664"/>
      <c r="AM713" s="664"/>
      <c r="AN713" s="664"/>
      <c r="AO713" s="664"/>
      <c r="AP713" s="664"/>
      <c r="AQ713" s="664"/>
      <c r="AR713" s="664"/>
      <c r="AS713" s="664"/>
      <c r="AT713" s="664"/>
      <c r="AU713" s="664"/>
      <c r="AV713" s="664"/>
      <c r="AW713" s="664"/>
      <c r="AX713" s="665"/>
    </row>
    <row r="714" spans="1:50" ht="57.7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780</v>
      </c>
      <c r="AH714" s="689"/>
      <c r="AI714" s="689"/>
      <c r="AJ714" s="689"/>
      <c r="AK714" s="689"/>
      <c r="AL714" s="689"/>
      <c r="AM714" s="689"/>
      <c r="AN714" s="689"/>
      <c r="AO714" s="689"/>
      <c r="AP714" s="689"/>
      <c r="AQ714" s="689"/>
      <c r="AR714" s="689"/>
      <c r="AS714" s="689"/>
      <c r="AT714" s="689"/>
      <c r="AU714" s="689"/>
      <c r="AV714" s="689"/>
      <c r="AW714" s="689"/>
      <c r="AX714" s="690"/>
    </row>
    <row r="715" spans="1:50" ht="57.7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3"/>
      <c r="AG715" s="522" t="s">
        <v>781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777</v>
      </c>
      <c r="AE716" s="755"/>
      <c r="AF716" s="755"/>
      <c r="AG716" s="663" t="s">
        <v>715</v>
      </c>
      <c r="AH716" s="664"/>
      <c r="AI716" s="664"/>
      <c r="AJ716" s="664"/>
      <c r="AK716" s="664"/>
      <c r="AL716" s="664"/>
      <c r="AM716" s="664"/>
      <c r="AN716" s="664"/>
      <c r="AO716" s="664"/>
      <c r="AP716" s="664"/>
      <c r="AQ716" s="664"/>
      <c r="AR716" s="664"/>
      <c r="AS716" s="664"/>
      <c r="AT716" s="664"/>
      <c r="AU716" s="664"/>
      <c r="AV716" s="664"/>
      <c r="AW716" s="664"/>
      <c r="AX716" s="665"/>
    </row>
    <row r="717" spans="1:50" ht="28.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782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783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754" t="s">
        <v>777</v>
      </c>
      <c r="AE719" s="755"/>
      <c r="AF719" s="755"/>
      <c r="AG719" s="190" t="s">
        <v>715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7"/>
      <c r="D721" s="918"/>
      <c r="E721" s="918"/>
      <c r="F721" s="919"/>
      <c r="G721" s="935"/>
      <c r="H721" s="936"/>
      <c r="I721" s="77" t="str">
        <f>IF(OR(G721="　", G721=""), "", "-")</f>
        <v/>
      </c>
      <c r="J721" s="916"/>
      <c r="K721" s="916"/>
      <c r="L721" s="77" t="str">
        <f>IF(M721="","","-")</f>
        <v/>
      </c>
      <c r="M721" s="78"/>
      <c r="N721" s="913" t="s">
        <v>715</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808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798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671</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395</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394</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390</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389</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544</v>
      </c>
      <c r="B746" s="109"/>
      <c r="C746" s="109"/>
      <c r="D746" s="109"/>
      <c r="E746" s="112" t="s">
        <v>709</v>
      </c>
      <c r="F746" s="113"/>
      <c r="G746" s="113"/>
      <c r="H746" s="100" t="str">
        <f>IF(E746="","","-")</f>
        <v>-</v>
      </c>
      <c r="I746" s="113"/>
      <c r="J746" s="113"/>
      <c r="K746" s="100" t="str">
        <f>IF(I746="","","-")</f>
        <v/>
      </c>
      <c r="L746" s="104">
        <v>908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508</v>
      </c>
      <c r="B747" s="109"/>
      <c r="C747" s="109"/>
      <c r="D747" s="109"/>
      <c r="E747" s="112" t="s">
        <v>709</v>
      </c>
      <c r="F747" s="113"/>
      <c r="G747" s="113"/>
      <c r="H747" s="100" t="str">
        <f>IF(E747="","","-")</f>
        <v>-</v>
      </c>
      <c r="I747" s="113"/>
      <c r="J747" s="113"/>
      <c r="K747" s="100" t="str">
        <f>IF(I747="","","-")</f>
        <v/>
      </c>
      <c r="L747" s="104">
        <v>933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385</v>
      </c>
      <c r="B787" s="757"/>
      <c r="C787" s="757"/>
      <c r="D787" s="757"/>
      <c r="E787" s="757"/>
      <c r="F787" s="758"/>
      <c r="G787" s="435" t="s">
        <v>816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815</v>
      </c>
      <c r="H789" s="446"/>
      <c r="I789" s="446"/>
      <c r="J789" s="446"/>
      <c r="K789" s="447"/>
      <c r="L789" s="448" t="s">
        <v>817</v>
      </c>
      <c r="M789" s="449"/>
      <c r="N789" s="449"/>
      <c r="O789" s="449"/>
      <c r="P789" s="449"/>
      <c r="Q789" s="449"/>
      <c r="R789" s="449"/>
      <c r="S789" s="449"/>
      <c r="T789" s="449"/>
      <c r="U789" s="449"/>
      <c r="V789" s="449"/>
      <c r="W789" s="449"/>
      <c r="X789" s="450"/>
      <c r="Y789" s="451">
        <v>4.5999999999999996</v>
      </c>
      <c r="Z789" s="452"/>
      <c r="AA789" s="452"/>
      <c r="AB789" s="553"/>
      <c r="AC789" s="445" t="s">
        <v>784</v>
      </c>
      <c r="AD789" s="446"/>
      <c r="AE789" s="446"/>
      <c r="AF789" s="446"/>
      <c r="AG789" s="447"/>
      <c r="AH789" s="448" t="s">
        <v>785</v>
      </c>
      <c r="AI789" s="449"/>
      <c r="AJ789" s="449"/>
      <c r="AK789" s="449"/>
      <c r="AL789" s="449"/>
      <c r="AM789" s="449"/>
      <c r="AN789" s="449"/>
      <c r="AO789" s="449"/>
      <c r="AP789" s="449"/>
      <c r="AQ789" s="449"/>
      <c r="AR789" s="449"/>
      <c r="AS789" s="449"/>
      <c r="AT789" s="450"/>
      <c r="AU789" s="451">
        <v>11.59</v>
      </c>
      <c r="AV789" s="452"/>
      <c r="AW789" s="452"/>
      <c r="AX789" s="453"/>
    </row>
    <row r="790" spans="1:51" ht="24.75" customHeight="1">
      <c r="A790" s="552"/>
      <c r="B790" s="759"/>
      <c r="C790" s="759"/>
      <c r="D790" s="759"/>
      <c r="E790" s="759"/>
      <c r="F790" s="760"/>
      <c r="G790" s="349"/>
      <c r="H790" s="350"/>
      <c r="I790" s="350"/>
      <c r="J790" s="350"/>
      <c r="K790" s="351"/>
      <c r="L790" s="399"/>
      <c r="M790" s="400" t="s">
        <v>794</v>
      </c>
      <c r="N790" s="400" t="s">
        <v>794</v>
      </c>
      <c r="O790" s="400" t="s">
        <v>794</v>
      </c>
      <c r="P790" s="400" t="s">
        <v>794</v>
      </c>
      <c r="Q790" s="400" t="s">
        <v>794</v>
      </c>
      <c r="R790" s="400" t="s">
        <v>794</v>
      </c>
      <c r="S790" s="400" t="s">
        <v>794</v>
      </c>
      <c r="T790" s="400" t="s">
        <v>794</v>
      </c>
      <c r="U790" s="400" t="s">
        <v>794</v>
      </c>
      <c r="V790" s="400" t="s">
        <v>794</v>
      </c>
      <c r="W790" s="400" t="s">
        <v>794</v>
      </c>
      <c r="X790" s="401" t="s">
        <v>794</v>
      </c>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4.5999999999999996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11.59</v>
      </c>
      <c r="AV799" s="413"/>
      <c r="AW799" s="413"/>
      <c r="AX799" s="415"/>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4" t="s">
        <v>344</v>
      </c>
      <c r="AM839" s="955"/>
      <c r="AN839" s="955"/>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c r="A845" s="402">
        <v>1</v>
      </c>
      <c r="B845" s="402">
        <v>1</v>
      </c>
      <c r="C845" s="889" t="s">
        <v>812</v>
      </c>
      <c r="D845" s="890"/>
      <c r="E845" s="890"/>
      <c r="F845" s="890"/>
      <c r="G845" s="890"/>
      <c r="H845" s="890"/>
      <c r="I845" s="891"/>
      <c r="J845" s="417">
        <v>1010001112577</v>
      </c>
      <c r="K845" s="418"/>
      <c r="L845" s="418"/>
      <c r="M845" s="418"/>
      <c r="N845" s="418"/>
      <c r="O845" s="418"/>
      <c r="P845" s="317" t="s">
        <v>814</v>
      </c>
      <c r="Q845" s="318"/>
      <c r="R845" s="318"/>
      <c r="S845" s="318"/>
      <c r="T845" s="318"/>
      <c r="U845" s="318"/>
      <c r="V845" s="318"/>
      <c r="W845" s="318"/>
      <c r="X845" s="318"/>
      <c r="Y845" s="319">
        <v>4.5999999999999996</v>
      </c>
      <c r="Z845" s="320"/>
      <c r="AA845" s="320"/>
      <c r="AB845" s="321"/>
      <c r="AC845" s="323" t="s">
        <v>378</v>
      </c>
      <c r="AD845" s="324"/>
      <c r="AE845" s="324"/>
      <c r="AF845" s="324"/>
      <c r="AG845" s="324"/>
      <c r="AH845" s="419" t="s">
        <v>813</v>
      </c>
      <c r="AI845" s="420"/>
      <c r="AJ845" s="420"/>
      <c r="AK845" s="420"/>
      <c r="AL845" s="327">
        <v>100</v>
      </c>
      <c r="AM845" s="328"/>
      <c r="AN845" s="328"/>
      <c r="AO845" s="329"/>
      <c r="AP845" s="322" t="s">
        <v>715</v>
      </c>
      <c r="AQ845" s="322"/>
      <c r="AR845" s="322"/>
      <c r="AS845" s="322"/>
      <c r="AT845" s="322"/>
      <c r="AU845" s="322"/>
      <c r="AV845" s="322"/>
      <c r="AW845" s="322"/>
      <c r="AX845" s="322"/>
    </row>
    <row r="846" spans="1:51" ht="30" customHeight="1">
      <c r="A846" s="402">
        <v>2</v>
      </c>
      <c r="B846" s="402">
        <v>1</v>
      </c>
      <c r="C846" s="889" t="s">
        <v>787</v>
      </c>
      <c r="D846" s="890" t="s">
        <v>747</v>
      </c>
      <c r="E846" s="890" t="s">
        <v>747</v>
      </c>
      <c r="F846" s="890" t="s">
        <v>747</v>
      </c>
      <c r="G846" s="890" t="s">
        <v>747</v>
      </c>
      <c r="H846" s="890" t="s">
        <v>747</v>
      </c>
      <c r="I846" s="891" t="s">
        <v>747</v>
      </c>
      <c r="J846" s="417">
        <v>7010001006138</v>
      </c>
      <c r="K846" s="418">
        <v>7010001006138</v>
      </c>
      <c r="L846" s="418">
        <v>7010001006138</v>
      </c>
      <c r="M846" s="418">
        <v>7010001006138</v>
      </c>
      <c r="N846" s="418">
        <v>7010001006138</v>
      </c>
      <c r="O846" s="418">
        <v>7010001006138</v>
      </c>
      <c r="P846" s="317" t="s">
        <v>796</v>
      </c>
      <c r="Q846" s="318"/>
      <c r="R846" s="318"/>
      <c r="S846" s="318"/>
      <c r="T846" s="318"/>
      <c r="U846" s="318"/>
      <c r="V846" s="318"/>
      <c r="W846" s="318"/>
      <c r="X846" s="318"/>
      <c r="Y846" s="319">
        <v>3.8</v>
      </c>
      <c r="Z846" s="320"/>
      <c r="AA846" s="320"/>
      <c r="AB846" s="321"/>
      <c r="AC846" s="323" t="s">
        <v>770</v>
      </c>
      <c r="AD846" s="324"/>
      <c r="AE846" s="324"/>
      <c r="AF846" s="324"/>
      <c r="AG846" s="324"/>
      <c r="AH846" s="419" t="s">
        <v>715</v>
      </c>
      <c r="AI846" s="420"/>
      <c r="AJ846" s="420"/>
      <c r="AK846" s="420"/>
      <c r="AL846" s="327">
        <v>100</v>
      </c>
      <c r="AM846" s="328"/>
      <c r="AN846" s="328"/>
      <c r="AO846" s="329"/>
      <c r="AP846" s="322" t="s">
        <v>715</v>
      </c>
      <c r="AQ846" s="322"/>
      <c r="AR846" s="322"/>
      <c r="AS846" s="322"/>
      <c r="AT846" s="322"/>
      <c r="AU846" s="322"/>
      <c r="AV846" s="322"/>
      <c r="AW846" s="322"/>
      <c r="AX846" s="322"/>
      <c r="AY846">
        <f>COUNTA($C$846)</f>
        <v>1</v>
      </c>
    </row>
    <row r="847" spans="1:51" ht="30" customHeight="1">
      <c r="A847" s="402">
        <v>3</v>
      </c>
      <c r="B847" s="402">
        <v>1</v>
      </c>
      <c r="C847" s="889" t="s">
        <v>748</v>
      </c>
      <c r="D847" s="892" t="s">
        <v>748</v>
      </c>
      <c r="E847" s="892" t="s">
        <v>748</v>
      </c>
      <c r="F847" s="892" t="s">
        <v>748</v>
      </c>
      <c r="G847" s="892" t="s">
        <v>748</v>
      </c>
      <c r="H847" s="892" t="s">
        <v>748</v>
      </c>
      <c r="I847" s="893" t="s">
        <v>748</v>
      </c>
      <c r="J847" s="417">
        <v>7010001011328</v>
      </c>
      <c r="K847" s="418">
        <v>7010001011328</v>
      </c>
      <c r="L847" s="418">
        <v>7010001011328</v>
      </c>
      <c r="M847" s="418">
        <v>7010001011328</v>
      </c>
      <c r="N847" s="418">
        <v>7010001011328</v>
      </c>
      <c r="O847" s="418">
        <v>7010001011328</v>
      </c>
      <c r="P847" s="317" t="s">
        <v>790</v>
      </c>
      <c r="Q847" s="318"/>
      <c r="R847" s="318"/>
      <c r="S847" s="318"/>
      <c r="T847" s="318"/>
      <c r="U847" s="318"/>
      <c r="V847" s="318"/>
      <c r="W847" s="318"/>
      <c r="X847" s="318"/>
      <c r="Y847" s="319">
        <v>1.6</v>
      </c>
      <c r="Z847" s="320"/>
      <c r="AA847" s="320"/>
      <c r="AB847" s="321"/>
      <c r="AC847" s="323" t="s">
        <v>770</v>
      </c>
      <c r="AD847" s="324"/>
      <c r="AE847" s="324"/>
      <c r="AF847" s="324"/>
      <c r="AG847" s="324"/>
      <c r="AH847" s="419" t="s">
        <v>715</v>
      </c>
      <c r="AI847" s="420"/>
      <c r="AJ847" s="420"/>
      <c r="AK847" s="420"/>
      <c r="AL847" s="327">
        <v>100</v>
      </c>
      <c r="AM847" s="328"/>
      <c r="AN847" s="328"/>
      <c r="AO847" s="329"/>
      <c r="AP847" s="322" t="s">
        <v>715</v>
      </c>
      <c r="AQ847" s="322"/>
      <c r="AR847" s="322"/>
      <c r="AS847" s="322"/>
      <c r="AT847" s="322"/>
      <c r="AU847" s="322"/>
      <c r="AV847" s="322"/>
      <c r="AW847" s="322"/>
      <c r="AX847" s="322"/>
      <c r="AY847">
        <f>COUNTA($C$847)</f>
        <v>1</v>
      </c>
    </row>
    <row r="848" spans="1:51" ht="30" customHeight="1">
      <c r="A848" s="402">
        <v>4</v>
      </c>
      <c r="B848" s="402">
        <v>1</v>
      </c>
      <c r="C848" s="889" t="s">
        <v>749</v>
      </c>
      <c r="D848" s="892" t="s">
        <v>749</v>
      </c>
      <c r="E848" s="892" t="s">
        <v>749</v>
      </c>
      <c r="F848" s="892" t="s">
        <v>749</v>
      </c>
      <c r="G848" s="892" t="s">
        <v>749</v>
      </c>
      <c r="H848" s="892" t="s">
        <v>749</v>
      </c>
      <c r="I848" s="893" t="s">
        <v>749</v>
      </c>
      <c r="J848" s="417">
        <v>1012301009957</v>
      </c>
      <c r="K848" s="418">
        <v>1012301009957</v>
      </c>
      <c r="L848" s="418">
        <v>1012301009957</v>
      </c>
      <c r="M848" s="418">
        <v>1012301009957</v>
      </c>
      <c r="N848" s="418">
        <v>1012301009957</v>
      </c>
      <c r="O848" s="418">
        <v>1012301009957</v>
      </c>
      <c r="P848" s="317" t="s">
        <v>791</v>
      </c>
      <c r="Q848" s="318"/>
      <c r="R848" s="318"/>
      <c r="S848" s="318"/>
      <c r="T848" s="318"/>
      <c r="U848" s="318"/>
      <c r="V848" s="318"/>
      <c r="W848" s="318"/>
      <c r="X848" s="318"/>
      <c r="Y848" s="319">
        <v>1.6</v>
      </c>
      <c r="Z848" s="320"/>
      <c r="AA848" s="320"/>
      <c r="AB848" s="321"/>
      <c r="AC848" s="323" t="s">
        <v>770</v>
      </c>
      <c r="AD848" s="324"/>
      <c r="AE848" s="324"/>
      <c r="AF848" s="324"/>
      <c r="AG848" s="324"/>
      <c r="AH848" s="325" t="s">
        <v>715</v>
      </c>
      <c r="AI848" s="326"/>
      <c r="AJ848" s="326"/>
      <c r="AK848" s="326"/>
      <c r="AL848" s="327">
        <v>100</v>
      </c>
      <c r="AM848" s="328"/>
      <c r="AN848" s="328"/>
      <c r="AO848" s="329"/>
      <c r="AP848" s="322" t="s">
        <v>715</v>
      </c>
      <c r="AQ848" s="322"/>
      <c r="AR848" s="322"/>
      <c r="AS848" s="322"/>
      <c r="AT848" s="322"/>
      <c r="AU848" s="322"/>
      <c r="AV848" s="322"/>
      <c r="AW848" s="322"/>
      <c r="AX848" s="322"/>
      <c r="AY848">
        <f>COUNTA($C$848)</f>
        <v>1</v>
      </c>
    </row>
    <row r="849" spans="1:51" ht="30" customHeight="1">
      <c r="A849" s="402">
        <v>5</v>
      </c>
      <c r="B849" s="402">
        <v>1</v>
      </c>
      <c r="C849" s="889" t="s">
        <v>801</v>
      </c>
      <c r="D849" s="892" t="s">
        <v>750</v>
      </c>
      <c r="E849" s="892" t="s">
        <v>750</v>
      </c>
      <c r="F849" s="892" t="s">
        <v>750</v>
      </c>
      <c r="G849" s="892" t="s">
        <v>750</v>
      </c>
      <c r="H849" s="892" t="s">
        <v>750</v>
      </c>
      <c r="I849" s="893" t="s">
        <v>750</v>
      </c>
      <c r="J849" s="417">
        <v>6010405003434</v>
      </c>
      <c r="K849" s="418">
        <v>6010405003434</v>
      </c>
      <c r="L849" s="418">
        <v>6010405003434</v>
      </c>
      <c r="M849" s="418">
        <v>6010405003434</v>
      </c>
      <c r="N849" s="418">
        <v>6010405003434</v>
      </c>
      <c r="O849" s="418">
        <v>6010405003434</v>
      </c>
      <c r="P849" s="317" t="s">
        <v>797</v>
      </c>
      <c r="Q849" s="318"/>
      <c r="R849" s="318"/>
      <c r="S849" s="318"/>
      <c r="T849" s="318"/>
      <c r="U849" s="318"/>
      <c r="V849" s="318"/>
      <c r="W849" s="318"/>
      <c r="X849" s="318"/>
      <c r="Y849" s="319">
        <v>0.8</v>
      </c>
      <c r="Z849" s="320"/>
      <c r="AA849" s="320"/>
      <c r="AB849" s="321"/>
      <c r="AC849" s="323" t="s">
        <v>770</v>
      </c>
      <c r="AD849" s="324"/>
      <c r="AE849" s="324"/>
      <c r="AF849" s="324"/>
      <c r="AG849" s="324"/>
      <c r="AH849" s="325" t="s">
        <v>715</v>
      </c>
      <c r="AI849" s="326"/>
      <c r="AJ849" s="326"/>
      <c r="AK849" s="326"/>
      <c r="AL849" s="327">
        <v>100</v>
      </c>
      <c r="AM849" s="328"/>
      <c r="AN849" s="328"/>
      <c r="AO849" s="329"/>
      <c r="AP849" s="322" t="s">
        <v>715</v>
      </c>
      <c r="AQ849" s="322"/>
      <c r="AR849" s="322"/>
      <c r="AS849" s="322"/>
      <c r="AT849" s="322"/>
      <c r="AU849" s="322"/>
      <c r="AV849" s="322"/>
      <c r="AW849" s="322"/>
      <c r="AX849" s="322"/>
      <c r="AY849">
        <f>COUNTA($C$849)</f>
        <v>1</v>
      </c>
    </row>
    <row r="850" spans="1:51" ht="30" customHeight="1">
      <c r="A850" s="402">
        <v>6</v>
      </c>
      <c r="B850" s="402">
        <v>1</v>
      </c>
      <c r="C850" s="889" t="s">
        <v>753</v>
      </c>
      <c r="D850" s="892" t="s">
        <v>753</v>
      </c>
      <c r="E850" s="892" t="s">
        <v>753</v>
      </c>
      <c r="F850" s="892" t="s">
        <v>753</v>
      </c>
      <c r="G850" s="892" t="s">
        <v>753</v>
      </c>
      <c r="H850" s="892" t="s">
        <v>753</v>
      </c>
      <c r="I850" s="893" t="s">
        <v>753</v>
      </c>
      <c r="J850" s="417">
        <v>1010001092605</v>
      </c>
      <c r="K850" s="418">
        <v>1010001092605</v>
      </c>
      <c r="L850" s="418">
        <v>1010001092605</v>
      </c>
      <c r="M850" s="418">
        <v>1010001092605</v>
      </c>
      <c r="N850" s="418">
        <v>1010001092605</v>
      </c>
      <c r="O850" s="418">
        <v>1010001092605</v>
      </c>
      <c r="P850" s="317" t="s">
        <v>792</v>
      </c>
      <c r="Q850" s="318"/>
      <c r="R850" s="318"/>
      <c r="S850" s="318"/>
      <c r="T850" s="318"/>
      <c r="U850" s="318"/>
      <c r="V850" s="318"/>
      <c r="W850" s="318"/>
      <c r="X850" s="318"/>
      <c r="Y850" s="319">
        <v>0.1</v>
      </c>
      <c r="Z850" s="320"/>
      <c r="AA850" s="320"/>
      <c r="AB850" s="321"/>
      <c r="AC850" s="323" t="s">
        <v>770</v>
      </c>
      <c r="AD850" s="324"/>
      <c r="AE850" s="324"/>
      <c r="AF850" s="324"/>
      <c r="AG850" s="324"/>
      <c r="AH850" s="325" t="s">
        <v>715</v>
      </c>
      <c r="AI850" s="326"/>
      <c r="AJ850" s="326"/>
      <c r="AK850" s="326"/>
      <c r="AL850" s="327">
        <v>100</v>
      </c>
      <c r="AM850" s="328"/>
      <c r="AN850" s="328"/>
      <c r="AO850" s="329"/>
      <c r="AP850" s="322" t="s">
        <v>715</v>
      </c>
      <c r="AQ850" s="322"/>
      <c r="AR850" s="322"/>
      <c r="AS850" s="322"/>
      <c r="AT850" s="322"/>
      <c r="AU850" s="322"/>
      <c r="AV850" s="322"/>
      <c r="AW850" s="322"/>
      <c r="AX850" s="322"/>
      <c r="AY850">
        <f>COUNTA($C$850)</f>
        <v>1</v>
      </c>
    </row>
    <row r="851" spans="1:51" ht="30" customHeight="1">
      <c r="A851" s="402">
        <v>7</v>
      </c>
      <c r="B851" s="402">
        <v>1</v>
      </c>
      <c r="C851" s="889" t="s">
        <v>751</v>
      </c>
      <c r="D851" s="892" t="s">
        <v>751</v>
      </c>
      <c r="E851" s="892" t="s">
        <v>751</v>
      </c>
      <c r="F851" s="892" t="s">
        <v>751</v>
      </c>
      <c r="G851" s="892" t="s">
        <v>751</v>
      </c>
      <c r="H851" s="892" t="s">
        <v>751</v>
      </c>
      <c r="I851" s="893" t="s">
        <v>751</v>
      </c>
      <c r="J851" s="417">
        <v>4010001061219</v>
      </c>
      <c r="K851" s="418">
        <v>4010001061219</v>
      </c>
      <c r="L851" s="418">
        <v>4010001061219</v>
      </c>
      <c r="M851" s="418">
        <v>4010001061219</v>
      </c>
      <c r="N851" s="418">
        <v>4010001061219</v>
      </c>
      <c r="O851" s="418">
        <v>4010001061219</v>
      </c>
      <c r="P851" s="317" t="s">
        <v>789</v>
      </c>
      <c r="Q851" s="318"/>
      <c r="R851" s="318"/>
      <c r="S851" s="318"/>
      <c r="T851" s="318"/>
      <c r="U851" s="318"/>
      <c r="V851" s="318"/>
      <c r="W851" s="318"/>
      <c r="X851" s="318"/>
      <c r="Y851" s="319">
        <v>0.1</v>
      </c>
      <c r="Z851" s="320"/>
      <c r="AA851" s="320"/>
      <c r="AB851" s="321"/>
      <c r="AC851" s="323" t="s">
        <v>770</v>
      </c>
      <c r="AD851" s="324"/>
      <c r="AE851" s="324"/>
      <c r="AF851" s="324"/>
      <c r="AG851" s="324"/>
      <c r="AH851" s="325" t="s">
        <v>715</v>
      </c>
      <c r="AI851" s="326"/>
      <c r="AJ851" s="326"/>
      <c r="AK851" s="326"/>
      <c r="AL851" s="327">
        <v>100</v>
      </c>
      <c r="AM851" s="328"/>
      <c r="AN851" s="328"/>
      <c r="AO851" s="329"/>
      <c r="AP851" s="322" t="s">
        <v>715</v>
      </c>
      <c r="AQ851" s="322"/>
      <c r="AR851" s="322"/>
      <c r="AS851" s="322"/>
      <c r="AT851" s="322"/>
      <c r="AU851" s="322"/>
      <c r="AV851" s="322"/>
      <c r="AW851" s="322"/>
      <c r="AX851" s="322"/>
      <c r="AY851">
        <f>COUNTA($C$851)</f>
        <v>1</v>
      </c>
    </row>
    <row r="852" spans="1:51" ht="30" customHeight="1">
      <c r="A852" s="402">
        <v>8</v>
      </c>
      <c r="B852" s="402">
        <v>1</v>
      </c>
      <c r="C852" s="889" t="s">
        <v>809</v>
      </c>
      <c r="D852" s="892" t="s">
        <v>752</v>
      </c>
      <c r="E852" s="892" t="s">
        <v>752</v>
      </c>
      <c r="F852" s="892" t="s">
        <v>752</v>
      </c>
      <c r="G852" s="892" t="s">
        <v>752</v>
      </c>
      <c r="H852" s="892" t="s">
        <v>752</v>
      </c>
      <c r="I852" s="893" t="s">
        <v>752</v>
      </c>
      <c r="J852" s="417">
        <v>4010001030792</v>
      </c>
      <c r="K852" s="418">
        <v>4010001030792</v>
      </c>
      <c r="L852" s="418">
        <v>4010001030792</v>
      </c>
      <c r="M852" s="418">
        <v>4010001030792</v>
      </c>
      <c r="N852" s="418">
        <v>4010001030792</v>
      </c>
      <c r="O852" s="418">
        <v>4010001030792</v>
      </c>
      <c r="P852" s="317" t="s">
        <v>793</v>
      </c>
      <c r="Q852" s="318"/>
      <c r="R852" s="318"/>
      <c r="S852" s="318"/>
      <c r="T852" s="318"/>
      <c r="U852" s="318"/>
      <c r="V852" s="318"/>
      <c r="W852" s="318"/>
      <c r="X852" s="318"/>
      <c r="Y852" s="319" t="s">
        <v>754</v>
      </c>
      <c r="Z852" s="320"/>
      <c r="AA852" s="320"/>
      <c r="AB852" s="321"/>
      <c r="AC852" s="323" t="s">
        <v>770</v>
      </c>
      <c r="AD852" s="324"/>
      <c r="AE852" s="324"/>
      <c r="AF852" s="324"/>
      <c r="AG852" s="324"/>
      <c r="AH852" s="325" t="s">
        <v>715</v>
      </c>
      <c r="AI852" s="326"/>
      <c r="AJ852" s="326"/>
      <c r="AK852" s="326"/>
      <c r="AL852" s="327">
        <v>100</v>
      </c>
      <c r="AM852" s="328"/>
      <c r="AN852" s="328"/>
      <c r="AO852" s="329"/>
      <c r="AP852" s="322" t="s">
        <v>715</v>
      </c>
      <c r="AQ852" s="322"/>
      <c r="AR852" s="322"/>
      <c r="AS852" s="322"/>
      <c r="AT852" s="322"/>
      <c r="AU852" s="322"/>
      <c r="AV852" s="322"/>
      <c r="AW852" s="322"/>
      <c r="AX852" s="322"/>
      <c r="AY852">
        <f>COUNTA($C$852)</f>
        <v>1</v>
      </c>
    </row>
    <row r="853" spans="1:51" ht="30" hidden="1" customHeight="1">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idden="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idden="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idden="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idden="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idden="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idden="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idden="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idden="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27" customHeight="1">
      <c r="A878" s="402">
        <v>1</v>
      </c>
      <c r="B878" s="402">
        <v>1</v>
      </c>
      <c r="C878" s="416" t="s">
        <v>755</v>
      </c>
      <c r="D878" s="416"/>
      <c r="E878" s="416"/>
      <c r="F878" s="416"/>
      <c r="G878" s="416"/>
      <c r="H878" s="416"/>
      <c r="I878" s="416"/>
      <c r="J878" s="417" t="s">
        <v>715</v>
      </c>
      <c r="K878" s="418"/>
      <c r="L878" s="418"/>
      <c r="M878" s="418"/>
      <c r="N878" s="418"/>
      <c r="O878" s="418"/>
      <c r="P878" s="318" t="s">
        <v>756</v>
      </c>
      <c r="Q878" s="318"/>
      <c r="R878" s="318"/>
      <c r="S878" s="318"/>
      <c r="T878" s="318"/>
      <c r="U878" s="318"/>
      <c r="V878" s="318"/>
      <c r="W878" s="318"/>
      <c r="X878" s="318"/>
      <c r="Y878" s="319">
        <v>0</v>
      </c>
      <c r="Z878" s="320"/>
      <c r="AA878" s="320"/>
      <c r="AB878" s="321"/>
      <c r="AC878" s="323" t="s">
        <v>757</v>
      </c>
      <c r="AD878" s="324"/>
      <c r="AE878" s="324"/>
      <c r="AF878" s="324"/>
      <c r="AG878" s="324"/>
      <c r="AH878" s="419" t="s">
        <v>715</v>
      </c>
      <c r="AI878" s="420"/>
      <c r="AJ878" s="420"/>
      <c r="AK878" s="420"/>
      <c r="AL878" s="327" t="s">
        <v>715</v>
      </c>
      <c r="AM878" s="328"/>
      <c r="AN878" s="328"/>
      <c r="AO878" s="329"/>
      <c r="AP878" s="322" t="s">
        <v>767</v>
      </c>
      <c r="AQ878" s="322"/>
      <c r="AR878" s="322"/>
      <c r="AS878" s="322"/>
      <c r="AT878" s="322"/>
      <c r="AU878" s="322"/>
      <c r="AV878" s="322"/>
      <c r="AW878" s="322"/>
      <c r="AX878" s="322"/>
      <c r="AY878">
        <f t="shared" si="118"/>
        <v>1</v>
      </c>
    </row>
    <row r="879" spans="1:51" ht="27" customHeight="1">
      <c r="A879" s="402">
        <v>2</v>
      </c>
      <c r="B879" s="402">
        <v>1</v>
      </c>
      <c r="C879" s="421" t="s">
        <v>758</v>
      </c>
      <c r="D879" s="416"/>
      <c r="E879" s="416"/>
      <c r="F879" s="416"/>
      <c r="G879" s="416"/>
      <c r="H879" s="416"/>
      <c r="I879" s="416"/>
      <c r="J879" s="417" t="s">
        <v>715</v>
      </c>
      <c r="K879" s="418"/>
      <c r="L879" s="418"/>
      <c r="M879" s="418"/>
      <c r="N879" s="418"/>
      <c r="O879" s="418"/>
      <c r="P879" s="318" t="s">
        <v>756</v>
      </c>
      <c r="Q879" s="318"/>
      <c r="R879" s="318"/>
      <c r="S879" s="318"/>
      <c r="T879" s="318"/>
      <c r="U879" s="318"/>
      <c r="V879" s="318"/>
      <c r="W879" s="318"/>
      <c r="X879" s="318"/>
      <c r="Y879" s="319">
        <v>0</v>
      </c>
      <c r="Z879" s="320"/>
      <c r="AA879" s="320"/>
      <c r="AB879" s="321"/>
      <c r="AC879" s="323" t="s">
        <v>757</v>
      </c>
      <c r="AD879" s="324"/>
      <c r="AE879" s="324"/>
      <c r="AF879" s="324"/>
      <c r="AG879" s="324"/>
      <c r="AH879" s="419" t="s">
        <v>715</v>
      </c>
      <c r="AI879" s="420"/>
      <c r="AJ879" s="420"/>
      <c r="AK879" s="420"/>
      <c r="AL879" s="327" t="s">
        <v>715</v>
      </c>
      <c r="AM879" s="328"/>
      <c r="AN879" s="328"/>
      <c r="AO879" s="329"/>
      <c r="AP879" s="322" t="s">
        <v>767</v>
      </c>
      <c r="AQ879" s="322"/>
      <c r="AR879" s="322"/>
      <c r="AS879" s="322"/>
      <c r="AT879" s="322"/>
      <c r="AU879" s="322"/>
      <c r="AV879" s="322"/>
      <c r="AW879" s="322"/>
      <c r="AX879" s="322"/>
      <c r="AY879">
        <f>COUNTA($C$879)</f>
        <v>1</v>
      </c>
    </row>
    <row r="880" spans="1:51" ht="27" customHeight="1">
      <c r="A880" s="402">
        <v>3</v>
      </c>
      <c r="B880" s="402">
        <v>1</v>
      </c>
      <c r="C880" s="421" t="s">
        <v>759</v>
      </c>
      <c r="D880" s="416"/>
      <c r="E880" s="416"/>
      <c r="F880" s="416"/>
      <c r="G880" s="416"/>
      <c r="H880" s="416"/>
      <c r="I880" s="416"/>
      <c r="J880" s="417" t="s">
        <v>715</v>
      </c>
      <c r="K880" s="418"/>
      <c r="L880" s="418"/>
      <c r="M880" s="418"/>
      <c r="N880" s="418"/>
      <c r="O880" s="418"/>
      <c r="P880" s="317" t="s">
        <v>756</v>
      </c>
      <c r="Q880" s="318"/>
      <c r="R880" s="318"/>
      <c r="S880" s="318"/>
      <c r="T880" s="318"/>
      <c r="U880" s="318"/>
      <c r="V880" s="318"/>
      <c r="W880" s="318"/>
      <c r="X880" s="318"/>
      <c r="Y880" s="319">
        <v>0</v>
      </c>
      <c r="Z880" s="320"/>
      <c r="AA880" s="320"/>
      <c r="AB880" s="321"/>
      <c r="AC880" s="323" t="s">
        <v>757</v>
      </c>
      <c r="AD880" s="324"/>
      <c r="AE880" s="324"/>
      <c r="AF880" s="324"/>
      <c r="AG880" s="324"/>
      <c r="AH880" s="325" t="s">
        <v>715</v>
      </c>
      <c r="AI880" s="326"/>
      <c r="AJ880" s="326"/>
      <c r="AK880" s="326"/>
      <c r="AL880" s="327" t="s">
        <v>715</v>
      </c>
      <c r="AM880" s="328"/>
      <c r="AN880" s="328"/>
      <c r="AO880" s="329"/>
      <c r="AP880" s="322" t="s">
        <v>767</v>
      </c>
      <c r="AQ880" s="322"/>
      <c r="AR880" s="322"/>
      <c r="AS880" s="322"/>
      <c r="AT880" s="322"/>
      <c r="AU880" s="322"/>
      <c r="AV880" s="322"/>
      <c r="AW880" s="322"/>
      <c r="AX880" s="322"/>
      <c r="AY880">
        <f>COUNTA($C$880)</f>
        <v>1</v>
      </c>
    </row>
    <row r="881" spans="1:51" ht="27" customHeight="1">
      <c r="A881" s="402">
        <v>4</v>
      </c>
      <c r="B881" s="402">
        <v>1</v>
      </c>
      <c r="C881" s="421" t="s">
        <v>760</v>
      </c>
      <c r="D881" s="416"/>
      <c r="E881" s="416"/>
      <c r="F881" s="416"/>
      <c r="G881" s="416"/>
      <c r="H881" s="416"/>
      <c r="I881" s="416"/>
      <c r="J881" s="417" t="s">
        <v>715</v>
      </c>
      <c r="K881" s="418"/>
      <c r="L881" s="418"/>
      <c r="M881" s="418"/>
      <c r="N881" s="418"/>
      <c r="O881" s="418"/>
      <c r="P881" s="317" t="s">
        <v>756</v>
      </c>
      <c r="Q881" s="318"/>
      <c r="R881" s="318"/>
      <c r="S881" s="318"/>
      <c r="T881" s="318"/>
      <c r="U881" s="318"/>
      <c r="V881" s="318"/>
      <c r="W881" s="318"/>
      <c r="X881" s="318"/>
      <c r="Y881" s="319">
        <v>0</v>
      </c>
      <c r="Z881" s="320"/>
      <c r="AA881" s="320"/>
      <c r="AB881" s="321"/>
      <c r="AC881" s="323" t="s">
        <v>757</v>
      </c>
      <c r="AD881" s="324"/>
      <c r="AE881" s="324"/>
      <c r="AF881" s="324"/>
      <c r="AG881" s="324"/>
      <c r="AH881" s="325" t="s">
        <v>715</v>
      </c>
      <c r="AI881" s="326"/>
      <c r="AJ881" s="326"/>
      <c r="AK881" s="326"/>
      <c r="AL881" s="327" t="s">
        <v>715</v>
      </c>
      <c r="AM881" s="328"/>
      <c r="AN881" s="328"/>
      <c r="AO881" s="329"/>
      <c r="AP881" s="322" t="s">
        <v>767</v>
      </c>
      <c r="AQ881" s="322"/>
      <c r="AR881" s="322"/>
      <c r="AS881" s="322"/>
      <c r="AT881" s="322"/>
      <c r="AU881" s="322"/>
      <c r="AV881" s="322"/>
      <c r="AW881" s="322"/>
      <c r="AX881" s="322"/>
      <c r="AY881">
        <f>COUNTA($C$881)</f>
        <v>1</v>
      </c>
    </row>
    <row r="882" spans="1:51" ht="27" customHeight="1">
      <c r="A882" s="402">
        <v>5</v>
      </c>
      <c r="B882" s="402">
        <v>1</v>
      </c>
      <c r="C882" s="416" t="s">
        <v>761</v>
      </c>
      <c r="D882" s="416"/>
      <c r="E882" s="416"/>
      <c r="F882" s="416"/>
      <c r="G882" s="416"/>
      <c r="H882" s="416"/>
      <c r="I882" s="416"/>
      <c r="J882" s="417" t="s">
        <v>715</v>
      </c>
      <c r="K882" s="418"/>
      <c r="L882" s="418"/>
      <c r="M882" s="418"/>
      <c r="N882" s="418"/>
      <c r="O882" s="418"/>
      <c r="P882" s="318" t="s">
        <v>756</v>
      </c>
      <c r="Q882" s="318"/>
      <c r="R882" s="318"/>
      <c r="S882" s="318"/>
      <c r="T882" s="318"/>
      <c r="U882" s="318"/>
      <c r="V882" s="318"/>
      <c r="W882" s="318"/>
      <c r="X882" s="318"/>
      <c r="Y882" s="319">
        <v>0</v>
      </c>
      <c r="Z882" s="320"/>
      <c r="AA882" s="320"/>
      <c r="AB882" s="321"/>
      <c r="AC882" s="323" t="s">
        <v>757</v>
      </c>
      <c r="AD882" s="324"/>
      <c r="AE882" s="324"/>
      <c r="AF882" s="324"/>
      <c r="AG882" s="324"/>
      <c r="AH882" s="325" t="s">
        <v>715</v>
      </c>
      <c r="AI882" s="326"/>
      <c r="AJ882" s="326"/>
      <c r="AK882" s="326"/>
      <c r="AL882" s="327" t="s">
        <v>715</v>
      </c>
      <c r="AM882" s="328"/>
      <c r="AN882" s="328"/>
      <c r="AO882" s="329"/>
      <c r="AP882" s="322" t="s">
        <v>767</v>
      </c>
      <c r="AQ882" s="322"/>
      <c r="AR882" s="322"/>
      <c r="AS882" s="322"/>
      <c r="AT882" s="322"/>
      <c r="AU882" s="322"/>
      <c r="AV882" s="322"/>
      <c r="AW882" s="322"/>
      <c r="AX882" s="322"/>
      <c r="AY882">
        <f>COUNTA($C$882)</f>
        <v>1</v>
      </c>
    </row>
    <row r="883" spans="1:51" ht="27" customHeight="1">
      <c r="A883" s="402">
        <v>6</v>
      </c>
      <c r="B883" s="402">
        <v>1</v>
      </c>
      <c r="C883" s="416" t="s">
        <v>762</v>
      </c>
      <c r="D883" s="416"/>
      <c r="E883" s="416"/>
      <c r="F883" s="416"/>
      <c r="G883" s="416"/>
      <c r="H883" s="416"/>
      <c r="I883" s="416"/>
      <c r="J883" s="417" t="s">
        <v>715</v>
      </c>
      <c r="K883" s="418"/>
      <c r="L883" s="418"/>
      <c r="M883" s="418"/>
      <c r="N883" s="418"/>
      <c r="O883" s="418"/>
      <c r="P883" s="318" t="s">
        <v>756</v>
      </c>
      <c r="Q883" s="318"/>
      <c r="R883" s="318"/>
      <c r="S883" s="318"/>
      <c r="T883" s="318"/>
      <c r="U883" s="318"/>
      <c r="V883" s="318"/>
      <c r="W883" s="318"/>
      <c r="X883" s="318"/>
      <c r="Y883" s="319">
        <v>0</v>
      </c>
      <c r="Z883" s="320"/>
      <c r="AA883" s="320"/>
      <c r="AB883" s="321"/>
      <c r="AC883" s="323" t="s">
        <v>757</v>
      </c>
      <c r="AD883" s="324"/>
      <c r="AE883" s="324"/>
      <c r="AF883" s="324"/>
      <c r="AG883" s="324"/>
      <c r="AH883" s="325" t="s">
        <v>715</v>
      </c>
      <c r="AI883" s="326"/>
      <c r="AJ883" s="326"/>
      <c r="AK883" s="326"/>
      <c r="AL883" s="327" t="s">
        <v>715</v>
      </c>
      <c r="AM883" s="328"/>
      <c r="AN883" s="328"/>
      <c r="AO883" s="329"/>
      <c r="AP883" s="322" t="s">
        <v>767</v>
      </c>
      <c r="AQ883" s="322"/>
      <c r="AR883" s="322"/>
      <c r="AS883" s="322"/>
      <c r="AT883" s="322"/>
      <c r="AU883" s="322"/>
      <c r="AV883" s="322"/>
      <c r="AW883" s="322"/>
      <c r="AX883" s="322"/>
      <c r="AY883">
        <f>COUNTA($C$883)</f>
        <v>1</v>
      </c>
    </row>
    <row r="884" spans="1:51" ht="27" customHeight="1">
      <c r="A884" s="402">
        <v>7</v>
      </c>
      <c r="B884" s="402">
        <v>1</v>
      </c>
      <c r="C884" s="416" t="s">
        <v>763</v>
      </c>
      <c r="D884" s="416"/>
      <c r="E884" s="416"/>
      <c r="F884" s="416"/>
      <c r="G884" s="416"/>
      <c r="H884" s="416"/>
      <c r="I884" s="416"/>
      <c r="J884" s="417" t="s">
        <v>715</v>
      </c>
      <c r="K884" s="418"/>
      <c r="L884" s="418"/>
      <c r="M884" s="418"/>
      <c r="N884" s="418"/>
      <c r="O884" s="418"/>
      <c r="P884" s="318" t="s">
        <v>756</v>
      </c>
      <c r="Q884" s="318"/>
      <c r="R884" s="318"/>
      <c r="S884" s="318"/>
      <c r="T884" s="318"/>
      <c r="U884" s="318"/>
      <c r="V884" s="318"/>
      <c r="W884" s="318"/>
      <c r="X884" s="318"/>
      <c r="Y884" s="319">
        <v>0</v>
      </c>
      <c r="Z884" s="320"/>
      <c r="AA884" s="320"/>
      <c r="AB884" s="321"/>
      <c r="AC884" s="323" t="s">
        <v>757</v>
      </c>
      <c r="AD884" s="324"/>
      <c r="AE884" s="324"/>
      <c r="AF884" s="324"/>
      <c r="AG884" s="324"/>
      <c r="AH884" s="325" t="s">
        <v>715</v>
      </c>
      <c r="AI884" s="326"/>
      <c r="AJ884" s="326"/>
      <c r="AK884" s="326"/>
      <c r="AL884" s="327" t="s">
        <v>715</v>
      </c>
      <c r="AM884" s="328"/>
      <c r="AN884" s="328"/>
      <c r="AO884" s="329"/>
      <c r="AP884" s="322" t="s">
        <v>767</v>
      </c>
      <c r="AQ884" s="322"/>
      <c r="AR884" s="322"/>
      <c r="AS884" s="322"/>
      <c r="AT884" s="322"/>
      <c r="AU884" s="322"/>
      <c r="AV884" s="322"/>
      <c r="AW884" s="322"/>
      <c r="AX884" s="322"/>
      <c r="AY884">
        <f>COUNTA($C$884)</f>
        <v>1</v>
      </c>
    </row>
    <row r="885" spans="1:51" ht="27" customHeight="1">
      <c r="A885" s="402">
        <v>8</v>
      </c>
      <c r="B885" s="402">
        <v>1</v>
      </c>
      <c r="C885" s="416" t="s">
        <v>764</v>
      </c>
      <c r="D885" s="416"/>
      <c r="E885" s="416"/>
      <c r="F885" s="416"/>
      <c r="G885" s="416"/>
      <c r="H885" s="416"/>
      <c r="I885" s="416"/>
      <c r="J885" s="417" t="s">
        <v>715</v>
      </c>
      <c r="K885" s="418"/>
      <c r="L885" s="418"/>
      <c r="M885" s="418"/>
      <c r="N885" s="418"/>
      <c r="O885" s="418"/>
      <c r="P885" s="318" t="s">
        <v>756</v>
      </c>
      <c r="Q885" s="318"/>
      <c r="R885" s="318"/>
      <c r="S885" s="318"/>
      <c r="T885" s="318"/>
      <c r="U885" s="318"/>
      <c r="V885" s="318"/>
      <c r="W885" s="318"/>
      <c r="X885" s="318"/>
      <c r="Y885" s="319">
        <v>0</v>
      </c>
      <c r="Z885" s="320"/>
      <c r="AA885" s="320"/>
      <c r="AB885" s="321"/>
      <c r="AC885" s="323" t="s">
        <v>757</v>
      </c>
      <c r="AD885" s="324"/>
      <c r="AE885" s="324"/>
      <c r="AF885" s="324"/>
      <c r="AG885" s="324"/>
      <c r="AH885" s="325" t="s">
        <v>715</v>
      </c>
      <c r="AI885" s="326"/>
      <c r="AJ885" s="326"/>
      <c r="AK885" s="326"/>
      <c r="AL885" s="327" t="s">
        <v>715</v>
      </c>
      <c r="AM885" s="328"/>
      <c r="AN885" s="328"/>
      <c r="AO885" s="329"/>
      <c r="AP885" s="322" t="s">
        <v>767</v>
      </c>
      <c r="AQ885" s="322"/>
      <c r="AR885" s="322"/>
      <c r="AS885" s="322"/>
      <c r="AT885" s="322"/>
      <c r="AU885" s="322"/>
      <c r="AV885" s="322"/>
      <c r="AW885" s="322"/>
      <c r="AX885" s="322"/>
      <c r="AY885">
        <f>COUNTA($C$885)</f>
        <v>1</v>
      </c>
    </row>
    <row r="886" spans="1:51" ht="27" customHeight="1">
      <c r="A886" s="402">
        <v>9</v>
      </c>
      <c r="B886" s="402">
        <v>1</v>
      </c>
      <c r="C886" s="416" t="s">
        <v>765</v>
      </c>
      <c r="D886" s="416"/>
      <c r="E886" s="416"/>
      <c r="F886" s="416"/>
      <c r="G886" s="416"/>
      <c r="H886" s="416"/>
      <c r="I886" s="416"/>
      <c r="J886" s="417" t="s">
        <v>715</v>
      </c>
      <c r="K886" s="418"/>
      <c r="L886" s="418"/>
      <c r="M886" s="418"/>
      <c r="N886" s="418"/>
      <c r="O886" s="418"/>
      <c r="P886" s="318" t="s">
        <v>756</v>
      </c>
      <c r="Q886" s="318"/>
      <c r="R886" s="318"/>
      <c r="S886" s="318"/>
      <c r="T886" s="318"/>
      <c r="U886" s="318"/>
      <c r="V886" s="318"/>
      <c r="W886" s="318"/>
      <c r="X886" s="318"/>
      <c r="Y886" s="319">
        <v>0</v>
      </c>
      <c r="Z886" s="320"/>
      <c r="AA886" s="320"/>
      <c r="AB886" s="321"/>
      <c r="AC886" s="323" t="s">
        <v>757</v>
      </c>
      <c r="AD886" s="324"/>
      <c r="AE886" s="324"/>
      <c r="AF886" s="324"/>
      <c r="AG886" s="324"/>
      <c r="AH886" s="325" t="s">
        <v>715</v>
      </c>
      <c r="AI886" s="326"/>
      <c r="AJ886" s="326"/>
      <c r="AK886" s="326"/>
      <c r="AL886" s="327" t="s">
        <v>715</v>
      </c>
      <c r="AM886" s="328"/>
      <c r="AN886" s="328"/>
      <c r="AO886" s="329"/>
      <c r="AP886" s="322" t="s">
        <v>767</v>
      </c>
      <c r="AQ886" s="322"/>
      <c r="AR886" s="322"/>
      <c r="AS886" s="322"/>
      <c r="AT886" s="322"/>
      <c r="AU886" s="322"/>
      <c r="AV886" s="322"/>
      <c r="AW886" s="322"/>
      <c r="AX886" s="322"/>
      <c r="AY886">
        <f>COUNTA($C$886)</f>
        <v>1</v>
      </c>
    </row>
    <row r="887" spans="1:51" ht="27" customHeight="1">
      <c r="A887" s="402">
        <v>10</v>
      </c>
      <c r="B887" s="402">
        <v>1</v>
      </c>
      <c r="C887" s="416" t="s">
        <v>766</v>
      </c>
      <c r="D887" s="416"/>
      <c r="E887" s="416"/>
      <c r="F887" s="416"/>
      <c r="G887" s="416"/>
      <c r="H887" s="416"/>
      <c r="I887" s="416"/>
      <c r="J887" s="417" t="s">
        <v>715</v>
      </c>
      <c r="K887" s="418"/>
      <c r="L887" s="418"/>
      <c r="M887" s="418"/>
      <c r="N887" s="418"/>
      <c r="O887" s="418"/>
      <c r="P887" s="318" t="s">
        <v>756</v>
      </c>
      <c r="Q887" s="318"/>
      <c r="R887" s="318"/>
      <c r="S887" s="318"/>
      <c r="T887" s="318"/>
      <c r="U887" s="318"/>
      <c r="V887" s="318"/>
      <c r="W887" s="318"/>
      <c r="X887" s="318"/>
      <c r="Y887" s="319">
        <v>0</v>
      </c>
      <c r="Z887" s="320"/>
      <c r="AA887" s="320"/>
      <c r="AB887" s="321"/>
      <c r="AC887" s="323" t="s">
        <v>757</v>
      </c>
      <c r="AD887" s="324"/>
      <c r="AE887" s="324"/>
      <c r="AF887" s="324"/>
      <c r="AG887" s="324"/>
      <c r="AH887" s="325" t="s">
        <v>715</v>
      </c>
      <c r="AI887" s="326"/>
      <c r="AJ887" s="326"/>
      <c r="AK887" s="326"/>
      <c r="AL887" s="327" t="s">
        <v>715</v>
      </c>
      <c r="AM887" s="328"/>
      <c r="AN887" s="328"/>
      <c r="AO887" s="329"/>
      <c r="AP887" s="322" t="s">
        <v>767</v>
      </c>
      <c r="AQ887" s="322"/>
      <c r="AR887" s="322"/>
      <c r="AS887" s="322"/>
      <c r="AT887" s="322"/>
      <c r="AU887" s="322"/>
      <c r="AV887" s="322"/>
      <c r="AW887" s="322"/>
      <c r="AX887" s="322"/>
      <c r="AY887">
        <f>COUNTA($C$887)</f>
        <v>1</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27" customHeight="1">
      <c r="A911" s="402">
        <v>1</v>
      </c>
      <c r="B911" s="402">
        <v>1</v>
      </c>
      <c r="C911" s="416" t="s">
        <v>755</v>
      </c>
      <c r="D911" s="416"/>
      <c r="E911" s="416"/>
      <c r="F911" s="416"/>
      <c r="G911" s="416"/>
      <c r="H911" s="416"/>
      <c r="I911" s="416"/>
      <c r="J911" s="417" t="s">
        <v>715</v>
      </c>
      <c r="K911" s="418"/>
      <c r="L911" s="418"/>
      <c r="M911" s="418"/>
      <c r="N911" s="418"/>
      <c r="O911" s="418"/>
      <c r="P911" s="318" t="s">
        <v>768</v>
      </c>
      <c r="Q911" s="318"/>
      <c r="R911" s="318"/>
      <c r="S911" s="318"/>
      <c r="T911" s="318"/>
      <c r="U911" s="318"/>
      <c r="V911" s="318"/>
      <c r="W911" s="318"/>
      <c r="X911" s="318"/>
      <c r="Y911" s="319">
        <v>0</v>
      </c>
      <c r="Z911" s="320"/>
      <c r="AA911" s="320"/>
      <c r="AB911" s="321"/>
      <c r="AC911" s="323" t="s">
        <v>757</v>
      </c>
      <c r="AD911" s="324"/>
      <c r="AE911" s="324"/>
      <c r="AF911" s="324"/>
      <c r="AG911" s="324"/>
      <c r="AH911" s="419" t="s">
        <v>715</v>
      </c>
      <c r="AI911" s="420"/>
      <c r="AJ911" s="420"/>
      <c r="AK911" s="420"/>
      <c r="AL911" s="327" t="s">
        <v>715</v>
      </c>
      <c r="AM911" s="328"/>
      <c r="AN911" s="328"/>
      <c r="AO911" s="329"/>
      <c r="AP911" s="322" t="s">
        <v>767</v>
      </c>
      <c r="AQ911" s="322"/>
      <c r="AR911" s="322"/>
      <c r="AS911" s="322"/>
      <c r="AT911" s="322"/>
      <c r="AU911" s="322"/>
      <c r="AV911" s="322"/>
      <c r="AW911" s="322"/>
      <c r="AX911" s="322"/>
      <c r="AY911">
        <f t="shared" si="119"/>
        <v>1</v>
      </c>
    </row>
    <row r="912" spans="1:51" ht="27" customHeight="1">
      <c r="A912" s="402">
        <v>2</v>
      </c>
      <c r="B912" s="402">
        <v>1</v>
      </c>
      <c r="C912" s="416" t="s">
        <v>758</v>
      </c>
      <c r="D912" s="416"/>
      <c r="E912" s="416"/>
      <c r="F912" s="416"/>
      <c r="G912" s="416"/>
      <c r="H912" s="416"/>
      <c r="I912" s="416"/>
      <c r="J912" s="417" t="s">
        <v>715</v>
      </c>
      <c r="K912" s="418"/>
      <c r="L912" s="418"/>
      <c r="M912" s="418"/>
      <c r="N912" s="418"/>
      <c r="O912" s="418"/>
      <c r="P912" s="318" t="s">
        <v>768</v>
      </c>
      <c r="Q912" s="318"/>
      <c r="R912" s="318"/>
      <c r="S912" s="318"/>
      <c r="T912" s="318"/>
      <c r="U912" s="318"/>
      <c r="V912" s="318"/>
      <c r="W912" s="318"/>
      <c r="X912" s="318"/>
      <c r="Y912" s="319">
        <v>0</v>
      </c>
      <c r="Z912" s="320"/>
      <c r="AA912" s="320"/>
      <c r="AB912" s="321"/>
      <c r="AC912" s="323" t="s">
        <v>757</v>
      </c>
      <c r="AD912" s="324"/>
      <c r="AE912" s="324"/>
      <c r="AF912" s="324"/>
      <c r="AG912" s="324"/>
      <c r="AH912" s="419" t="s">
        <v>715</v>
      </c>
      <c r="AI912" s="420"/>
      <c r="AJ912" s="420"/>
      <c r="AK912" s="420"/>
      <c r="AL912" s="327" t="s">
        <v>715</v>
      </c>
      <c r="AM912" s="328"/>
      <c r="AN912" s="328"/>
      <c r="AO912" s="329"/>
      <c r="AP912" s="322" t="s">
        <v>767</v>
      </c>
      <c r="AQ912" s="322"/>
      <c r="AR912" s="322"/>
      <c r="AS912" s="322"/>
      <c r="AT912" s="322"/>
      <c r="AU912" s="322"/>
      <c r="AV912" s="322"/>
      <c r="AW912" s="322"/>
      <c r="AX912" s="322"/>
      <c r="AY912">
        <f>COUNTA($C$912)</f>
        <v>1</v>
      </c>
    </row>
    <row r="913" spans="1:51" ht="30" hidden="1" customHeight="1">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45.75" customHeight="1">
      <c r="A944" s="402">
        <v>1</v>
      </c>
      <c r="B944" s="402">
        <v>1</v>
      </c>
      <c r="C944" s="416" t="s">
        <v>709</v>
      </c>
      <c r="D944" s="416"/>
      <c r="E944" s="416"/>
      <c r="F944" s="416"/>
      <c r="G944" s="416"/>
      <c r="H944" s="416"/>
      <c r="I944" s="416"/>
      <c r="J944" s="417">
        <v>6000012070001</v>
      </c>
      <c r="K944" s="418"/>
      <c r="L944" s="418"/>
      <c r="M944" s="418"/>
      <c r="N944" s="418"/>
      <c r="O944" s="418"/>
      <c r="P944" s="317" t="s">
        <v>795</v>
      </c>
      <c r="Q944" s="318"/>
      <c r="R944" s="318"/>
      <c r="S944" s="318"/>
      <c r="T944" s="318"/>
      <c r="U944" s="318"/>
      <c r="V944" s="318"/>
      <c r="W944" s="318"/>
      <c r="X944" s="318"/>
      <c r="Y944" s="319">
        <v>11.6</v>
      </c>
      <c r="Z944" s="320"/>
      <c r="AA944" s="320"/>
      <c r="AB944" s="321"/>
      <c r="AC944" s="323" t="s">
        <v>757</v>
      </c>
      <c r="AD944" s="324"/>
      <c r="AE944" s="324"/>
      <c r="AF944" s="324"/>
      <c r="AG944" s="324"/>
      <c r="AH944" s="419" t="s">
        <v>715</v>
      </c>
      <c r="AI944" s="420"/>
      <c r="AJ944" s="420"/>
      <c r="AK944" s="420"/>
      <c r="AL944" s="327" t="s">
        <v>715</v>
      </c>
      <c r="AM944" s="328"/>
      <c r="AN944" s="328"/>
      <c r="AO944" s="329"/>
      <c r="AP944" s="322" t="s">
        <v>767</v>
      </c>
      <c r="AQ944" s="322"/>
      <c r="AR944" s="322"/>
      <c r="AS944" s="322"/>
      <c r="AT944" s="322"/>
      <c r="AU944" s="322"/>
      <c r="AV944" s="322"/>
      <c r="AW944" s="322"/>
      <c r="AX944" s="322"/>
      <c r="AY944">
        <f t="shared" si="120"/>
        <v>1</v>
      </c>
    </row>
    <row r="945" spans="1:51" ht="30" customHeight="1">
      <c r="A945" s="402">
        <v>2</v>
      </c>
      <c r="B945" s="402">
        <v>1</v>
      </c>
      <c r="C945" s="416" t="s">
        <v>755</v>
      </c>
      <c r="D945" s="416"/>
      <c r="E945" s="416"/>
      <c r="F945" s="416"/>
      <c r="G945" s="416"/>
      <c r="H945" s="416"/>
      <c r="I945" s="416"/>
      <c r="J945" s="417" t="s">
        <v>715</v>
      </c>
      <c r="K945" s="418"/>
      <c r="L945" s="418"/>
      <c r="M945" s="418"/>
      <c r="N945" s="418"/>
      <c r="O945" s="418"/>
      <c r="P945" s="318" t="s">
        <v>769</v>
      </c>
      <c r="Q945" s="318"/>
      <c r="R945" s="318"/>
      <c r="S945" s="318"/>
      <c r="T945" s="318"/>
      <c r="U945" s="318"/>
      <c r="V945" s="318"/>
      <c r="W945" s="318"/>
      <c r="X945" s="318"/>
      <c r="Y945" s="319">
        <v>4.3</v>
      </c>
      <c r="Z945" s="320">
        <v>4.3</v>
      </c>
      <c r="AA945" s="320">
        <v>4.3</v>
      </c>
      <c r="AB945" s="321">
        <v>4.3</v>
      </c>
      <c r="AC945" s="323" t="s">
        <v>757</v>
      </c>
      <c r="AD945" s="324"/>
      <c r="AE945" s="324"/>
      <c r="AF945" s="324"/>
      <c r="AG945" s="324"/>
      <c r="AH945" s="419" t="s">
        <v>715</v>
      </c>
      <c r="AI945" s="420"/>
      <c r="AJ945" s="420"/>
      <c r="AK945" s="420"/>
      <c r="AL945" s="327" t="s">
        <v>715</v>
      </c>
      <c r="AM945" s="328"/>
      <c r="AN945" s="328"/>
      <c r="AO945" s="329"/>
      <c r="AP945" s="322" t="s">
        <v>767</v>
      </c>
      <c r="AQ945" s="322"/>
      <c r="AR945" s="322"/>
      <c r="AS945" s="322"/>
      <c r="AT945" s="322"/>
      <c r="AU945" s="322"/>
      <c r="AV945" s="322"/>
      <c r="AW945" s="322"/>
      <c r="AX945" s="322"/>
      <c r="AY945">
        <f>COUNTA($C$945)</f>
        <v>1</v>
      </c>
    </row>
    <row r="946" spans="1:51" ht="30" customHeight="1">
      <c r="A946" s="402">
        <v>3</v>
      </c>
      <c r="B946" s="402">
        <v>1</v>
      </c>
      <c r="C946" s="421" t="s">
        <v>758</v>
      </c>
      <c r="D946" s="416"/>
      <c r="E946" s="416"/>
      <c r="F946" s="416"/>
      <c r="G946" s="416"/>
      <c r="H946" s="416"/>
      <c r="I946" s="416"/>
      <c r="J946" s="417" t="s">
        <v>715</v>
      </c>
      <c r="K946" s="418"/>
      <c r="L946" s="418"/>
      <c r="M946" s="418"/>
      <c r="N946" s="418"/>
      <c r="O946" s="418"/>
      <c r="P946" s="317" t="s">
        <v>769</v>
      </c>
      <c r="Q946" s="318"/>
      <c r="R946" s="318"/>
      <c r="S946" s="318"/>
      <c r="T946" s="318"/>
      <c r="U946" s="318"/>
      <c r="V946" s="318"/>
      <c r="W946" s="318"/>
      <c r="X946" s="318"/>
      <c r="Y946" s="319">
        <v>4.3</v>
      </c>
      <c r="Z946" s="320">
        <v>4.3</v>
      </c>
      <c r="AA946" s="320">
        <v>4.3</v>
      </c>
      <c r="AB946" s="321">
        <v>4.3</v>
      </c>
      <c r="AC946" s="323" t="s">
        <v>757</v>
      </c>
      <c r="AD946" s="324"/>
      <c r="AE946" s="324"/>
      <c r="AF946" s="324"/>
      <c r="AG946" s="324"/>
      <c r="AH946" s="325" t="s">
        <v>715</v>
      </c>
      <c r="AI946" s="326"/>
      <c r="AJ946" s="326"/>
      <c r="AK946" s="326"/>
      <c r="AL946" s="327" t="s">
        <v>715</v>
      </c>
      <c r="AM946" s="328"/>
      <c r="AN946" s="328"/>
      <c r="AO946" s="329"/>
      <c r="AP946" s="322" t="s">
        <v>767</v>
      </c>
      <c r="AQ946" s="322"/>
      <c r="AR946" s="322"/>
      <c r="AS946" s="322"/>
      <c r="AT946" s="322"/>
      <c r="AU946" s="322"/>
      <c r="AV946" s="322"/>
      <c r="AW946" s="322"/>
      <c r="AX946" s="322"/>
      <c r="AY946">
        <f>COUNTA($C$946)</f>
        <v>1</v>
      </c>
    </row>
    <row r="947" spans="1:51" ht="30" customHeight="1">
      <c r="A947" s="402">
        <v>4</v>
      </c>
      <c r="B947" s="402">
        <v>1</v>
      </c>
      <c r="C947" s="421" t="s">
        <v>759</v>
      </c>
      <c r="D947" s="416"/>
      <c r="E947" s="416"/>
      <c r="F947" s="416"/>
      <c r="G947" s="416"/>
      <c r="H947" s="416"/>
      <c r="I947" s="416"/>
      <c r="J947" s="417" t="s">
        <v>715</v>
      </c>
      <c r="K947" s="418"/>
      <c r="L947" s="418"/>
      <c r="M947" s="418"/>
      <c r="N947" s="418"/>
      <c r="O947" s="418"/>
      <c r="P947" s="317" t="s">
        <v>769</v>
      </c>
      <c r="Q947" s="318"/>
      <c r="R947" s="318"/>
      <c r="S947" s="318"/>
      <c r="T947" s="318"/>
      <c r="U947" s="318"/>
      <c r="V947" s="318"/>
      <c r="W947" s="318"/>
      <c r="X947" s="318"/>
      <c r="Y947" s="319">
        <v>4.2</v>
      </c>
      <c r="Z947" s="320">
        <v>4.2</v>
      </c>
      <c r="AA947" s="320">
        <v>4.2</v>
      </c>
      <c r="AB947" s="321">
        <v>4.2</v>
      </c>
      <c r="AC947" s="323" t="s">
        <v>757</v>
      </c>
      <c r="AD947" s="324"/>
      <c r="AE947" s="324"/>
      <c r="AF947" s="324"/>
      <c r="AG947" s="324"/>
      <c r="AH947" s="325" t="s">
        <v>715</v>
      </c>
      <c r="AI947" s="326"/>
      <c r="AJ947" s="326"/>
      <c r="AK947" s="326"/>
      <c r="AL947" s="327" t="s">
        <v>715</v>
      </c>
      <c r="AM947" s="328"/>
      <c r="AN947" s="328"/>
      <c r="AO947" s="329"/>
      <c r="AP947" s="322" t="s">
        <v>767</v>
      </c>
      <c r="AQ947" s="322"/>
      <c r="AR947" s="322"/>
      <c r="AS947" s="322"/>
      <c r="AT947" s="322"/>
      <c r="AU947" s="322"/>
      <c r="AV947" s="322"/>
      <c r="AW947" s="322"/>
      <c r="AX947" s="322"/>
      <c r="AY947">
        <f>COUNTA($C$947)</f>
        <v>1</v>
      </c>
    </row>
    <row r="948" spans="1:51" ht="30" customHeight="1">
      <c r="A948" s="402">
        <v>5</v>
      </c>
      <c r="B948" s="402">
        <v>1</v>
      </c>
      <c r="C948" s="416" t="s">
        <v>760</v>
      </c>
      <c r="D948" s="416"/>
      <c r="E948" s="416"/>
      <c r="F948" s="416"/>
      <c r="G948" s="416"/>
      <c r="H948" s="416"/>
      <c r="I948" s="416"/>
      <c r="J948" s="417" t="s">
        <v>715</v>
      </c>
      <c r="K948" s="418"/>
      <c r="L948" s="418"/>
      <c r="M948" s="418"/>
      <c r="N948" s="418"/>
      <c r="O948" s="418"/>
      <c r="P948" s="318" t="s">
        <v>769</v>
      </c>
      <c r="Q948" s="318"/>
      <c r="R948" s="318"/>
      <c r="S948" s="318"/>
      <c r="T948" s="318"/>
      <c r="U948" s="318"/>
      <c r="V948" s="318"/>
      <c r="W948" s="318"/>
      <c r="X948" s="318"/>
      <c r="Y948" s="319">
        <v>4.2</v>
      </c>
      <c r="Z948" s="320">
        <v>4.2</v>
      </c>
      <c r="AA948" s="320">
        <v>4.2</v>
      </c>
      <c r="AB948" s="321">
        <v>4.2</v>
      </c>
      <c r="AC948" s="323" t="s">
        <v>757</v>
      </c>
      <c r="AD948" s="324"/>
      <c r="AE948" s="324"/>
      <c r="AF948" s="324"/>
      <c r="AG948" s="324"/>
      <c r="AH948" s="325" t="s">
        <v>715</v>
      </c>
      <c r="AI948" s="326"/>
      <c r="AJ948" s="326"/>
      <c r="AK948" s="326"/>
      <c r="AL948" s="327" t="s">
        <v>715</v>
      </c>
      <c r="AM948" s="328"/>
      <c r="AN948" s="328"/>
      <c r="AO948" s="329"/>
      <c r="AP948" s="322" t="s">
        <v>767</v>
      </c>
      <c r="AQ948" s="322"/>
      <c r="AR948" s="322"/>
      <c r="AS948" s="322"/>
      <c r="AT948" s="322"/>
      <c r="AU948" s="322"/>
      <c r="AV948" s="322"/>
      <c r="AW948" s="322"/>
      <c r="AX948" s="322"/>
      <c r="AY948">
        <f>COUNTA($C$948)</f>
        <v>1</v>
      </c>
    </row>
    <row r="949" spans="1:51" ht="30" customHeight="1">
      <c r="A949" s="402">
        <v>6</v>
      </c>
      <c r="B949" s="402">
        <v>1</v>
      </c>
      <c r="C949" s="416" t="s">
        <v>761</v>
      </c>
      <c r="D949" s="416"/>
      <c r="E949" s="416"/>
      <c r="F949" s="416"/>
      <c r="G949" s="416"/>
      <c r="H949" s="416"/>
      <c r="I949" s="416"/>
      <c r="J949" s="417" t="s">
        <v>715</v>
      </c>
      <c r="K949" s="418"/>
      <c r="L949" s="418"/>
      <c r="M949" s="418"/>
      <c r="N949" s="418"/>
      <c r="O949" s="418"/>
      <c r="P949" s="318" t="s">
        <v>769</v>
      </c>
      <c r="Q949" s="318"/>
      <c r="R949" s="318"/>
      <c r="S949" s="318"/>
      <c r="T949" s="318"/>
      <c r="U949" s="318"/>
      <c r="V949" s="318"/>
      <c r="W949" s="318"/>
      <c r="X949" s="318"/>
      <c r="Y949" s="319">
        <v>4.0999999999999996</v>
      </c>
      <c r="Z949" s="320">
        <v>4.0999999999999996</v>
      </c>
      <c r="AA949" s="320">
        <v>4.0999999999999996</v>
      </c>
      <c r="AB949" s="321">
        <v>4.0999999999999996</v>
      </c>
      <c r="AC949" s="323" t="s">
        <v>757</v>
      </c>
      <c r="AD949" s="324"/>
      <c r="AE949" s="324"/>
      <c r="AF949" s="324"/>
      <c r="AG949" s="324"/>
      <c r="AH949" s="325" t="s">
        <v>715</v>
      </c>
      <c r="AI949" s="326"/>
      <c r="AJ949" s="326"/>
      <c r="AK949" s="326"/>
      <c r="AL949" s="327" t="s">
        <v>715</v>
      </c>
      <c r="AM949" s="328"/>
      <c r="AN949" s="328"/>
      <c r="AO949" s="329"/>
      <c r="AP949" s="322" t="s">
        <v>767</v>
      </c>
      <c r="AQ949" s="322"/>
      <c r="AR949" s="322"/>
      <c r="AS949" s="322"/>
      <c r="AT949" s="322"/>
      <c r="AU949" s="322"/>
      <c r="AV949" s="322"/>
      <c r="AW949" s="322"/>
      <c r="AX949" s="322"/>
      <c r="AY949">
        <f>COUNTA($C$949)</f>
        <v>1</v>
      </c>
    </row>
    <row r="950" spans="1:51" ht="30" customHeight="1">
      <c r="A950" s="402">
        <v>7</v>
      </c>
      <c r="B950" s="402">
        <v>1</v>
      </c>
      <c r="C950" s="416" t="s">
        <v>762</v>
      </c>
      <c r="D950" s="416"/>
      <c r="E950" s="416"/>
      <c r="F950" s="416"/>
      <c r="G950" s="416"/>
      <c r="H950" s="416"/>
      <c r="I950" s="416"/>
      <c r="J950" s="417" t="s">
        <v>715</v>
      </c>
      <c r="K950" s="418"/>
      <c r="L950" s="418"/>
      <c r="M950" s="418"/>
      <c r="N950" s="418"/>
      <c r="O950" s="418"/>
      <c r="P950" s="318" t="s">
        <v>769</v>
      </c>
      <c r="Q950" s="318"/>
      <c r="R950" s="318"/>
      <c r="S950" s="318"/>
      <c r="T950" s="318"/>
      <c r="U950" s="318"/>
      <c r="V950" s="318"/>
      <c r="W950" s="318"/>
      <c r="X950" s="318"/>
      <c r="Y950" s="319">
        <v>4.0999999999999996</v>
      </c>
      <c r="Z950" s="320">
        <v>4.0999999999999996</v>
      </c>
      <c r="AA950" s="320">
        <v>4.0999999999999996</v>
      </c>
      <c r="AB950" s="321">
        <v>4.0999999999999996</v>
      </c>
      <c r="AC950" s="323" t="s">
        <v>757</v>
      </c>
      <c r="AD950" s="324"/>
      <c r="AE950" s="324"/>
      <c r="AF950" s="324"/>
      <c r="AG950" s="324"/>
      <c r="AH950" s="325" t="s">
        <v>715</v>
      </c>
      <c r="AI950" s="326"/>
      <c r="AJ950" s="326"/>
      <c r="AK950" s="326"/>
      <c r="AL950" s="327" t="s">
        <v>715</v>
      </c>
      <c r="AM950" s="328"/>
      <c r="AN950" s="328"/>
      <c r="AO950" s="329"/>
      <c r="AP950" s="322" t="s">
        <v>767</v>
      </c>
      <c r="AQ950" s="322"/>
      <c r="AR950" s="322"/>
      <c r="AS950" s="322"/>
      <c r="AT950" s="322"/>
      <c r="AU950" s="322"/>
      <c r="AV950" s="322"/>
      <c r="AW950" s="322"/>
      <c r="AX950" s="322"/>
      <c r="AY950">
        <f>COUNTA($C$950)</f>
        <v>1</v>
      </c>
    </row>
    <row r="951" spans="1:51" ht="30" customHeight="1">
      <c r="A951" s="402">
        <v>8</v>
      </c>
      <c r="B951" s="402">
        <v>1</v>
      </c>
      <c r="C951" s="416" t="s">
        <v>763</v>
      </c>
      <c r="D951" s="416"/>
      <c r="E951" s="416"/>
      <c r="F951" s="416"/>
      <c r="G951" s="416"/>
      <c r="H951" s="416"/>
      <c r="I951" s="416"/>
      <c r="J951" s="417" t="s">
        <v>715</v>
      </c>
      <c r="K951" s="418"/>
      <c r="L951" s="418"/>
      <c r="M951" s="418"/>
      <c r="N951" s="418"/>
      <c r="O951" s="418"/>
      <c r="P951" s="318" t="s">
        <v>769</v>
      </c>
      <c r="Q951" s="318"/>
      <c r="R951" s="318"/>
      <c r="S951" s="318"/>
      <c r="T951" s="318"/>
      <c r="U951" s="318"/>
      <c r="V951" s="318"/>
      <c r="W951" s="318"/>
      <c r="X951" s="318"/>
      <c r="Y951" s="319">
        <v>4.0999999999999996</v>
      </c>
      <c r="Z951" s="320">
        <v>4.0999999999999996</v>
      </c>
      <c r="AA951" s="320">
        <v>4.0999999999999996</v>
      </c>
      <c r="AB951" s="321">
        <v>4.0999999999999996</v>
      </c>
      <c r="AC951" s="323" t="s">
        <v>757</v>
      </c>
      <c r="AD951" s="324"/>
      <c r="AE951" s="324"/>
      <c r="AF951" s="324"/>
      <c r="AG951" s="324"/>
      <c r="AH951" s="325" t="s">
        <v>715</v>
      </c>
      <c r="AI951" s="326"/>
      <c r="AJ951" s="326"/>
      <c r="AK951" s="326"/>
      <c r="AL951" s="327" t="s">
        <v>715</v>
      </c>
      <c r="AM951" s="328"/>
      <c r="AN951" s="328"/>
      <c r="AO951" s="329"/>
      <c r="AP951" s="322" t="s">
        <v>767</v>
      </c>
      <c r="AQ951" s="322"/>
      <c r="AR951" s="322"/>
      <c r="AS951" s="322"/>
      <c r="AT951" s="322"/>
      <c r="AU951" s="322"/>
      <c r="AV951" s="322"/>
      <c r="AW951" s="322"/>
      <c r="AX951" s="322"/>
      <c r="AY951">
        <f>COUNTA($C$951)</f>
        <v>1</v>
      </c>
    </row>
    <row r="952" spans="1:51" ht="30" customHeight="1">
      <c r="A952" s="402">
        <v>9</v>
      </c>
      <c r="B952" s="402">
        <v>1</v>
      </c>
      <c r="C952" s="416" t="s">
        <v>764</v>
      </c>
      <c r="D952" s="416"/>
      <c r="E952" s="416"/>
      <c r="F952" s="416"/>
      <c r="G952" s="416"/>
      <c r="H952" s="416"/>
      <c r="I952" s="416"/>
      <c r="J952" s="417" t="s">
        <v>715</v>
      </c>
      <c r="K952" s="418"/>
      <c r="L952" s="418"/>
      <c r="M952" s="418"/>
      <c r="N952" s="418"/>
      <c r="O952" s="418"/>
      <c r="P952" s="318" t="s">
        <v>769</v>
      </c>
      <c r="Q952" s="318"/>
      <c r="R952" s="318"/>
      <c r="S952" s="318"/>
      <c r="T952" s="318"/>
      <c r="U952" s="318"/>
      <c r="V952" s="318"/>
      <c r="W952" s="318"/>
      <c r="X952" s="318"/>
      <c r="Y952" s="319">
        <v>4</v>
      </c>
      <c r="Z952" s="320">
        <v>4</v>
      </c>
      <c r="AA952" s="320">
        <v>4</v>
      </c>
      <c r="AB952" s="321">
        <v>4</v>
      </c>
      <c r="AC952" s="323" t="s">
        <v>757</v>
      </c>
      <c r="AD952" s="324"/>
      <c r="AE952" s="324"/>
      <c r="AF952" s="324"/>
      <c r="AG952" s="324"/>
      <c r="AH952" s="325" t="s">
        <v>715</v>
      </c>
      <c r="AI952" s="326"/>
      <c r="AJ952" s="326"/>
      <c r="AK952" s="326"/>
      <c r="AL952" s="327" t="s">
        <v>715</v>
      </c>
      <c r="AM952" s="328"/>
      <c r="AN952" s="328"/>
      <c r="AO952" s="329"/>
      <c r="AP952" s="322" t="s">
        <v>767</v>
      </c>
      <c r="AQ952" s="322"/>
      <c r="AR952" s="322"/>
      <c r="AS952" s="322"/>
      <c r="AT952" s="322"/>
      <c r="AU952" s="322"/>
      <c r="AV952" s="322"/>
      <c r="AW952" s="322"/>
      <c r="AX952" s="322"/>
      <c r="AY952">
        <f>COUNTA($C$952)</f>
        <v>1</v>
      </c>
    </row>
    <row r="953" spans="1:51" ht="30" customHeight="1">
      <c r="A953" s="402">
        <v>10</v>
      </c>
      <c r="B953" s="402">
        <v>1</v>
      </c>
      <c r="C953" s="416" t="s">
        <v>765</v>
      </c>
      <c r="D953" s="416"/>
      <c r="E953" s="416"/>
      <c r="F953" s="416"/>
      <c r="G953" s="416"/>
      <c r="H953" s="416"/>
      <c r="I953" s="416"/>
      <c r="J953" s="417" t="s">
        <v>715</v>
      </c>
      <c r="K953" s="418"/>
      <c r="L953" s="418"/>
      <c r="M953" s="418"/>
      <c r="N953" s="418"/>
      <c r="O953" s="418"/>
      <c r="P953" s="318" t="s">
        <v>769</v>
      </c>
      <c r="Q953" s="318"/>
      <c r="R953" s="318"/>
      <c r="S953" s="318"/>
      <c r="T953" s="318"/>
      <c r="U953" s="318"/>
      <c r="V953" s="318"/>
      <c r="W953" s="318"/>
      <c r="X953" s="318"/>
      <c r="Y953" s="319">
        <v>3.4</v>
      </c>
      <c r="Z953" s="320">
        <v>3.4</v>
      </c>
      <c r="AA953" s="320">
        <v>3.4</v>
      </c>
      <c r="AB953" s="321">
        <v>3.4</v>
      </c>
      <c r="AC953" s="323" t="s">
        <v>757</v>
      </c>
      <c r="AD953" s="324"/>
      <c r="AE953" s="324"/>
      <c r="AF953" s="324"/>
      <c r="AG953" s="324"/>
      <c r="AH953" s="325" t="s">
        <v>715</v>
      </c>
      <c r="AI953" s="326"/>
      <c r="AJ953" s="326"/>
      <c r="AK953" s="326"/>
      <c r="AL953" s="327" t="s">
        <v>715</v>
      </c>
      <c r="AM953" s="328"/>
      <c r="AN953" s="328"/>
      <c r="AO953" s="329"/>
      <c r="AP953" s="322" t="s">
        <v>767</v>
      </c>
      <c r="AQ953" s="322"/>
      <c r="AR953" s="322"/>
      <c r="AS953" s="322"/>
      <c r="AT953" s="322"/>
      <c r="AU953" s="322"/>
      <c r="AV953" s="322"/>
      <c r="AW953" s="322"/>
      <c r="AX953" s="322"/>
      <c r="AY953">
        <f>COUNTA($C$953)</f>
        <v>1</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v>3.4</v>
      </c>
      <c r="Z954" s="320">
        <v>3.4</v>
      </c>
      <c r="AA954" s="320">
        <v>3.4</v>
      </c>
      <c r="AB954" s="321">
        <v>3.4</v>
      </c>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6" t="s">
        <v>344</v>
      </c>
      <c r="AM1106" s="957"/>
      <c r="AN1106" s="957"/>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90">
    <cfRule type="expression" dxfId="2803" priority="13891">
      <formula>IF(RIGHT(TEXT(Y790,"0.#"),1)=".",FALSE,TRUE)</formula>
    </cfRule>
    <cfRule type="expression" dxfId="2802" priority="13892">
      <formula>IF(RIGHT(TEXT(Y790,"0.#"),1)=".",TRUE,FALSE)</formula>
    </cfRule>
  </conditionalFormatting>
  <conditionalFormatting sqref="Y799">
    <cfRule type="expression" dxfId="2801" priority="13887">
      <formula>IF(RIGHT(TEXT(Y799,"0.#"),1)=".",FALSE,TRUE)</formula>
    </cfRule>
    <cfRule type="expression" dxfId="2800" priority="13888">
      <formula>IF(RIGHT(TEXT(Y799,"0.#"),1)=".",TRUE,FALSE)</formula>
    </cfRule>
  </conditionalFormatting>
  <conditionalFormatting sqref="Y830:Y837 Y828 Y817:Y824 Y815 Y804:Y811 Y802">
    <cfRule type="expression" dxfId="2799" priority="13669">
      <formula>IF(RIGHT(TEXT(Y802,"0.#"),1)=".",FALSE,TRUE)</formula>
    </cfRule>
    <cfRule type="expression" dxfId="2798" priority="13670">
      <formula>IF(RIGHT(TEXT(Y802,"0.#"),1)=".",TRUE,FALSE)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91:Y798 Y789">
    <cfRule type="expression" dxfId="2791" priority="13693">
      <formula>IF(RIGHT(TEXT(Y789,"0.#"),1)=".",FALSE,TRUE)</formula>
    </cfRule>
    <cfRule type="expression" dxfId="2790" priority="13694">
      <formula>IF(RIGHT(TEXT(Y789,"0.#"),1)=".",TRUE,FALSE)</formula>
    </cfRule>
  </conditionalFormatting>
  <conditionalFormatting sqref="AU790">
    <cfRule type="expression" dxfId="2789" priority="13691">
      <formula>IF(RIGHT(TEXT(AU790,"0.#"),1)=".",FALSE,TRUE)</formula>
    </cfRule>
    <cfRule type="expression" dxfId="2788" priority="13692">
      <formula>IF(RIGHT(TEXT(AU790,"0.#"),1)=".",TRUE,FALSE)</formula>
    </cfRule>
  </conditionalFormatting>
  <conditionalFormatting sqref="AU799">
    <cfRule type="expression" dxfId="2787" priority="13689">
      <formula>IF(RIGHT(TEXT(AU799,"0.#"),1)=".",FALSE,TRUE)</formula>
    </cfRule>
    <cfRule type="expression" dxfId="2786" priority="13690">
      <formula>IF(RIGHT(TEXT(AU799,"0.#"),1)=".",TRUE,FALSE)</formula>
    </cfRule>
  </conditionalFormatting>
  <conditionalFormatting sqref="AU791:AU798 AU789">
    <cfRule type="expression" dxfId="2785" priority="13687">
      <formula>IF(RIGHT(TEXT(AU789,"0.#"),1)=".",FALSE,TRUE)</formula>
    </cfRule>
    <cfRule type="expression" dxfId="2784" priority="13688">
      <formula>IF(RIGHT(TEXT(AU789,"0.#"),1)=".",TRUE,FALSE)</formula>
    </cfRule>
  </conditionalFormatting>
  <conditionalFormatting sqref="Y829 Y816 Y803">
    <cfRule type="expression" dxfId="2783" priority="13673">
      <formula>IF(RIGHT(TEXT(Y803,"0.#"),1)=".",FALSE,TRUE)</formula>
    </cfRule>
    <cfRule type="expression" dxfId="2782" priority="13674">
      <formula>IF(RIGHT(TEXT(Y803,"0.#"),1)=".",TRUE,FALSE)</formula>
    </cfRule>
  </conditionalFormatting>
  <conditionalFormatting sqref="Y838 Y825 Y812">
    <cfRule type="expression" dxfId="2781" priority="13671">
      <formula>IF(RIGHT(TEXT(Y812,"0.#"),1)=".",FALSE,TRUE)</formula>
    </cfRule>
    <cfRule type="expression" dxfId="2780" priority="13672">
      <formula>IF(RIGHT(TEXT(Y812,"0.#"),1)=".",TRUE,FALSE)</formula>
    </cfRule>
  </conditionalFormatting>
  <conditionalFormatting sqref="AU829 AU816 AU803">
    <cfRule type="expression" dxfId="2779" priority="13667">
      <formula>IF(RIGHT(TEXT(AU803,"0.#"),1)=".",FALSE,TRUE)</formula>
    </cfRule>
    <cfRule type="expression" dxfId="2778" priority="13668">
      <formula>IF(RIGHT(TEXT(AU803,"0.#"),1)=".",TRUE,FALSE)</formula>
    </cfRule>
  </conditionalFormatting>
  <conditionalFormatting sqref="AU838 AU825 AU812">
    <cfRule type="expression" dxfId="2777" priority="13665">
      <formula>IF(RIGHT(TEXT(AU812,"0.#"),1)=".",FALSE,TRUE)</formula>
    </cfRule>
    <cfRule type="expression" dxfId="2776" priority="13666">
      <formula>IF(RIGHT(TEXT(AU812,"0.#"),1)=".",TRUE,FALSE)</formula>
    </cfRule>
  </conditionalFormatting>
  <conditionalFormatting sqref="AU830:AU837 AU828 AU817:AU824 AU815 AU804:AU811 AU802">
    <cfRule type="expression" dxfId="2775" priority="13663">
      <formula>IF(RIGHT(TEXT(AU802,"0.#"),1)=".",FALSE,TRUE)</formula>
    </cfRule>
    <cfRule type="expression" dxfId="2774" priority="13664">
      <formula>IF(RIGHT(TEXT(AU802,"0.#"),1)=".",TRUE,FALSE)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53:AO874">
    <cfRule type="expression" dxfId="2509" priority="6641">
      <formula>IF(AND(AL853&gt;=0, RIGHT(TEXT(AL853,"0.#"),1)&lt;&gt;"."),TRUE,FALSE)</formula>
    </cfRule>
    <cfRule type="expression" dxfId="2508" priority="6642">
      <formula>IF(AND(AL853&gt;=0, RIGHT(TEXT(AL853,"0.#"),1)="."),TRUE,FALSE)</formula>
    </cfRule>
    <cfRule type="expression" dxfId="2507" priority="6643">
      <formula>IF(AND(AL853&lt;0, RIGHT(TEXT(AL853,"0.#"),1)&lt;&gt;"."),TRUE,FALSE)</formula>
    </cfRule>
    <cfRule type="expression" dxfId="2506" priority="6644">
      <formula>IF(AND(AL853&lt;0, RIGHT(TEXT(AL853,"0.#"),1)="."),TRUE,FALSE)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53:Y874">
    <cfRule type="expression" dxfId="2435" priority="2969">
      <formula>IF(RIGHT(TEXT(Y853,"0.#"),1)=".",FALSE,TRUE)</formula>
    </cfRule>
    <cfRule type="expression" dxfId="2434" priority="2970">
      <formula>IF(RIGHT(TEXT(Y853,"0.#"),1)=".",TRUE,FALSE)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10:AO1139">
    <cfRule type="expression" dxfId="2405" priority="2875">
      <formula>IF(AND(AL1110&gt;=0, RIGHT(TEXT(AL1110,"0.#"),1)&lt;&gt;"."),TRUE,FALSE)</formula>
    </cfRule>
    <cfRule type="expression" dxfId="2404" priority="2876">
      <formula>IF(AND(AL1110&gt;=0, RIGHT(TEXT(AL1110,"0.#"),1)="."),TRUE,FALSE)</formula>
    </cfRule>
    <cfRule type="expression" dxfId="2403" priority="2877">
      <formula>IF(AND(AL1110&lt;0, RIGHT(TEXT(AL1110,"0.#"),1)&lt;&gt;"."),TRUE,FALSE)</formula>
    </cfRule>
    <cfRule type="expression" dxfId="2402" priority="2878">
      <formula>IF(AND(AL1110&lt;0, RIGHT(TEXT(AL1110,"0.#"),1)="."),TRUE,FALSE)</formula>
    </cfRule>
  </conditionalFormatting>
  <conditionalFormatting sqref="Y1110:Y1139">
    <cfRule type="expression" dxfId="2401" priority="2873">
      <formula>IF(RIGHT(TEXT(Y1110,"0.#"),1)=".",FALSE,TRUE)</formula>
    </cfRule>
    <cfRule type="expression" dxfId="2400" priority="2874">
      <formula>IF(RIGHT(TEXT(Y1110,"0.#"),1)=".",TRUE,FALSE)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Y845">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48:AO852">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Y848:Y852">
    <cfRule type="expression" dxfId="711" priority="11">
      <formula>IF(RIGHT(TEXT(Y848,"0.#"),1)=".",FALSE,TRUE)</formula>
    </cfRule>
    <cfRule type="expression" dxfId="710" priority="12">
      <formula>IF(RIGHT(TEXT(Y848,"0.#"),1)=".",TRUE,FALSE)</formula>
    </cfRule>
  </conditionalFormatting>
  <conditionalFormatting sqref="AL846:AO847">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Y846:Y847">
    <cfRule type="expression" dxfId="705" priority="5">
      <formula>IF(RIGHT(TEXT(Y846,"0.#"),1)=".",FALSE,TRUE)</formula>
    </cfRule>
    <cfRule type="expression" dxfId="704" priority="6">
      <formula>IF(RIGHT(TEXT(Y846,"0.#"),1)=".",TRUE,FALSE)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47" max="49" man="1"/>
    <brk id="852"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c r="A38" s="13"/>
      <c r="B38" s="13"/>
      <c r="F38" s="13"/>
      <c r="G38" s="19"/>
      <c r="K38" s="13"/>
      <c r="L38" s="13"/>
      <c r="O38" s="13"/>
      <c r="P38" s="13"/>
      <c r="Q38" s="19"/>
      <c r="T38" s="13"/>
      <c r="U38" s="32" t="s">
        <v>387</v>
      </c>
      <c r="Y38" s="32" t="s">
        <v>451</v>
      </c>
      <c r="Z38" s="32" t="s">
        <v>582</v>
      </c>
      <c r="AF38" s="30"/>
      <c r="AK38" s="51" t="str">
        <f t="shared" si="7"/>
        <v>k</v>
      </c>
    </row>
    <row r="39" spans="1:37">
      <c r="A39" s="13"/>
      <c r="B39" s="13"/>
      <c r="F39" s="13" t="str">
        <f>I37</f>
        <v>一般会計</v>
      </c>
      <c r="G39" s="19"/>
      <c r="K39" s="13"/>
      <c r="L39" s="13"/>
      <c r="O39" s="13"/>
      <c r="P39" s="13"/>
      <c r="Q39" s="19"/>
      <c r="T39" s="13"/>
      <c r="U39" s="32" t="s">
        <v>397</v>
      </c>
      <c r="Y39" s="32" t="s">
        <v>452</v>
      </c>
      <c r="Z39" s="32" t="s">
        <v>583</v>
      </c>
      <c r="AF39" s="30"/>
      <c r="AK39" s="51" t="str">
        <f t="shared" si="7"/>
        <v>l</v>
      </c>
    </row>
    <row r="40" spans="1:37">
      <c r="A40" s="13"/>
      <c r="B40" s="13"/>
      <c r="F40" s="13"/>
      <c r="G40" s="19"/>
      <c r="K40" s="13"/>
      <c r="L40" s="13"/>
      <c r="O40" s="13"/>
      <c r="P40" s="13"/>
      <c r="Q40" s="19"/>
      <c r="T40" s="13"/>
      <c r="Y40" s="32" t="s">
        <v>453</v>
      </c>
      <c r="Z40" s="32" t="s">
        <v>584</v>
      </c>
      <c r="AF40" s="30"/>
      <c r="AK40" s="51" t="str">
        <f t="shared" si="7"/>
        <v>m</v>
      </c>
    </row>
    <row r="41" spans="1:37">
      <c r="A41" s="13"/>
      <c r="B41" s="13"/>
      <c r="F41" s="13"/>
      <c r="G41" s="19"/>
      <c r="K41" s="13"/>
      <c r="L41" s="13"/>
      <c r="O41" s="13"/>
      <c r="P41" s="13"/>
      <c r="Q41" s="19"/>
      <c r="T41" s="13"/>
      <c r="Y41" s="32" t="s">
        <v>454</v>
      </c>
      <c r="Z41" s="32" t="s">
        <v>585</v>
      </c>
      <c r="AF41" s="30"/>
      <c r="AK41" s="51" t="str">
        <f t="shared" si="7"/>
        <v>n</v>
      </c>
    </row>
    <row r="42" spans="1:37">
      <c r="A42" s="13"/>
      <c r="B42" s="13"/>
      <c r="F42" s="13"/>
      <c r="G42" s="19"/>
      <c r="K42" s="13"/>
      <c r="L42" s="13"/>
      <c r="O42" s="13"/>
      <c r="P42" s="13"/>
      <c r="Q42" s="19"/>
      <c r="T42" s="13"/>
      <c r="Y42" s="32" t="s">
        <v>455</v>
      </c>
      <c r="Z42" s="32" t="s">
        <v>586</v>
      </c>
      <c r="AF42" s="30"/>
      <c r="AK42" s="51" t="str">
        <f t="shared" si="7"/>
        <v>o</v>
      </c>
    </row>
    <row r="43" spans="1:37">
      <c r="A43" s="13"/>
      <c r="B43" s="13"/>
      <c r="F43" s="13"/>
      <c r="G43" s="19"/>
      <c r="K43" s="13"/>
      <c r="L43" s="13"/>
      <c r="O43" s="13"/>
      <c r="P43" s="13"/>
      <c r="Q43" s="19"/>
      <c r="T43" s="13"/>
      <c r="Y43" s="32" t="s">
        <v>456</v>
      </c>
      <c r="Z43" s="32" t="s">
        <v>587</v>
      </c>
      <c r="AF43" s="30"/>
      <c r="AK43" s="51" t="str">
        <f t="shared" si="7"/>
        <v>p</v>
      </c>
    </row>
    <row r="44" spans="1:37">
      <c r="A44" s="13"/>
      <c r="B44" s="13"/>
      <c r="F44" s="13"/>
      <c r="G44" s="19"/>
      <c r="K44" s="13"/>
      <c r="L44" s="13"/>
      <c r="O44" s="13"/>
      <c r="P44" s="13"/>
      <c r="Q44" s="19"/>
      <c r="T44" s="13"/>
      <c r="Y44" s="32" t="s">
        <v>457</v>
      </c>
      <c r="Z44" s="32" t="s">
        <v>588</v>
      </c>
      <c r="AF44" s="30"/>
      <c r="AK44" s="51" t="str">
        <f t="shared" si="7"/>
        <v>q</v>
      </c>
    </row>
    <row r="45" spans="1:37">
      <c r="A45" s="13"/>
      <c r="B45" s="13"/>
      <c r="F45" s="13"/>
      <c r="G45" s="19"/>
      <c r="K45" s="13"/>
      <c r="L45" s="13"/>
      <c r="O45" s="13"/>
      <c r="P45" s="13"/>
      <c r="Q45" s="19"/>
      <c r="T45" s="13"/>
      <c r="Y45" s="32" t="s">
        <v>458</v>
      </c>
      <c r="Z45" s="32" t="s">
        <v>589</v>
      </c>
      <c r="AF45" s="30"/>
      <c r="AK45" s="51" t="str">
        <f t="shared" si="7"/>
        <v>r</v>
      </c>
    </row>
    <row r="46" spans="1:37">
      <c r="A46" s="13"/>
      <c r="B46" s="13"/>
      <c r="F46" s="13"/>
      <c r="G46" s="19"/>
      <c r="K46" s="13"/>
      <c r="L46" s="13"/>
      <c r="O46" s="13"/>
      <c r="P46" s="13"/>
      <c r="Q46" s="19"/>
      <c r="T46" s="13"/>
      <c r="Y46" s="32" t="s">
        <v>459</v>
      </c>
      <c r="Z46" s="32" t="s">
        <v>590</v>
      </c>
      <c r="AF46" s="30"/>
      <c r="AK46" s="51" t="str">
        <f t="shared" si="7"/>
        <v>s</v>
      </c>
    </row>
    <row r="47" spans="1:37">
      <c r="A47" s="13"/>
      <c r="B47" s="13"/>
      <c r="F47" s="13"/>
      <c r="G47" s="19"/>
      <c r="K47" s="13"/>
      <c r="L47" s="13"/>
      <c r="O47" s="13"/>
      <c r="P47" s="13"/>
      <c r="Q47" s="19"/>
      <c r="T47" s="13"/>
      <c r="Y47" s="32" t="s">
        <v>460</v>
      </c>
      <c r="Z47" s="32" t="s">
        <v>591</v>
      </c>
      <c r="AF47" s="30"/>
      <c r="AK47" s="51" t="str">
        <f t="shared" si="7"/>
        <v>t</v>
      </c>
    </row>
    <row r="48" spans="1:37">
      <c r="A48" s="13"/>
      <c r="B48" s="13"/>
      <c r="F48" s="13"/>
      <c r="G48" s="19"/>
      <c r="K48" s="13"/>
      <c r="L48" s="13"/>
      <c r="O48" s="13"/>
      <c r="P48" s="13"/>
      <c r="Q48" s="19"/>
      <c r="T48" s="13"/>
      <c r="Y48" s="32" t="s">
        <v>461</v>
      </c>
      <c r="Z48" s="32" t="s">
        <v>592</v>
      </c>
      <c r="AF48" s="30"/>
      <c r="AK48" s="51" t="str">
        <f t="shared" si="7"/>
        <v>u</v>
      </c>
    </row>
    <row r="49" spans="1:37">
      <c r="A49" s="13"/>
      <c r="B49" s="13"/>
      <c r="F49" s="13"/>
      <c r="G49" s="19"/>
      <c r="K49" s="13"/>
      <c r="L49" s="13"/>
      <c r="O49" s="13"/>
      <c r="P49" s="13"/>
      <c r="Q49" s="19"/>
      <c r="T49" s="13"/>
      <c r="Y49" s="32" t="s">
        <v>462</v>
      </c>
      <c r="Z49" s="32" t="s">
        <v>593</v>
      </c>
      <c r="AF49" s="30"/>
      <c r="AK49" s="51" t="str">
        <f t="shared" si="7"/>
        <v>v</v>
      </c>
    </row>
    <row r="50" spans="1:37">
      <c r="A50" s="13"/>
      <c r="B50" s="13"/>
      <c r="F50" s="13"/>
      <c r="G50" s="19"/>
      <c r="K50" s="13"/>
      <c r="L50" s="13"/>
      <c r="O50" s="13"/>
      <c r="P50" s="13"/>
      <c r="Q50" s="19"/>
      <c r="T50" s="13"/>
      <c r="Y50" s="32" t="s">
        <v>463</v>
      </c>
      <c r="Z50" s="32" t="s">
        <v>594</v>
      </c>
      <c r="AF50" s="30"/>
    </row>
    <row r="51" spans="1:37">
      <c r="A51" s="13"/>
      <c r="B51" s="13"/>
      <c r="F51" s="13"/>
      <c r="G51" s="19"/>
      <c r="K51" s="13"/>
      <c r="L51" s="13"/>
      <c r="O51" s="13"/>
      <c r="P51" s="13"/>
      <c r="Q51" s="19"/>
      <c r="T51" s="13"/>
      <c r="Y51" s="32" t="s">
        <v>464</v>
      </c>
      <c r="Z51" s="32" t="s">
        <v>595</v>
      </c>
      <c r="AF51" s="30"/>
    </row>
    <row r="52" spans="1:37">
      <c r="A52" s="13"/>
      <c r="B52" s="13"/>
      <c r="F52" s="13"/>
      <c r="G52" s="19"/>
      <c r="K52" s="13"/>
      <c r="L52" s="13"/>
      <c r="O52" s="13"/>
      <c r="P52" s="13"/>
      <c r="Q52" s="19"/>
      <c r="T52" s="13"/>
      <c r="Y52" s="32" t="s">
        <v>465</v>
      </c>
      <c r="Z52" s="32" t="s">
        <v>596</v>
      </c>
      <c r="AF52" s="30"/>
    </row>
    <row r="53" spans="1:37">
      <c r="A53" s="13"/>
      <c r="B53" s="13"/>
      <c r="F53" s="13"/>
      <c r="G53" s="19"/>
      <c r="K53" s="13"/>
      <c r="L53" s="13"/>
      <c r="O53" s="13"/>
      <c r="P53" s="13"/>
      <c r="Q53" s="19"/>
      <c r="T53" s="13"/>
      <c r="Y53" s="32" t="s">
        <v>466</v>
      </c>
      <c r="Z53" s="32" t="s">
        <v>597</v>
      </c>
      <c r="AF53" s="30"/>
    </row>
    <row r="54" spans="1:37">
      <c r="A54" s="13"/>
      <c r="B54" s="13"/>
      <c r="F54" s="13"/>
      <c r="G54" s="19"/>
      <c r="K54" s="13"/>
      <c r="L54" s="13"/>
      <c r="O54" s="13"/>
      <c r="P54" s="20"/>
      <c r="Q54" s="19"/>
      <c r="T54" s="13"/>
      <c r="Y54" s="32" t="s">
        <v>467</v>
      </c>
      <c r="Z54" s="32" t="s">
        <v>598</v>
      </c>
      <c r="AF54" s="30"/>
    </row>
    <row r="55" spans="1:37">
      <c r="A55" s="13"/>
      <c r="B55" s="13"/>
      <c r="F55" s="13"/>
      <c r="G55" s="19"/>
      <c r="K55" s="13"/>
      <c r="L55" s="13"/>
      <c r="O55" s="13"/>
      <c r="P55" s="13"/>
      <c r="Q55" s="19"/>
      <c r="T55" s="13"/>
      <c r="Y55" s="32" t="s">
        <v>468</v>
      </c>
      <c r="Z55" s="32" t="s">
        <v>599</v>
      </c>
      <c r="AF55" s="30"/>
    </row>
    <row r="56" spans="1:37">
      <c r="A56" s="13"/>
      <c r="B56" s="13"/>
      <c r="F56" s="13"/>
      <c r="G56" s="19"/>
      <c r="K56" s="13"/>
      <c r="L56" s="13"/>
      <c r="O56" s="13"/>
      <c r="P56" s="13"/>
      <c r="Q56" s="19"/>
      <c r="T56" s="13"/>
      <c r="Y56" s="32" t="s">
        <v>469</v>
      </c>
      <c r="Z56" s="32" t="s">
        <v>600</v>
      </c>
      <c r="AF56" s="30"/>
    </row>
    <row r="57" spans="1:37">
      <c r="A57" s="13"/>
      <c r="B57" s="13"/>
      <c r="F57" s="13"/>
      <c r="G57" s="19"/>
      <c r="K57" s="13"/>
      <c r="L57" s="13"/>
      <c r="O57" s="13"/>
      <c r="P57" s="13"/>
      <c r="Q57" s="19"/>
      <c r="T57" s="13"/>
      <c r="Y57" s="32" t="s">
        <v>470</v>
      </c>
      <c r="Z57" s="32" t="s">
        <v>601</v>
      </c>
      <c r="AF57" s="30"/>
    </row>
    <row r="58" spans="1:37">
      <c r="A58" s="13"/>
      <c r="B58" s="13"/>
      <c r="F58" s="13"/>
      <c r="G58" s="19"/>
      <c r="K58" s="13"/>
      <c r="L58" s="13"/>
      <c r="O58" s="13"/>
      <c r="P58" s="13"/>
      <c r="Q58" s="19"/>
      <c r="T58" s="13"/>
      <c r="Y58" s="32" t="s">
        <v>471</v>
      </c>
      <c r="Z58" s="32" t="s">
        <v>602</v>
      </c>
      <c r="AF58" s="30"/>
    </row>
    <row r="59" spans="1:37">
      <c r="A59" s="13"/>
      <c r="B59" s="13"/>
      <c r="F59" s="13"/>
      <c r="G59" s="19"/>
      <c r="K59" s="13"/>
      <c r="L59" s="13"/>
      <c r="O59" s="13"/>
      <c r="P59" s="13"/>
      <c r="Q59" s="19"/>
      <c r="T59" s="13"/>
      <c r="Y59" s="32" t="s">
        <v>472</v>
      </c>
      <c r="Z59" s="32" t="s">
        <v>603</v>
      </c>
      <c r="AF59" s="30"/>
    </row>
    <row r="60" spans="1:37">
      <c r="A60" s="13"/>
      <c r="B60" s="13"/>
      <c r="F60" s="13"/>
      <c r="G60" s="19"/>
      <c r="K60" s="13"/>
      <c r="L60" s="13"/>
      <c r="O60" s="13"/>
      <c r="P60" s="13"/>
      <c r="Q60" s="19"/>
      <c r="T60" s="13"/>
      <c r="Y60" s="32" t="s">
        <v>473</v>
      </c>
      <c r="Z60" s="32" t="s">
        <v>604</v>
      </c>
      <c r="AF60" s="30"/>
    </row>
    <row r="61" spans="1:37">
      <c r="A61" s="13"/>
      <c r="B61" s="13"/>
      <c r="F61" s="13"/>
      <c r="G61" s="19"/>
      <c r="K61" s="13"/>
      <c r="L61" s="13"/>
      <c r="O61" s="13"/>
      <c r="P61" s="13"/>
      <c r="Q61" s="19"/>
      <c r="T61" s="13"/>
      <c r="Y61" s="32" t="s">
        <v>474</v>
      </c>
      <c r="Z61" s="32" t="s">
        <v>605</v>
      </c>
      <c r="AF61" s="30"/>
    </row>
    <row r="62" spans="1:37">
      <c r="A62" s="13"/>
      <c r="B62" s="13"/>
      <c r="F62" s="13"/>
      <c r="G62" s="19"/>
      <c r="K62" s="13"/>
      <c r="L62" s="13"/>
      <c r="O62" s="13"/>
      <c r="P62" s="13"/>
      <c r="Q62" s="19"/>
      <c r="T62" s="13"/>
      <c r="Y62" s="32" t="s">
        <v>475</v>
      </c>
      <c r="Z62" s="32" t="s">
        <v>606</v>
      </c>
      <c r="AF62" s="30"/>
    </row>
    <row r="63" spans="1:37">
      <c r="A63" s="13"/>
      <c r="B63" s="13"/>
      <c r="F63" s="13"/>
      <c r="G63" s="19"/>
      <c r="K63" s="13"/>
      <c r="L63" s="13"/>
      <c r="O63" s="13"/>
      <c r="P63" s="13"/>
      <c r="Q63" s="19"/>
      <c r="T63" s="13"/>
      <c r="Y63" s="32" t="s">
        <v>476</v>
      </c>
      <c r="Z63" s="32" t="s">
        <v>607</v>
      </c>
      <c r="AF63" s="30"/>
    </row>
    <row r="64" spans="1:37">
      <c r="A64" s="13"/>
      <c r="B64" s="13"/>
      <c r="F64" s="13"/>
      <c r="G64" s="19"/>
      <c r="K64" s="13"/>
      <c r="L64" s="13"/>
      <c r="O64" s="13"/>
      <c r="P64" s="13"/>
      <c r="Q64" s="19"/>
      <c r="T64" s="13"/>
      <c r="Y64" s="32" t="s">
        <v>477</v>
      </c>
      <c r="Z64" s="32" t="s">
        <v>608</v>
      </c>
      <c r="AF64" s="30"/>
    </row>
    <row r="65" spans="1:32">
      <c r="A65" s="13"/>
      <c r="B65" s="13"/>
      <c r="F65" s="13"/>
      <c r="G65" s="19"/>
      <c r="K65" s="13"/>
      <c r="L65" s="13"/>
      <c r="O65" s="13"/>
      <c r="P65" s="13"/>
      <c r="Q65" s="19"/>
      <c r="T65" s="13"/>
      <c r="Y65" s="32" t="s">
        <v>478</v>
      </c>
      <c r="Z65" s="32" t="s">
        <v>609</v>
      </c>
      <c r="AF65" s="30"/>
    </row>
    <row r="66" spans="1:32">
      <c r="A66" s="13"/>
      <c r="B66" s="13"/>
      <c r="F66" s="13"/>
      <c r="G66" s="19"/>
      <c r="K66" s="13"/>
      <c r="L66" s="13"/>
      <c r="O66" s="13"/>
      <c r="P66" s="13"/>
      <c r="Q66" s="19"/>
      <c r="T66" s="13"/>
      <c r="Y66" s="32" t="s">
        <v>71</v>
      </c>
      <c r="Z66" s="32" t="s">
        <v>610</v>
      </c>
      <c r="AF66" s="30"/>
    </row>
    <row r="67" spans="1:32">
      <c r="A67" s="13"/>
      <c r="B67" s="13"/>
      <c r="F67" s="13"/>
      <c r="G67" s="19"/>
      <c r="K67" s="13"/>
      <c r="L67" s="13"/>
      <c r="O67" s="13"/>
      <c r="P67" s="13"/>
      <c r="Q67" s="19"/>
      <c r="T67" s="13"/>
      <c r="Y67" s="32" t="s">
        <v>479</v>
      </c>
      <c r="Z67" s="32" t="s">
        <v>611</v>
      </c>
      <c r="AF67" s="30"/>
    </row>
    <row r="68" spans="1:32">
      <c r="A68" s="13"/>
      <c r="B68" s="13"/>
      <c r="F68" s="13"/>
      <c r="G68" s="19"/>
      <c r="K68" s="13"/>
      <c r="L68" s="13"/>
      <c r="O68" s="13"/>
      <c r="P68" s="13"/>
      <c r="Q68" s="19"/>
      <c r="T68" s="13"/>
      <c r="Y68" s="32" t="s">
        <v>480</v>
      </c>
      <c r="Z68" s="32" t="s">
        <v>612</v>
      </c>
      <c r="AF68" s="30"/>
    </row>
    <row r="69" spans="1:32">
      <c r="A69" s="13"/>
      <c r="B69" s="13"/>
      <c r="F69" s="13"/>
      <c r="G69" s="19"/>
      <c r="K69" s="13"/>
      <c r="L69" s="13"/>
      <c r="O69" s="13"/>
      <c r="P69" s="13"/>
      <c r="Q69" s="19"/>
      <c r="T69" s="13"/>
      <c r="Y69" s="32" t="s">
        <v>481</v>
      </c>
      <c r="Z69" s="32" t="s">
        <v>613</v>
      </c>
      <c r="AF69" s="30"/>
    </row>
    <row r="70" spans="1:32">
      <c r="A70" s="13"/>
      <c r="B70" s="13"/>
      <c r="Y70" s="32" t="s">
        <v>482</v>
      </c>
      <c r="Z70" s="32" t="s">
        <v>614</v>
      </c>
    </row>
    <row r="71" spans="1:32">
      <c r="Y71" s="32" t="s">
        <v>483</v>
      </c>
      <c r="Z71" s="32" t="s">
        <v>615</v>
      </c>
    </row>
    <row r="72" spans="1:32">
      <c r="Y72" s="32" t="s">
        <v>484</v>
      </c>
      <c r="Z72" s="32" t="s">
        <v>616</v>
      </c>
    </row>
    <row r="73" spans="1:32">
      <c r="Y73" s="32" t="s">
        <v>485</v>
      </c>
      <c r="Z73" s="32" t="s">
        <v>617</v>
      </c>
    </row>
    <row r="74" spans="1:32">
      <c r="Y74" s="32" t="s">
        <v>486</v>
      </c>
      <c r="Z74" s="32" t="s">
        <v>618</v>
      </c>
    </row>
    <row r="75" spans="1:32">
      <c r="Y75" s="32" t="s">
        <v>487</v>
      </c>
      <c r="Z75" s="32" t="s">
        <v>619</v>
      </c>
    </row>
    <row r="76" spans="1:32">
      <c r="Y76" s="32" t="s">
        <v>488</v>
      </c>
      <c r="Z76" s="32" t="s">
        <v>620</v>
      </c>
    </row>
    <row r="77" spans="1:32">
      <c r="Y77" s="32" t="s">
        <v>489</v>
      </c>
      <c r="Z77" s="32" t="s">
        <v>621</v>
      </c>
    </row>
    <row r="78" spans="1:32">
      <c r="Y78" s="32" t="s">
        <v>490</v>
      </c>
      <c r="Z78" s="32" t="s">
        <v>622</v>
      </c>
    </row>
    <row r="79" spans="1:32">
      <c r="Y79" s="32" t="s">
        <v>491</v>
      </c>
      <c r="Z79" s="32" t="s">
        <v>623</v>
      </c>
    </row>
    <row r="80" spans="1:32">
      <c r="Y80" s="32" t="s">
        <v>492</v>
      </c>
      <c r="Z80" s="32" t="s">
        <v>624</v>
      </c>
    </row>
    <row r="81" spans="25:26">
      <c r="Y81" s="32" t="s">
        <v>493</v>
      </c>
      <c r="Z81" s="32" t="s">
        <v>625</v>
      </c>
    </row>
    <row r="82" spans="25:26">
      <c r="Y82" s="32" t="s">
        <v>494</v>
      </c>
      <c r="Z82" s="32" t="s">
        <v>626</v>
      </c>
    </row>
    <row r="83" spans="25:26">
      <c r="Y83" s="32" t="s">
        <v>495</v>
      </c>
      <c r="Z83" s="32" t="s">
        <v>627</v>
      </c>
    </row>
    <row r="84" spans="25:26">
      <c r="Y84" s="32" t="s">
        <v>496</v>
      </c>
      <c r="Z84" s="32" t="s">
        <v>628</v>
      </c>
    </row>
    <row r="85" spans="25:26">
      <c r="Y85" s="32" t="s">
        <v>497</v>
      </c>
      <c r="Z85" s="32" t="s">
        <v>629</v>
      </c>
    </row>
    <row r="86" spans="25:26">
      <c r="Y86" s="32" t="s">
        <v>498</v>
      </c>
      <c r="Z86" s="32" t="s">
        <v>630</v>
      </c>
    </row>
    <row r="87" spans="25:26">
      <c r="Y87" s="32" t="s">
        <v>499</v>
      </c>
      <c r="Z87" s="32" t="s">
        <v>631</v>
      </c>
    </row>
    <row r="88" spans="25:26">
      <c r="Y88" s="32" t="s">
        <v>500</v>
      </c>
      <c r="Z88" s="32" t="s">
        <v>632</v>
      </c>
    </row>
    <row r="89" spans="25:26">
      <c r="Y89" s="32" t="s">
        <v>501</v>
      </c>
      <c r="Z89" s="32" t="s">
        <v>633</v>
      </c>
    </row>
    <row r="90" spans="25:26">
      <c r="Y90" s="32" t="s">
        <v>502</v>
      </c>
      <c r="Z90" s="32" t="s">
        <v>634</v>
      </c>
    </row>
    <row r="91" spans="25:26">
      <c r="Y91" s="32" t="s">
        <v>503</v>
      </c>
      <c r="Z91" s="32" t="s">
        <v>635</v>
      </c>
    </row>
    <row r="92" spans="25:26">
      <c r="Y92" s="32" t="s">
        <v>504</v>
      </c>
      <c r="Z92" s="32" t="s">
        <v>636</v>
      </c>
    </row>
    <row r="93" spans="25:26">
      <c r="Y93" s="32" t="s">
        <v>505</v>
      </c>
      <c r="Z93" s="32" t="s">
        <v>637</v>
      </c>
    </row>
    <row r="94" spans="25:26">
      <c r="Y94" s="32" t="s">
        <v>506</v>
      </c>
      <c r="Z94" s="32" t="s">
        <v>638</v>
      </c>
    </row>
    <row r="95" spans="25:26">
      <c r="Y95" s="32" t="s">
        <v>507</v>
      </c>
      <c r="Z95" s="32" t="s">
        <v>639</v>
      </c>
    </row>
    <row r="96" spans="25:26">
      <c r="Y96" s="32" t="s">
        <v>409</v>
      </c>
      <c r="Z96" s="32" t="s">
        <v>640</v>
      </c>
    </row>
    <row r="97" spans="25:26">
      <c r="Y97" s="32" t="s">
        <v>508</v>
      </c>
      <c r="Z97" s="32" t="s">
        <v>641</v>
      </c>
    </row>
    <row r="98" spans="25:26">
      <c r="Y98" s="32" t="s">
        <v>509</v>
      </c>
      <c r="Z98" s="32" t="s">
        <v>642</v>
      </c>
    </row>
    <row r="99" spans="25:26">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389</v>
      </c>
      <c r="AF2" s="995"/>
      <c r="AG2" s="995"/>
      <c r="AH2" s="995"/>
      <c r="AI2" s="995" t="s">
        <v>411</v>
      </c>
      <c r="AJ2" s="995"/>
      <c r="AK2" s="995"/>
      <c r="AL2" s="454"/>
      <c r="AM2" s="995" t="s">
        <v>508</v>
      </c>
      <c r="AN2" s="995"/>
      <c r="AO2" s="995"/>
      <c r="AP2" s="454"/>
      <c r="AQ2" s="215" t="s">
        <v>232</v>
      </c>
      <c r="AR2" s="199"/>
      <c r="AS2" s="199"/>
      <c r="AT2" s="200"/>
      <c r="AU2" s="370" t="s">
        <v>134</v>
      </c>
      <c r="AV2" s="370"/>
      <c r="AW2" s="370"/>
      <c r="AX2" s="371"/>
      <c r="AY2" s="34">
        <f>COUNTA($G$4)</f>
        <v>0</v>
      </c>
    </row>
    <row r="3" spans="1:51" ht="18.75" customHeight="1">
      <c r="A3" s="508"/>
      <c r="B3" s="509"/>
      <c r="C3" s="509"/>
      <c r="D3" s="509"/>
      <c r="E3" s="509"/>
      <c r="F3" s="510"/>
      <c r="G3" s="563"/>
      <c r="H3" s="376"/>
      <c r="I3" s="376"/>
      <c r="J3" s="376"/>
      <c r="K3" s="376"/>
      <c r="L3" s="376"/>
      <c r="M3" s="376"/>
      <c r="N3" s="376"/>
      <c r="O3" s="564"/>
      <c r="P3" s="576"/>
      <c r="Q3" s="376"/>
      <c r="R3" s="376"/>
      <c r="S3" s="376"/>
      <c r="T3" s="376"/>
      <c r="U3" s="376"/>
      <c r="V3" s="376"/>
      <c r="W3" s="376"/>
      <c r="X3" s="564"/>
      <c r="Y3" s="1004"/>
      <c r="Z3" s="1005"/>
      <c r="AA3" s="1006"/>
      <c r="AB3" s="1010"/>
      <c r="AC3" s="1011"/>
      <c r="AD3" s="1012"/>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c r="A4" s="511"/>
      <c r="B4" s="509"/>
      <c r="C4" s="509"/>
      <c r="D4" s="509"/>
      <c r="E4" s="509"/>
      <c r="F4" s="510"/>
      <c r="G4" s="536"/>
      <c r="H4" s="1013"/>
      <c r="I4" s="1013"/>
      <c r="J4" s="1013"/>
      <c r="K4" s="1013"/>
      <c r="L4" s="1013"/>
      <c r="M4" s="1013"/>
      <c r="N4" s="1013"/>
      <c r="O4" s="1014"/>
      <c r="P4" s="191"/>
      <c r="Q4" s="1021"/>
      <c r="R4" s="1021"/>
      <c r="S4" s="1021"/>
      <c r="T4" s="1021"/>
      <c r="U4" s="1021"/>
      <c r="V4" s="1021"/>
      <c r="W4" s="1021"/>
      <c r="X4" s="1022"/>
      <c r="Y4" s="999" t="s">
        <v>12</v>
      </c>
      <c r="Z4" s="1000"/>
      <c r="AA4" s="1001"/>
      <c r="AB4" s="547"/>
      <c r="AC4" s="1002"/>
      <c r="AD4" s="1002"/>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c r="A5" s="512"/>
      <c r="B5" s="513"/>
      <c r="C5" s="513"/>
      <c r="D5" s="513"/>
      <c r="E5" s="513"/>
      <c r="F5" s="514"/>
      <c r="G5" s="1015"/>
      <c r="H5" s="1016"/>
      <c r="I5" s="1016"/>
      <c r="J5" s="1016"/>
      <c r="K5" s="1016"/>
      <c r="L5" s="1016"/>
      <c r="M5" s="1016"/>
      <c r="N5" s="1016"/>
      <c r="O5" s="1017"/>
      <c r="P5" s="1023"/>
      <c r="Q5" s="1023"/>
      <c r="R5" s="1023"/>
      <c r="S5" s="1023"/>
      <c r="T5" s="1023"/>
      <c r="U5" s="1023"/>
      <c r="V5" s="1023"/>
      <c r="W5" s="1023"/>
      <c r="X5" s="1024"/>
      <c r="Y5" s="303" t="s">
        <v>54</v>
      </c>
      <c r="Z5" s="996"/>
      <c r="AA5" s="997"/>
      <c r="AB5" s="518"/>
      <c r="AC5" s="998"/>
      <c r="AD5" s="998"/>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c r="A6" s="512"/>
      <c r="B6" s="513"/>
      <c r="C6" s="513"/>
      <c r="D6" s="513"/>
      <c r="E6" s="513"/>
      <c r="F6" s="514"/>
      <c r="G6" s="1018"/>
      <c r="H6" s="1019"/>
      <c r="I6" s="1019"/>
      <c r="J6" s="1019"/>
      <c r="K6" s="1019"/>
      <c r="L6" s="1019"/>
      <c r="M6" s="1019"/>
      <c r="N6" s="1019"/>
      <c r="O6" s="1020"/>
      <c r="P6" s="1025"/>
      <c r="Q6" s="1025"/>
      <c r="R6" s="1025"/>
      <c r="S6" s="1025"/>
      <c r="T6" s="1025"/>
      <c r="U6" s="1025"/>
      <c r="V6" s="1025"/>
      <c r="W6" s="1025"/>
      <c r="X6" s="1026"/>
      <c r="Y6" s="1027" t="s">
        <v>13</v>
      </c>
      <c r="Z6" s="996"/>
      <c r="AA6" s="997"/>
      <c r="AB6" s="457" t="s">
        <v>180</v>
      </c>
      <c r="AC6" s="1028"/>
      <c r="AD6" s="1028"/>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c r="A7" s="896" t="s">
        <v>379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389</v>
      </c>
      <c r="AF9" s="995"/>
      <c r="AG9" s="995"/>
      <c r="AH9" s="995"/>
      <c r="AI9" s="995" t="s">
        <v>411</v>
      </c>
      <c r="AJ9" s="995"/>
      <c r="AK9" s="995"/>
      <c r="AL9" s="454"/>
      <c r="AM9" s="995" t="s">
        <v>508</v>
      </c>
      <c r="AN9" s="995"/>
      <c r="AO9" s="995"/>
      <c r="AP9" s="454"/>
      <c r="AQ9" s="215" t="s">
        <v>232</v>
      </c>
      <c r="AR9" s="199"/>
      <c r="AS9" s="199"/>
      <c r="AT9" s="200"/>
      <c r="AU9" s="370" t="s">
        <v>134</v>
      </c>
      <c r="AV9" s="370"/>
      <c r="AW9" s="370"/>
      <c r="AX9" s="371"/>
      <c r="AY9" s="34">
        <f>COUNTA($G$11)</f>
        <v>0</v>
      </c>
    </row>
    <row r="10" spans="1:51" ht="18.75" customHeight="1">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4"/>
      <c r="Z10" s="1005"/>
      <c r="AA10" s="1006"/>
      <c r="AB10" s="1010"/>
      <c r="AC10" s="1011"/>
      <c r="AD10" s="1012"/>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c r="A11" s="511"/>
      <c r="B11" s="509"/>
      <c r="C11" s="509"/>
      <c r="D11" s="509"/>
      <c r="E11" s="509"/>
      <c r="F11" s="510"/>
      <c r="G11" s="536"/>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47"/>
      <c r="AC11" s="1002"/>
      <c r="AD11" s="1002"/>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c r="A12" s="512"/>
      <c r="B12" s="513"/>
      <c r="C12" s="513"/>
      <c r="D12" s="513"/>
      <c r="E12" s="513"/>
      <c r="F12" s="514"/>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18"/>
      <c r="AC12" s="998"/>
      <c r="AD12" s="998"/>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7" t="s">
        <v>180</v>
      </c>
      <c r="AC13" s="1028"/>
      <c r="AD13" s="1028"/>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c r="A14" s="896" t="s">
        <v>379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389</v>
      </c>
      <c r="AF16" s="995"/>
      <c r="AG16" s="995"/>
      <c r="AH16" s="995"/>
      <c r="AI16" s="995" t="s">
        <v>411</v>
      </c>
      <c r="AJ16" s="995"/>
      <c r="AK16" s="995"/>
      <c r="AL16" s="454"/>
      <c r="AM16" s="995" t="s">
        <v>508</v>
      </c>
      <c r="AN16" s="995"/>
      <c r="AO16" s="995"/>
      <c r="AP16" s="454"/>
      <c r="AQ16" s="215" t="s">
        <v>232</v>
      </c>
      <c r="AR16" s="199"/>
      <c r="AS16" s="199"/>
      <c r="AT16" s="200"/>
      <c r="AU16" s="370" t="s">
        <v>134</v>
      </c>
      <c r="AV16" s="370"/>
      <c r="AW16" s="370"/>
      <c r="AX16" s="371"/>
      <c r="AY16" s="34">
        <f>COUNTA($G$18)</f>
        <v>0</v>
      </c>
    </row>
    <row r="17" spans="1:51" ht="18.75" customHeight="1">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4"/>
      <c r="Z17" s="1005"/>
      <c r="AA17" s="1006"/>
      <c r="AB17" s="1010"/>
      <c r="AC17" s="1011"/>
      <c r="AD17" s="1012"/>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c r="A18" s="511"/>
      <c r="B18" s="509"/>
      <c r="C18" s="509"/>
      <c r="D18" s="509"/>
      <c r="E18" s="509"/>
      <c r="F18" s="510"/>
      <c r="G18" s="536"/>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47"/>
      <c r="AC18" s="1002"/>
      <c r="AD18" s="1002"/>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c r="A19" s="512"/>
      <c r="B19" s="513"/>
      <c r="C19" s="513"/>
      <c r="D19" s="513"/>
      <c r="E19" s="513"/>
      <c r="F19" s="514"/>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18"/>
      <c r="AC19" s="998"/>
      <c r="AD19" s="998"/>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7" t="s">
        <v>180</v>
      </c>
      <c r="AC20" s="1028"/>
      <c r="AD20" s="1028"/>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c r="A21" s="896" t="s">
        <v>379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389</v>
      </c>
      <c r="AF23" s="995"/>
      <c r="AG23" s="995"/>
      <c r="AH23" s="995"/>
      <c r="AI23" s="995" t="s">
        <v>411</v>
      </c>
      <c r="AJ23" s="995"/>
      <c r="AK23" s="995"/>
      <c r="AL23" s="454"/>
      <c r="AM23" s="995" t="s">
        <v>508</v>
      </c>
      <c r="AN23" s="995"/>
      <c r="AO23" s="995"/>
      <c r="AP23" s="454"/>
      <c r="AQ23" s="215" t="s">
        <v>232</v>
      </c>
      <c r="AR23" s="199"/>
      <c r="AS23" s="199"/>
      <c r="AT23" s="200"/>
      <c r="AU23" s="370" t="s">
        <v>134</v>
      </c>
      <c r="AV23" s="370"/>
      <c r="AW23" s="370"/>
      <c r="AX23" s="371"/>
      <c r="AY23" s="34">
        <f>COUNTA($G$25)</f>
        <v>0</v>
      </c>
    </row>
    <row r="24" spans="1:51" ht="18.75" customHeight="1">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4"/>
      <c r="Z24" s="1005"/>
      <c r="AA24" s="1006"/>
      <c r="AB24" s="1010"/>
      <c r="AC24" s="1011"/>
      <c r="AD24" s="1012"/>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c r="A25" s="511"/>
      <c r="B25" s="509"/>
      <c r="C25" s="509"/>
      <c r="D25" s="509"/>
      <c r="E25" s="509"/>
      <c r="F25" s="510"/>
      <c r="G25" s="536"/>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47"/>
      <c r="AC25" s="1002"/>
      <c r="AD25" s="1002"/>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c r="A26" s="512"/>
      <c r="B26" s="513"/>
      <c r="C26" s="513"/>
      <c r="D26" s="513"/>
      <c r="E26" s="513"/>
      <c r="F26" s="514"/>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18"/>
      <c r="AC26" s="998"/>
      <c r="AD26" s="998"/>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7" t="s">
        <v>180</v>
      </c>
      <c r="AC27" s="1028"/>
      <c r="AD27" s="1028"/>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c r="A28" s="896" t="s">
        <v>379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389</v>
      </c>
      <c r="AF30" s="995"/>
      <c r="AG30" s="995"/>
      <c r="AH30" s="995"/>
      <c r="AI30" s="995" t="s">
        <v>411</v>
      </c>
      <c r="AJ30" s="995"/>
      <c r="AK30" s="995"/>
      <c r="AL30" s="454"/>
      <c r="AM30" s="995" t="s">
        <v>508</v>
      </c>
      <c r="AN30" s="995"/>
      <c r="AO30" s="995"/>
      <c r="AP30" s="454"/>
      <c r="AQ30" s="215" t="s">
        <v>232</v>
      </c>
      <c r="AR30" s="199"/>
      <c r="AS30" s="199"/>
      <c r="AT30" s="200"/>
      <c r="AU30" s="370" t="s">
        <v>134</v>
      </c>
      <c r="AV30" s="370"/>
      <c r="AW30" s="370"/>
      <c r="AX30" s="371"/>
      <c r="AY30" s="34">
        <f>COUNTA($G$32)</f>
        <v>0</v>
      </c>
    </row>
    <row r="31" spans="1:51" ht="18.75" customHeight="1">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4"/>
      <c r="Z31" s="1005"/>
      <c r="AA31" s="1006"/>
      <c r="AB31" s="1010"/>
      <c r="AC31" s="1011"/>
      <c r="AD31" s="1012"/>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c r="A32" s="511"/>
      <c r="B32" s="509"/>
      <c r="C32" s="509"/>
      <c r="D32" s="509"/>
      <c r="E32" s="509"/>
      <c r="F32" s="510"/>
      <c r="G32" s="536"/>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47"/>
      <c r="AC32" s="1002"/>
      <c r="AD32" s="1002"/>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c r="A33" s="512"/>
      <c r="B33" s="513"/>
      <c r="C33" s="513"/>
      <c r="D33" s="513"/>
      <c r="E33" s="513"/>
      <c r="F33" s="514"/>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18"/>
      <c r="AC33" s="998"/>
      <c r="AD33" s="998"/>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7" t="s">
        <v>180</v>
      </c>
      <c r="AC34" s="1028"/>
      <c r="AD34" s="1028"/>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c r="A35" s="896" t="s">
        <v>379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389</v>
      </c>
      <c r="AF37" s="995"/>
      <c r="AG37" s="995"/>
      <c r="AH37" s="995"/>
      <c r="AI37" s="995" t="s">
        <v>411</v>
      </c>
      <c r="AJ37" s="995"/>
      <c r="AK37" s="995"/>
      <c r="AL37" s="454"/>
      <c r="AM37" s="995" t="s">
        <v>508</v>
      </c>
      <c r="AN37" s="995"/>
      <c r="AO37" s="995"/>
      <c r="AP37" s="454"/>
      <c r="AQ37" s="215" t="s">
        <v>232</v>
      </c>
      <c r="AR37" s="199"/>
      <c r="AS37" s="199"/>
      <c r="AT37" s="200"/>
      <c r="AU37" s="370" t="s">
        <v>134</v>
      </c>
      <c r="AV37" s="370"/>
      <c r="AW37" s="370"/>
      <c r="AX37" s="371"/>
      <c r="AY37" s="34">
        <f>COUNTA($G$39)</f>
        <v>0</v>
      </c>
    </row>
    <row r="38" spans="1:51" ht="18.75" customHeight="1">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4"/>
      <c r="Z38" s="1005"/>
      <c r="AA38" s="1006"/>
      <c r="AB38" s="1010"/>
      <c r="AC38" s="1011"/>
      <c r="AD38" s="1012"/>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c r="A39" s="511"/>
      <c r="B39" s="509"/>
      <c r="C39" s="509"/>
      <c r="D39" s="509"/>
      <c r="E39" s="509"/>
      <c r="F39" s="510"/>
      <c r="G39" s="536"/>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47"/>
      <c r="AC39" s="1002"/>
      <c r="AD39" s="1002"/>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c r="A40" s="512"/>
      <c r="B40" s="513"/>
      <c r="C40" s="513"/>
      <c r="D40" s="513"/>
      <c r="E40" s="513"/>
      <c r="F40" s="514"/>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18"/>
      <c r="AC40" s="998"/>
      <c r="AD40" s="998"/>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7" t="s">
        <v>180</v>
      </c>
      <c r="AC41" s="1028"/>
      <c r="AD41" s="1028"/>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c r="A42" s="896" t="s">
        <v>379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389</v>
      </c>
      <c r="AF44" s="995"/>
      <c r="AG44" s="995"/>
      <c r="AH44" s="995"/>
      <c r="AI44" s="995" t="s">
        <v>411</v>
      </c>
      <c r="AJ44" s="995"/>
      <c r="AK44" s="995"/>
      <c r="AL44" s="454"/>
      <c r="AM44" s="995" t="s">
        <v>508</v>
      </c>
      <c r="AN44" s="995"/>
      <c r="AO44" s="995"/>
      <c r="AP44" s="454"/>
      <c r="AQ44" s="215" t="s">
        <v>232</v>
      </c>
      <c r="AR44" s="199"/>
      <c r="AS44" s="199"/>
      <c r="AT44" s="200"/>
      <c r="AU44" s="370" t="s">
        <v>134</v>
      </c>
      <c r="AV44" s="370"/>
      <c r="AW44" s="370"/>
      <c r="AX44" s="371"/>
      <c r="AY44" s="34">
        <f>COUNTA($G$46)</f>
        <v>0</v>
      </c>
    </row>
    <row r="45" spans="1:51" ht="18.75" customHeight="1">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4"/>
      <c r="Z45" s="1005"/>
      <c r="AA45" s="1006"/>
      <c r="AB45" s="1010"/>
      <c r="AC45" s="1011"/>
      <c r="AD45" s="1012"/>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c r="A46" s="511"/>
      <c r="B46" s="509"/>
      <c r="C46" s="509"/>
      <c r="D46" s="509"/>
      <c r="E46" s="509"/>
      <c r="F46" s="510"/>
      <c r="G46" s="536"/>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47"/>
      <c r="AC46" s="1002"/>
      <c r="AD46" s="1002"/>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c r="A47" s="512"/>
      <c r="B47" s="513"/>
      <c r="C47" s="513"/>
      <c r="D47" s="513"/>
      <c r="E47" s="513"/>
      <c r="F47" s="514"/>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18"/>
      <c r="AC47" s="998"/>
      <c r="AD47" s="998"/>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7" t="s">
        <v>180</v>
      </c>
      <c r="AC48" s="1028"/>
      <c r="AD48" s="1028"/>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3"/>
      <c r="Z51" s="410"/>
      <c r="AA51" s="411"/>
      <c r="AB51" s="454" t="s">
        <v>11</v>
      </c>
      <c r="AC51" s="1008"/>
      <c r="AD51" s="1009"/>
      <c r="AE51" s="995" t="s">
        <v>389</v>
      </c>
      <c r="AF51" s="995"/>
      <c r="AG51" s="995"/>
      <c r="AH51" s="995"/>
      <c r="AI51" s="995" t="s">
        <v>411</v>
      </c>
      <c r="AJ51" s="995"/>
      <c r="AK51" s="995"/>
      <c r="AL51" s="454"/>
      <c r="AM51" s="995" t="s">
        <v>508</v>
      </c>
      <c r="AN51" s="995"/>
      <c r="AO51" s="995"/>
      <c r="AP51" s="454"/>
      <c r="AQ51" s="215" t="s">
        <v>232</v>
      </c>
      <c r="AR51" s="199"/>
      <c r="AS51" s="199"/>
      <c r="AT51" s="200"/>
      <c r="AU51" s="370" t="s">
        <v>134</v>
      </c>
      <c r="AV51" s="370"/>
      <c r="AW51" s="370"/>
      <c r="AX51" s="371"/>
      <c r="AY51" s="34">
        <f>COUNTA($G$53)</f>
        <v>0</v>
      </c>
    </row>
    <row r="52" spans="1:51" ht="18.75" customHeight="1">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4"/>
      <c r="Z52" s="1005"/>
      <c r="AA52" s="1006"/>
      <c r="AB52" s="1010"/>
      <c r="AC52" s="1011"/>
      <c r="AD52" s="1012"/>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c r="A53" s="511"/>
      <c r="B53" s="509"/>
      <c r="C53" s="509"/>
      <c r="D53" s="509"/>
      <c r="E53" s="509"/>
      <c r="F53" s="510"/>
      <c r="G53" s="536"/>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47"/>
      <c r="AC53" s="1002"/>
      <c r="AD53" s="1002"/>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c r="A54" s="512"/>
      <c r="B54" s="513"/>
      <c r="C54" s="513"/>
      <c r="D54" s="513"/>
      <c r="E54" s="513"/>
      <c r="F54" s="514"/>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18"/>
      <c r="AC54" s="998"/>
      <c r="AD54" s="998"/>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7" t="s">
        <v>180</v>
      </c>
      <c r="AC55" s="1028"/>
      <c r="AD55" s="1028"/>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389</v>
      </c>
      <c r="AF58" s="995"/>
      <c r="AG58" s="995"/>
      <c r="AH58" s="995"/>
      <c r="AI58" s="995" t="s">
        <v>411</v>
      </c>
      <c r="AJ58" s="995"/>
      <c r="AK58" s="995"/>
      <c r="AL58" s="454"/>
      <c r="AM58" s="995" t="s">
        <v>508</v>
      </c>
      <c r="AN58" s="995"/>
      <c r="AO58" s="995"/>
      <c r="AP58" s="454"/>
      <c r="AQ58" s="215" t="s">
        <v>232</v>
      </c>
      <c r="AR58" s="199"/>
      <c r="AS58" s="199"/>
      <c r="AT58" s="200"/>
      <c r="AU58" s="370" t="s">
        <v>134</v>
      </c>
      <c r="AV58" s="370"/>
      <c r="AW58" s="370"/>
      <c r="AX58" s="371"/>
      <c r="AY58" s="34">
        <f>COUNTA($G$60)</f>
        <v>0</v>
      </c>
    </row>
    <row r="59" spans="1:51" ht="18.75" customHeight="1">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4"/>
      <c r="Z59" s="1005"/>
      <c r="AA59" s="1006"/>
      <c r="AB59" s="1010"/>
      <c r="AC59" s="1011"/>
      <c r="AD59" s="1012"/>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c r="A60" s="511"/>
      <c r="B60" s="509"/>
      <c r="C60" s="509"/>
      <c r="D60" s="509"/>
      <c r="E60" s="509"/>
      <c r="F60" s="510"/>
      <c r="G60" s="536"/>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47"/>
      <c r="AC60" s="1002"/>
      <c r="AD60" s="1002"/>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c r="A61" s="512"/>
      <c r="B61" s="513"/>
      <c r="C61" s="513"/>
      <c r="D61" s="513"/>
      <c r="E61" s="513"/>
      <c r="F61" s="514"/>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18"/>
      <c r="AC61" s="998"/>
      <c r="AD61" s="998"/>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7" t="s">
        <v>180</v>
      </c>
      <c r="AC62" s="1028"/>
      <c r="AD62" s="1028"/>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389</v>
      </c>
      <c r="AF65" s="995"/>
      <c r="AG65" s="995"/>
      <c r="AH65" s="995"/>
      <c r="AI65" s="995" t="s">
        <v>411</v>
      </c>
      <c r="AJ65" s="995"/>
      <c r="AK65" s="995"/>
      <c r="AL65" s="454"/>
      <c r="AM65" s="995" t="s">
        <v>508</v>
      </c>
      <c r="AN65" s="995"/>
      <c r="AO65" s="995"/>
      <c r="AP65" s="454"/>
      <c r="AQ65" s="215" t="s">
        <v>232</v>
      </c>
      <c r="AR65" s="199"/>
      <c r="AS65" s="199"/>
      <c r="AT65" s="200"/>
      <c r="AU65" s="370" t="s">
        <v>134</v>
      </c>
      <c r="AV65" s="370"/>
      <c r="AW65" s="370"/>
      <c r="AX65" s="371"/>
      <c r="AY65" s="34">
        <f>COUNTA($G$67)</f>
        <v>0</v>
      </c>
    </row>
    <row r="66" spans="1:51" ht="18.75" customHeight="1">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4"/>
      <c r="Z66" s="1005"/>
      <c r="AA66" s="1006"/>
      <c r="AB66" s="1010"/>
      <c r="AC66" s="1011"/>
      <c r="AD66" s="1012"/>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c r="A67" s="511"/>
      <c r="B67" s="509"/>
      <c r="C67" s="509"/>
      <c r="D67" s="509"/>
      <c r="E67" s="509"/>
      <c r="F67" s="510"/>
      <c r="G67" s="536"/>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47"/>
      <c r="AC67" s="1002"/>
      <c r="AD67" s="1002"/>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c r="A68" s="512"/>
      <c r="B68" s="513"/>
      <c r="C68" s="513"/>
      <c r="D68" s="513"/>
      <c r="E68" s="513"/>
      <c r="F68" s="514"/>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18"/>
      <c r="AC68" s="998"/>
      <c r="AD68" s="998"/>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c r="A70" s="896" t="s">
        <v>379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2" t="s">
        <v>28</v>
      </c>
      <c r="B2" s="1033"/>
      <c r="C2" s="1033"/>
      <c r="D2" s="1033"/>
      <c r="E2" s="1033"/>
      <c r="F2" s="1034"/>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c r="A3" s="1035"/>
      <c r="B3" s="1036"/>
      <c r="C3" s="1036"/>
      <c r="D3" s="1036"/>
      <c r="E3" s="1036"/>
      <c r="F3" s="103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5"/>
      <c r="B4" s="1036"/>
      <c r="C4" s="1036"/>
      <c r="D4" s="1036"/>
      <c r="E4" s="1036"/>
      <c r="F4" s="103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5"/>
      <c r="B15" s="1036"/>
      <c r="C15" s="1036"/>
      <c r="D15" s="1036"/>
      <c r="E15" s="1036"/>
      <c r="F15" s="103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5"/>
      <c r="B16" s="1036"/>
      <c r="C16" s="1036"/>
      <c r="D16" s="1036"/>
      <c r="E16" s="1036"/>
      <c r="F16" s="103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5"/>
      <c r="B17" s="1036"/>
      <c r="C17" s="1036"/>
      <c r="D17" s="1036"/>
      <c r="E17" s="1036"/>
      <c r="F17" s="103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5"/>
      <c r="B28" s="1036"/>
      <c r="C28" s="1036"/>
      <c r="D28" s="1036"/>
      <c r="E28" s="1036"/>
      <c r="F28" s="103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5"/>
      <c r="B29" s="1036"/>
      <c r="C29" s="1036"/>
      <c r="D29" s="1036"/>
      <c r="E29" s="1036"/>
      <c r="F29" s="103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5"/>
      <c r="B30" s="1036"/>
      <c r="C30" s="1036"/>
      <c r="D30" s="1036"/>
      <c r="E30" s="1036"/>
      <c r="F30" s="103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5"/>
      <c r="B41" s="1036"/>
      <c r="C41" s="1036"/>
      <c r="D41" s="1036"/>
      <c r="E41" s="1036"/>
      <c r="F41" s="103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5"/>
      <c r="B42" s="1036"/>
      <c r="C42" s="1036"/>
      <c r="D42" s="1036"/>
      <c r="E42" s="1036"/>
      <c r="F42" s="103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5"/>
      <c r="B43" s="1036"/>
      <c r="C43" s="1036"/>
      <c r="D43" s="1036"/>
      <c r="E43" s="1036"/>
      <c r="F43" s="103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row r="55" spans="1:51" ht="30" customHeight="1">
      <c r="A55" s="1032" t="s">
        <v>28</v>
      </c>
      <c r="B55" s="1033"/>
      <c r="C55" s="1033"/>
      <c r="D55" s="1033"/>
      <c r="E55" s="1033"/>
      <c r="F55" s="103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5"/>
      <c r="B56" s="1036"/>
      <c r="C56" s="1036"/>
      <c r="D56" s="1036"/>
      <c r="E56" s="1036"/>
      <c r="F56" s="103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5"/>
      <c r="B57" s="1036"/>
      <c r="C57" s="1036"/>
      <c r="D57" s="1036"/>
      <c r="E57" s="1036"/>
      <c r="F57" s="103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5"/>
      <c r="B68" s="1036"/>
      <c r="C68" s="1036"/>
      <c r="D68" s="1036"/>
      <c r="E68" s="1036"/>
      <c r="F68" s="103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5"/>
      <c r="B69" s="1036"/>
      <c r="C69" s="1036"/>
      <c r="D69" s="1036"/>
      <c r="E69" s="1036"/>
      <c r="F69" s="103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5"/>
      <c r="B70" s="1036"/>
      <c r="C70" s="1036"/>
      <c r="D70" s="1036"/>
      <c r="E70" s="1036"/>
      <c r="F70" s="103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5"/>
      <c r="B81" s="1036"/>
      <c r="C81" s="1036"/>
      <c r="D81" s="1036"/>
      <c r="E81" s="1036"/>
      <c r="F81" s="103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5"/>
      <c r="B82" s="1036"/>
      <c r="C82" s="1036"/>
      <c r="D82" s="1036"/>
      <c r="E82" s="1036"/>
      <c r="F82" s="103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5"/>
      <c r="B83" s="1036"/>
      <c r="C83" s="1036"/>
      <c r="D83" s="1036"/>
      <c r="E83" s="1036"/>
      <c r="F83" s="103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5"/>
      <c r="B94" s="1036"/>
      <c r="C94" s="1036"/>
      <c r="D94" s="1036"/>
      <c r="E94" s="1036"/>
      <c r="F94" s="103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5"/>
      <c r="B95" s="1036"/>
      <c r="C95" s="1036"/>
      <c r="D95" s="1036"/>
      <c r="E95" s="1036"/>
      <c r="F95" s="103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5"/>
      <c r="B96" s="1036"/>
      <c r="C96" s="1036"/>
      <c r="D96" s="1036"/>
      <c r="E96" s="1036"/>
      <c r="F96" s="103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row r="108" spans="1:51" ht="30" customHeight="1">
      <c r="A108" s="1032" t="s">
        <v>28</v>
      </c>
      <c r="B108" s="1033"/>
      <c r="C108" s="1033"/>
      <c r="D108" s="1033"/>
      <c r="E108" s="1033"/>
      <c r="F108" s="103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5"/>
      <c r="B109" s="1036"/>
      <c r="C109" s="1036"/>
      <c r="D109" s="1036"/>
      <c r="E109" s="1036"/>
      <c r="F109" s="103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5"/>
      <c r="B110" s="1036"/>
      <c r="C110" s="1036"/>
      <c r="D110" s="1036"/>
      <c r="E110" s="1036"/>
      <c r="F110" s="103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5"/>
      <c r="B121" s="1036"/>
      <c r="C121" s="1036"/>
      <c r="D121" s="1036"/>
      <c r="E121" s="1036"/>
      <c r="F121" s="103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5"/>
      <c r="B122" s="1036"/>
      <c r="C122" s="1036"/>
      <c r="D122" s="1036"/>
      <c r="E122" s="1036"/>
      <c r="F122" s="103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5"/>
      <c r="B123" s="1036"/>
      <c r="C123" s="1036"/>
      <c r="D123" s="1036"/>
      <c r="E123" s="1036"/>
      <c r="F123" s="103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5"/>
      <c r="B134" s="1036"/>
      <c r="C134" s="1036"/>
      <c r="D134" s="1036"/>
      <c r="E134" s="1036"/>
      <c r="F134" s="103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5"/>
      <c r="B135" s="1036"/>
      <c r="C135" s="1036"/>
      <c r="D135" s="1036"/>
      <c r="E135" s="1036"/>
      <c r="F135" s="103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5"/>
      <c r="B136" s="1036"/>
      <c r="C136" s="1036"/>
      <c r="D136" s="1036"/>
      <c r="E136" s="1036"/>
      <c r="F136" s="103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5"/>
      <c r="B147" s="1036"/>
      <c r="C147" s="1036"/>
      <c r="D147" s="1036"/>
      <c r="E147" s="1036"/>
      <c r="F147" s="103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5"/>
      <c r="B148" s="1036"/>
      <c r="C148" s="1036"/>
      <c r="D148" s="1036"/>
      <c r="E148" s="1036"/>
      <c r="F148" s="103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5"/>
      <c r="B149" s="1036"/>
      <c r="C149" s="1036"/>
      <c r="D149" s="1036"/>
      <c r="E149" s="1036"/>
      <c r="F149" s="103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row r="161" spans="1:51" ht="30" customHeight="1">
      <c r="A161" s="1032" t="s">
        <v>28</v>
      </c>
      <c r="B161" s="1033"/>
      <c r="C161" s="1033"/>
      <c r="D161" s="1033"/>
      <c r="E161" s="1033"/>
      <c r="F161" s="103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5"/>
      <c r="B162" s="1036"/>
      <c r="C162" s="1036"/>
      <c r="D162" s="1036"/>
      <c r="E162" s="1036"/>
      <c r="F162" s="103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5"/>
      <c r="B163" s="1036"/>
      <c r="C163" s="1036"/>
      <c r="D163" s="1036"/>
      <c r="E163" s="1036"/>
      <c r="F163" s="103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5"/>
      <c r="B174" s="1036"/>
      <c r="C174" s="1036"/>
      <c r="D174" s="1036"/>
      <c r="E174" s="1036"/>
      <c r="F174" s="103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5"/>
      <c r="B175" s="1036"/>
      <c r="C175" s="1036"/>
      <c r="D175" s="1036"/>
      <c r="E175" s="1036"/>
      <c r="F175" s="103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5"/>
      <c r="B176" s="1036"/>
      <c r="C176" s="1036"/>
      <c r="D176" s="1036"/>
      <c r="E176" s="1036"/>
      <c r="F176" s="103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5"/>
      <c r="B187" s="1036"/>
      <c r="C187" s="1036"/>
      <c r="D187" s="1036"/>
      <c r="E187" s="1036"/>
      <c r="F187" s="103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5"/>
      <c r="B188" s="1036"/>
      <c r="C188" s="1036"/>
      <c r="D188" s="1036"/>
      <c r="E188" s="1036"/>
      <c r="F188" s="103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5"/>
      <c r="B189" s="1036"/>
      <c r="C189" s="1036"/>
      <c r="D189" s="1036"/>
      <c r="E189" s="1036"/>
      <c r="F189" s="103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5"/>
      <c r="B200" s="1036"/>
      <c r="C200" s="1036"/>
      <c r="D200" s="1036"/>
      <c r="E200" s="1036"/>
      <c r="F200" s="103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5"/>
      <c r="B201" s="1036"/>
      <c r="C201" s="1036"/>
      <c r="D201" s="1036"/>
      <c r="E201" s="1036"/>
      <c r="F201" s="103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5"/>
      <c r="B202" s="1036"/>
      <c r="C202" s="1036"/>
      <c r="D202" s="1036"/>
      <c r="E202" s="1036"/>
      <c r="F202" s="103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row r="214" spans="1:51" ht="30" customHeight="1">
      <c r="A214" s="1052" t="s">
        <v>28</v>
      </c>
      <c r="B214" s="1053"/>
      <c r="C214" s="1053"/>
      <c r="D214" s="1053"/>
      <c r="E214" s="1053"/>
      <c r="F214" s="105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5"/>
      <c r="B215" s="1036"/>
      <c r="C215" s="1036"/>
      <c r="D215" s="1036"/>
      <c r="E215" s="1036"/>
      <c r="F215" s="103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5"/>
      <c r="B216" s="1036"/>
      <c r="C216" s="1036"/>
      <c r="D216" s="1036"/>
      <c r="E216" s="1036"/>
      <c r="F216" s="103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5"/>
      <c r="B227" s="1036"/>
      <c r="C227" s="1036"/>
      <c r="D227" s="1036"/>
      <c r="E227" s="1036"/>
      <c r="F227" s="103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5"/>
      <c r="B228" s="1036"/>
      <c r="C228" s="1036"/>
      <c r="D228" s="1036"/>
      <c r="E228" s="1036"/>
      <c r="F228" s="103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5"/>
      <c r="B229" s="1036"/>
      <c r="C229" s="1036"/>
      <c r="D229" s="1036"/>
      <c r="E229" s="1036"/>
      <c r="F229" s="103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5"/>
      <c r="B240" s="1036"/>
      <c r="C240" s="1036"/>
      <c r="D240" s="1036"/>
      <c r="E240" s="1036"/>
      <c r="F240" s="103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5"/>
      <c r="B241" s="1036"/>
      <c r="C241" s="1036"/>
      <c r="D241" s="1036"/>
      <c r="E241" s="1036"/>
      <c r="F241" s="103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5"/>
      <c r="B242" s="1036"/>
      <c r="C242" s="1036"/>
      <c r="D242" s="1036"/>
      <c r="E242" s="1036"/>
      <c r="F242" s="103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5"/>
      <c r="B253" s="1036"/>
      <c r="C253" s="1036"/>
      <c r="D253" s="1036"/>
      <c r="E253" s="1036"/>
      <c r="F253" s="103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5"/>
      <c r="B254" s="1036"/>
      <c r="C254" s="1036"/>
      <c r="D254" s="1036"/>
      <c r="E254" s="1036"/>
      <c r="F254" s="103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5"/>
      <c r="B255" s="1036"/>
      <c r="C255" s="1036"/>
      <c r="D255" s="1036"/>
      <c r="E255" s="1036"/>
      <c r="F255" s="103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c r="A4" s="1056">
        <v>1</v>
      </c>
      <c r="B4" s="105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c r="A37" s="1056">
        <v>1</v>
      </c>
      <c r="B37" s="105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友子(yokota-tomoko.bq9)</dc:creator>
  <cp:lastModifiedBy>横田 友子(yokota-tomoko.bq9)</cp:lastModifiedBy>
  <cp:lastPrinted>2021-06-04T05:11:53Z</cp:lastPrinted>
  <dcterms:created xsi:type="dcterms:W3CDTF">2012-03-13T00:50:25Z</dcterms:created>
  <dcterms:modified xsi:type="dcterms:W3CDTF">2021-06-04T05:11:56Z</dcterms:modified>
</cp:coreProperties>
</file>