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RLGY\Desktop\行政事業レビュー\作業（国家試験）\"/>
    </mc:Choice>
  </mc:AlternateContent>
  <bookViews>
    <workbookView xWindow="0" yWindow="0" windowWidth="23865" windowHeight="9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OnSave="0"/>
</workbook>
</file>

<file path=xl/calcChain.xml><?xml version="1.0" encoding="utf-8"?>
<calcChain xmlns="http://schemas.openxmlformats.org/spreadsheetml/2006/main">
  <c r="AM104" i="3" l="1"/>
  <c r="AM101"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16" i="3"/>
  <c r="AY255"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安達 亘(adachi-wataru)</author>
  </authors>
  <commentList>
    <comment ref="A12" authorId="0" shapeId="0">
      <text>
        <r>
          <rPr>
            <b/>
            <sz val="9"/>
            <color indexed="81"/>
            <rFont val="MS P ゴシック"/>
            <family val="3"/>
            <charset val="128"/>
          </rPr>
          <t>安達 亘(adachi-wataru):</t>
        </r>
        <r>
          <rPr>
            <sz val="11"/>
            <color indexed="81"/>
            <rFont val="MS P ゴシック"/>
            <family val="3"/>
            <charset val="128"/>
          </rPr>
          <t xml:space="preserve">
官房地方課にて記入予定</t>
        </r>
      </text>
    </comment>
    <comment ref="A22" authorId="0" shapeId="0">
      <text>
        <r>
          <rPr>
            <b/>
            <sz val="9"/>
            <color indexed="81"/>
            <rFont val="MS P ゴシック"/>
            <family val="3"/>
            <charset val="128"/>
          </rPr>
          <t>安達 亘(adachi-wataru):</t>
        </r>
        <r>
          <rPr>
            <sz val="9"/>
            <color indexed="81"/>
            <rFont val="MS P ゴシック"/>
            <family val="3"/>
            <charset val="128"/>
          </rPr>
          <t xml:space="preserve">
</t>
        </r>
        <r>
          <rPr>
            <sz val="11"/>
            <color indexed="81"/>
            <rFont val="MS P ゴシック"/>
            <family val="3"/>
            <charset val="128"/>
          </rPr>
          <t>官房地方課にて記入予定</t>
        </r>
      </text>
    </comment>
    <comment ref="I746" authorId="0" shapeId="0">
      <text>
        <r>
          <rPr>
            <b/>
            <sz val="9"/>
            <color indexed="81"/>
            <rFont val="MS P ゴシック"/>
            <family val="3"/>
            <charset val="128"/>
          </rPr>
          <t>安達 亘(adachi-wataru):</t>
        </r>
        <r>
          <rPr>
            <sz val="9"/>
            <color indexed="81"/>
            <rFont val="MS P ゴシック"/>
            <family val="3"/>
            <charset val="128"/>
          </rPr>
          <t xml:space="preserve">
</t>
        </r>
        <r>
          <rPr>
            <sz val="11"/>
            <color indexed="81"/>
            <rFont val="MS P ゴシック"/>
            <family val="3"/>
            <charset val="128"/>
          </rPr>
          <t>0061</t>
        </r>
      </text>
    </comment>
    <comment ref="I747" authorId="0" shapeId="0">
      <text>
        <r>
          <rPr>
            <b/>
            <sz val="9"/>
            <color indexed="81"/>
            <rFont val="MS P ゴシック"/>
            <family val="3"/>
            <charset val="128"/>
          </rPr>
          <t>安達 亘(adachi-wataru):</t>
        </r>
        <r>
          <rPr>
            <sz val="9"/>
            <color indexed="81"/>
            <rFont val="MS P ゴシック"/>
            <family val="3"/>
            <charset val="128"/>
          </rPr>
          <t xml:space="preserve">
</t>
        </r>
        <r>
          <rPr>
            <sz val="11"/>
            <color indexed="81"/>
            <rFont val="MS P ゴシック"/>
            <family val="3"/>
            <charset val="128"/>
          </rPr>
          <t>059</t>
        </r>
      </text>
    </comment>
    <comment ref="A748" authorId="0" shapeId="0">
      <text>
        <r>
          <rPr>
            <b/>
            <sz val="9"/>
            <color indexed="81"/>
            <rFont val="MS P ゴシック"/>
            <family val="3"/>
            <charset val="128"/>
          </rPr>
          <t>安達 亘(adachi-wataru):</t>
        </r>
        <r>
          <rPr>
            <sz val="9"/>
            <color indexed="81"/>
            <rFont val="MS P ゴシック"/>
            <family val="3"/>
            <charset val="128"/>
          </rPr>
          <t xml:space="preserve">
</t>
        </r>
        <r>
          <rPr>
            <sz val="11"/>
            <color indexed="81"/>
            <rFont val="MS P ゴシック"/>
            <family val="3"/>
            <charset val="128"/>
          </rPr>
          <t>官房地方課にて記入予定</t>
        </r>
      </text>
    </comment>
  </commentList>
</comments>
</file>

<file path=xl/sharedStrings.xml><?xml version="1.0" encoding="utf-8"?>
<sst xmlns="http://schemas.openxmlformats.org/spreadsheetml/2006/main" count="3243" uniqueCount="834">
  <si>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</si>
  <si>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</si>
  <si>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</si>
  <si>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</si>
  <si>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</si>
  <si>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</si>
  <si>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</si>
  <si>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</si>
  <si>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</si>
  <si>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</si>
  <si>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</si>
  <si>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</si>
  <si>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</si>
  <si>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</si>
  <si>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</si>
  <si>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</si>
  <si>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</si>
  <si>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</si>
  <si>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</si>
  <si>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</si>
  <si>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</si>
  <si>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</si>
  <si>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</si>
  <si>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</si>
  <si>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</si>
  <si>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</si>
  <si>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</si>
  <si>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</si>
  <si>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</si>
  <si>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</si>
  <si>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</si>
  <si>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</si>
  <si>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</si>
  <si>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</si>
  <si>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</si>
  <si>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</si>
  <si>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</si>
  <si>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</si>
  <si>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</si>
  <si>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</si>
  <si>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</si>
  <si>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</si>
  <si>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</si>
  <si>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</si>
  <si>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</si>
  <si>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</si>
  <si>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</si>
  <si>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</si>
  <si>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</si>
  <si>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</si>
  <si>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</si>
  <si>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</si>
  <si>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</si>
  <si>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</si>
  <si>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</si>
  <si>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</si>
  <si>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</si>
  <si>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</si>
  <si>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</si>
  <si>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</si>
  <si>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</si>
  <si>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</si>
  <si>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</si>
  <si>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</si>
  <si>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</si>
  <si>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</si>
  <si>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</si>
  <si>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</si>
  <si>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</si>
  <si>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</si>
  <si>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</si>
  <si>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</si>
  <si>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</si>
  <si>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</si>
  <si>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</si>
  <si>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</si>
  <si>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</si>
  <si>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</si>
  <si>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</si>
  <si>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</si>
  <si>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</si>
  <si>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</si>
  <si>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</si>
  <si>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</si>
  <si>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</si>
  <si>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</si>
  <si>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</si>
  <si>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</si>
  <si>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</si>
  <si>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</si>
  <si>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</si>
  <si>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</si>
  <si>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</si>
  <si>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</si>
  <si>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</si>
  <si>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</si>
  <si>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</si>
  <si>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</si>
  <si>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</si>
  <si>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</si>
  <si>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</si>
  <si>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</si>
  <si>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</si>
  <si>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</si>
  <si>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</si>
  <si>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</si>
  <si>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</si>
  <si>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</si>
  <si>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</si>
  <si>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</si>
  <si>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</si>
  <si>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</si>
  <si>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</si>
  <si>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</si>
  <si>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</si>
  <si>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</si>
  <si>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</si>
  <si>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</si>
  <si>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</si>
  <si>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</si>
  <si>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</si>
  <si>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</si>
  <si>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</si>
  <si>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</si>
  <si>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</si>
  <si>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</si>
  <si>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</si>
  <si>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</si>
  <si>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</si>
  <si>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</si>
  <si>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</si>
  <si>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</si>
  <si>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</si>
  <si>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</si>
  <si>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</si>
  <si>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</si>
  <si>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</si>
  <si>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</si>
  <si>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</si>
  <si>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</si>
  <si>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</si>
  <si>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</si>
  <si>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</si>
  <si>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</si>
  <si>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</si>
  <si>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</si>
  <si>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</si>
  <si>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</si>
  <si>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</si>
  <si>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</si>
  <si>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</si>
  <si>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</si>
  <si>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</si>
  <si>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</si>
  <si>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</si>
  <si>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</si>
  <si>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</si>
  <si>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</si>
  <si>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</si>
  <si>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</si>
  <si>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</si>
  <si>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</si>
  <si>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</si>
  <si>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</si>
  <si>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</si>
  <si>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</si>
  <si>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</si>
  <si>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</si>
  <si>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</si>
  <si>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</si>
  <si>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</si>
  <si>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</si>
  <si>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</si>
  <si>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</si>
  <si>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</si>
  <si>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</si>
  <si>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</si>
  <si>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</si>
  <si>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</si>
  <si>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</si>
  <si>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</si>
  <si>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</si>
  <si>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</si>
  <si>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</si>
  <si>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</si>
  <si>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</si>
  <si>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</si>
  <si>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</si>
  <si>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</si>
  <si>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</si>
  <si>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</si>
  <si>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</si>
  <si>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</si>
  <si>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</si>
  <si>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</si>
  <si>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</si>
  <si>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</si>
  <si>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</si>
  <si>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</si>
  <si>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</si>
  <si>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</si>
  <si>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</si>
  <si>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</si>
  <si>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</si>
  <si>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</si>
  <si>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</si>
  <si>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</si>
  <si>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</si>
  <si>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</si>
  <si>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</si>
  <si>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</si>
  <si>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</si>
  <si>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</si>
  <si>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</si>
  <si>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</si>
  <si>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</si>
  <si>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</si>
  <si>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</si>
  <si>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</si>
  <si>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</si>
  <si>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</si>
  <si>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</si>
  <si>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</si>
  <si>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</si>
  <si>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</si>
  <si>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</si>
  <si>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</si>
  <si>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</si>
  <si>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</si>
  <si>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</si>
  <si>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</si>
  <si>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</si>
  <si>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</si>
  <si>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</si>
  <si>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</si>
  <si>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</si>
  <si>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</si>
  <si>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</si>
  <si>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</si>
  <si>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</si>
  <si>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</si>
  <si>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</si>
  <si>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</si>
  <si>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</si>
  <si>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</si>
  <si>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</si>
  <si>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</si>
  <si>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</si>
  <si>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</si>
  <si>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</si>
  <si>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</si>
  <si>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</si>
  <si>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</si>
  <si>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</si>
  <si>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</si>
  <si>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</si>
  <si>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</si>
  <si>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</si>
  <si>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</si>
  <si>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</si>
  <si>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</si>
  <si>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</si>
  <si>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</si>
  <si>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</si>
  <si>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</si>
  <si>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</si>
  <si>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</si>
  <si>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</si>
  <si>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</si>
  <si>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</si>
  <si>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</si>
  <si>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</si>
  <si>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</si>
  <si>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</si>
  <si>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</si>
  <si>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</si>
  <si>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</si>
  <si>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</si>
  <si>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</si>
  <si>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</si>
  <si>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</si>
  <si>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</si>
  <si>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</si>
  <si>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</si>
  <si>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</si>
  <si>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</si>
  <si>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</si>
  <si>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</si>
  <si>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</si>
  <si>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</si>
  <si>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</si>
  <si>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</si>
  <si>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</si>
  <si>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</si>
  <si>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</si>
  <si>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</si>
  <si>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</si>
  <si>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</si>
  <si>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</si>
  <si>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</si>
  <si>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</si>
  <si>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</si>
  <si>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</si>
  <si>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</si>
  <si>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</si>
  <si>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</si>
  <si>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</si>
  <si>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</si>
  <si>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</si>
  <si>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</si>
  <si>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</si>
  <si>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</si>
  <si>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</si>
  <si>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</si>
  <si>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</si>
  <si>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</si>
  <si>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</si>
  <si>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</si>
  <si>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</si>
  <si>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</si>
  <si>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</si>
  <si>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</si>
  <si>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</si>
  <si>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</si>
  <si>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</si>
  <si>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</si>
  <si>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</si>
  <si>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</si>
  <si>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</si>
  <si>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</si>
  <si>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</si>
  <si>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</si>
  <si>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</si>
  <si>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</si>
  <si>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</si>
  <si>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</si>
  <si>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</si>
  <si>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</si>
  <si>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</si>
  <si>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</si>
  <si>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</si>
  <si>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</si>
  <si>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</si>
  <si>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</si>
  <si>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</si>
  <si>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</si>
  <si>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</si>
  <si>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</si>
  <si>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</si>
  <si>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</si>
  <si>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</si>
  <si>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</si>
  <si>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</si>
  <si>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</si>
  <si>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</si>
  <si>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</si>
  <si>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</si>
  <si>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</si>
  <si>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</si>
  <si>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</si>
  <si>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</si>
  <si>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</si>
  <si>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</si>
  <si>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</si>
  <si>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</si>
  <si>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</si>
  <si>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</si>
  <si>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</si>
  <si>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</si>
  <si>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</si>
  <si>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</si>
  <si>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</si>
  <si>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</si>
  <si>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</si>
  <si>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</si>
  <si>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</si>
  <si>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</si>
  <si>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</si>
  <si>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</si>
  <si>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</si>
  <si>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</si>
  <si>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</si>
  <si>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</si>
  <si>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</si>
  <si>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</si>
  <si>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</si>
  <si>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</si>
  <si>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</si>
  <si>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</si>
  <si>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</si>
  <si>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</si>
  <si>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</si>
  <si>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</si>
  <si>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</si>
  <si>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</si>
  <si>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</si>
  <si>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</si>
  <si>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</si>
  <si>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</si>
  <si>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</si>
  <si>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</si>
  <si>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</si>
  <si>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</si>
  <si>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</si>
  <si>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</si>
  <si>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</si>
  <si>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</si>
  <si>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</si>
  <si>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</si>
  <si>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</si>
  <si>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</si>
  <si>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</si>
  <si>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</si>
  <si>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</si>
  <si>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</si>
  <si>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</si>
  <si>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</si>
  <si>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</si>
  <si>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</si>
  <si>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</si>
  <si>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</si>
  <si>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</si>
  <si>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</si>
  <si>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</si>
  <si>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</si>
  <si>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</si>
  <si>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</si>
  <si>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</si>
  <si>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</si>
  <si>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</si>
  <si>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</si>
  <si>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</si>
  <si>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</si>
  <si>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</si>
  <si>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</si>
  <si>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</si>
  <si>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</si>
  <si>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</si>
  <si>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</si>
  <si>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</si>
  <si>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</si>
  <si>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</si>
  <si>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</si>
  <si>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</si>
  <si>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</si>
  <si>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</si>
  <si>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</si>
  <si>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</si>
  <si>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</si>
  <si>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</si>
  <si>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</si>
  <si>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</si>
  <si>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</si>
  <si>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</si>
  <si>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</si>
  <si>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</si>
  <si>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</si>
  <si>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</si>
  <si>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</si>
  <si>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</si>
  <si>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</si>
  <si>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</si>
  <si>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</si>
  <si>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</si>
  <si>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</si>
  <si>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</si>
  <si>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</si>
  <si>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</si>
  <si>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</si>
  <si>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</si>
  <si>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</si>
  <si>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</si>
  <si>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</si>
  <si>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</si>
  <si>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</si>
  <si>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</si>
  <si>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</si>
  <si>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</si>
  <si>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</si>
  <si>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</si>
  <si>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</si>
  <si>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</si>
  <si>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</si>
  <si>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</si>
  <si>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</si>
  <si>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</si>
  <si>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</si>
  <si>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</si>
  <si>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</si>
  <si>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</si>
  <si>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</si>
  <si>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</si>
  <si>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</si>
  <si>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</si>
  <si>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</si>
  <si>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</si>
  <si>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</si>
  <si>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</si>
  <si>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</si>
  <si>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</si>
  <si>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</si>
  <si>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</si>
  <si>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</si>
  <si>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</si>
  <si>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</si>
  <si>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</si>
  <si>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</si>
  <si>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</si>
  <si>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</si>
  <si>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</si>
  <si>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</si>
  <si>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</si>
  <si>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</si>
  <si>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</si>
  <si>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</si>
  <si>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</si>
  <si>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</si>
  <si>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</si>
  <si>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</si>
  <si>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</si>
  <si>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</si>
  <si>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</si>
  <si>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</si>
  <si>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</si>
  <si>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</si>
  <si>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</si>
  <si>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</si>
  <si>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</si>
  <si>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</si>
  <si>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</si>
  <si>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</si>
  <si>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</si>
  <si>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</si>
  <si>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</si>
  <si>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</si>
  <si>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</si>
  <si>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</si>
  <si>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</si>
  <si>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</si>
  <si>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</si>
  <si>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</si>
  <si>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</si>
  <si>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</si>
  <si>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</si>
  <si>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</si>
  <si>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</si>
  <si>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</si>
  <si>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</si>
  <si>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</si>
  <si>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</si>
  <si>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</si>
  <si>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</si>
  <si>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</si>
  <si>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</si>
  <si>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</si>
  <si>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</si>
  <si>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</si>
  <si>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</si>
  <si>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</si>
  <si>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</si>
  <si>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</si>
  <si>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</si>
  <si>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</si>
  <si>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</si>
  <si>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</si>
  <si>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</si>
  <si>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</si>
  <si>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</si>
  <si>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</si>
  <si>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</si>
  <si>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</si>
  <si>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</si>
  <si>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</si>
  <si>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</si>
  <si>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</si>
  <si>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</si>
  <si>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</si>
  <si>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</si>
  <si>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</si>
  <si>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</si>
  <si>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</si>
  <si>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</si>
  <si>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</si>
  <si>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</si>
  <si>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</si>
  <si>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</si>
  <si>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</si>
  <si>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</si>
  <si>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</si>
  <si>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</si>
  <si>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</si>
  <si>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</si>
  <si>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</si>
  <si>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</si>
  <si>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</si>
  <si>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</si>
  <si>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</si>
  <si>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</si>
  <si>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</si>
  <si>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</si>
  <si>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</si>
  <si>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</si>
  <si>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</si>
  <si>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</si>
  <si>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</si>
  <si>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</si>
  <si>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</si>
  <si>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</si>
  <si>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</si>
  <si>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</si>
  <si>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</si>
  <si>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</si>
  <si>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</si>
  <si>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</si>
  <si>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</si>
  <si>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</si>
  <si>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</si>
  <si>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</si>
  <si>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</si>
  <si>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</si>
  <si>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</si>
  <si>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</si>
  <si>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</si>
  <si>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</si>
  <si>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</si>
  <si>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</si>
  <si>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</si>
  <si>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</si>
  <si>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</si>
  <si>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</si>
  <si>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</si>
  <si>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</si>
  <si>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</si>
  <si>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</si>
  <si>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</si>
  <si>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</si>
  <si>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</si>
  <si>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</si>
  <si>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</si>
  <si>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</si>
  <si>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</si>
  <si>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</si>
  <si>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</si>
  <si>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</si>
  <si>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</si>
  <si>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</si>
  <si>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</si>
  <si>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</si>
  <si>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</si>
  <si>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</si>
  <si>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</si>
  <si>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</si>
  <si>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</si>
  <si>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</si>
  <si>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</si>
  <si>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</si>
  <si>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</si>
  <si>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</si>
  <si>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</si>
  <si>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</si>
  <si>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</si>
  <si>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</si>
  <si>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</si>
  <si>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</si>
  <si>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</si>
  <si>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</si>
  <si>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</si>
  <si>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</si>
  <si>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</si>
  <si>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</si>
  <si>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</si>
  <si>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</si>
  <si>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</si>
  <si>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</si>
  <si>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</si>
  <si>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</si>
  <si>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</si>
  <si>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</si>
  <si>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</si>
  <si>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</si>
  <si>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</si>
  <si>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</si>
  <si>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</si>
  <si>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</si>
  <si>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</si>
  <si>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</si>
  <si>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</si>
  <si>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</si>
  <si>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</si>
  <si>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</si>
  <si>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</si>
  <si>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</si>
  <si>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</si>
  <si>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</si>
  <si>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</si>
  <si>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</si>
  <si>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</si>
  <si>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</si>
  <si>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</si>
  <si>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</si>
  <si>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</si>
  <si>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</si>
  <si>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</si>
  <si>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</si>
  <si>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</si>
  <si>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</si>
  <si>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</si>
  <si>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</si>
  <si>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</si>
  <si>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</si>
  <si>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</si>
  <si>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</si>
  <si>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医師等国家試験実施費</t>
    <phoneticPr fontId="5"/>
  </si>
  <si>
    <t>大臣官房地方課
（医政局、健康局、医薬・生活衛生局）</t>
    <phoneticPr fontId="5"/>
  </si>
  <si>
    <t>○</t>
  </si>
  <si>
    <t>①医師法第10条
②歯科医師法第10条
③保健師助産師看護師法第18条
④診療放射線技師法第18条
⑤臨床検査技師等に関する法律第12条
⑥理学療法士及び作業療法士法第10条
⑦視能訓練士法第11条
⑧薬剤師法第12条
⑨栄養士法第5条の2</t>
    <phoneticPr fontId="5"/>
  </si>
  <si>
    <t>-</t>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</si>
  <si>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することを目的とする。</t>
    <phoneticPr fontId="5"/>
  </si>
  <si>
    <t>医師・歯科医師・薬剤師調査</t>
    <phoneticPr fontId="5"/>
  </si>
  <si>
    <t>人</t>
    <rPh sb="0" eb="1">
      <t>ヒト</t>
    </rPh>
    <phoneticPr fontId="7"/>
  </si>
  <si>
    <t>医師・歯科医師・薬剤師調査</t>
    <rPh sb="0" eb="2">
      <t>イシ</t>
    </rPh>
    <rPh sb="3" eb="7">
      <t>シカイシ</t>
    </rPh>
    <rPh sb="8" eb="11">
      <t>ヤクザイシ</t>
    </rPh>
    <rPh sb="11" eb="13">
      <t>チョウサ</t>
    </rPh>
    <phoneticPr fontId="7"/>
  </si>
  <si>
    <t>担当課による集計</t>
    <rPh sb="0" eb="3">
      <t>タントウカ</t>
    </rPh>
    <rPh sb="6" eb="8">
      <t>シュウケイ</t>
    </rPh>
    <phoneticPr fontId="7"/>
  </si>
  <si>
    <t>医師等１２職種国家試験の受験者数</t>
    <rPh sb="0" eb="2">
      <t>イシ</t>
    </rPh>
    <rPh sb="2" eb="3">
      <t>トウ</t>
    </rPh>
    <rPh sb="5" eb="7">
      <t>ショクシュ</t>
    </rPh>
    <rPh sb="7" eb="9">
      <t>コッカ</t>
    </rPh>
    <rPh sb="9" eb="11">
      <t>シケン</t>
    </rPh>
    <rPh sb="12" eb="15">
      <t>ジュケンシャ</t>
    </rPh>
    <rPh sb="15" eb="16">
      <t>スウ</t>
    </rPh>
    <phoneticPr fontId="7"/>
  </si>
  <si>
    <t>人</t>
    <rPh sb="0" eb="1">
      <t>ニン</t>
    </rPh>
    <phoneticPr fontId="7"/>
  </si>
  <si>
    <t>医師等１２職種国家試験の合格者数</t>
    <rPh sb="0" eb="2">
      <t>イシ</t>
    </rPh>
    <rPh sb="2" eb="3">
      <t>トウ</t>
    </rPh>
    <rPh sb="5" eb="7">
      <t>ショクシュ</t>
    </rPh>
    <rPh sb="7" eb="9">
      <t>コッカ</t>
    </rPh>
    <rPh sb="9" eb="11">
      <t>シケン</t>
    </rPh>
    <rPh sb="12" eb="15">
      <t>ゴウカクシャ</t>
    </rPh>
    <rPh sb="15" eb="16">
      <t>スウ</t>
    </rPh>
    <phoneticPr fontId="7"/>
  </si>
  <si>
    <t>施策大目標２　必要な医療従事者を確保するとともに、資質の向上を図ること</t>
  </si>
  <si>
    <t>今後の医療需要に見合った医療従事者の確保を図ること　（施策目標Ⅰ－２－１）</t>
  </si>
  <si>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</si>
  <si>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</si>
  <si>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</si>
  <si>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t>
  </si>
  <si>
    <t>一般競争入札により単位あたりコストの削減に努めている。</t>
  </si>
  <si>
    <t>事業目的に則したもののみに支出を行っているため、合理的であり、かつ必要なものに限定されている。</t>
  </si>
  <si>
    <t>無</t>
  </si>
  <si>
    <t>‐</t>
  </si>
  <si>
    <t>成果実績に応じて、適宜成果目標の見直しを行っている。各医療職種の受験者数・合格者数は着実に増加しており、成果目標に見合った実績をあげている。</t>
    <rPh sb="5" eb="6">
      <t>オウ</t>
    </rPh>
    <rPh sb="9" eb="11">
      <t>テキギ</t>
    </rPh>
    <rPh sb="11" eb="13">
      <t>セイカ</t>
    </rPh>
    <rPh sb="13" eb="15">
      <t>モクヒョウ</t>
    </rPh>
    <rPh sb="16" eb="18">
      <t>ミナオ</t>
    </rPh>
    <rPh sb="20" eb="21">
      <t>オコナ</t>
    </rPh>
    <phoneticPr fontId="7"/>
  </si>
  <si>
    <t>各関連事業は、国家試験問題を作成する試験委員会の開催や免許申請の審査、免許の交付を行う事業であり、国家試験の実施に係る願書受付、受験票の交付、試験会場の借上げ、試験会場設営、試験監督、合格発表等を実施する本事業と適切に役割分担されている。</t>
  </si>
  <si>
    <t>医政局国家試験等電算化経費</t>
  </si>
  <si>
    <t>医政局国家試験関係費</t>
  </si>
  <si>
    <t>医薬・生活衛生局国家試験事業</t>
    <rPh sb="3" eb="5">
      <t>セイカツ</t>
    </rPh>
    <rPh sb="5" eb="7">
      <t>エイセイ</t>
    </rPh>
    <phoneticPr fontId="7"/>
  </si>
  <si>
    <t>管理栄養士国家試験費</t>
  </si>
  <si>
    <t>639</t>
    <phoneticPr fontId="5"/>
  </si>
  <si>
    <t>579</t>
    <phoneticPr fontId="5"/>
  </si>
  <si>
    <t>516</t>
    <phoneticPr fontId="5"/>
  </si>
  <si>
    <t>38</t>
    <phoneticPr fontId="5"/>
  </si>
  <si>
    <t>43</t>
    <phoneticPr fontId="5"/>
  </si>
  <si>
    <t>44</t>
    <phoneticPr fontId="5"/>
  </si>
  <si>
    <t>45</t>
    <phoneticPr fontId="5"/>
  </si>
  <si>
    <t>48</t>
    <phoneticPr fontId="5"/>
  </si>
  <si>
    <t>54</t>
    <phoneticPr fontId="5"/>
  </si>
  <si>
    <t>-</t>
    <phoneticPr fontId="5"/>
  </si>
  <si>
    <t>-</t>
    <phoneticPr fontId="5"/>
  </si>
  <si>
    <t>-</t>
    <phoneticPr fontId="5"/>
  </si>
  <si>
    <t>令和３年度に医療施設従事医師を前回調査以上とする</t>
    <phoneticPr fontId="5"/>
  </si>
  <si>
    <t>令和３年度に薬局・医療施設従事薬剤師数を前回調査以上とする</t>
    <phoneticPr fontId="5"/>
  </si>
  <si>
    <t>令和３年度に従業看護職員数を前回調査以上とする</t>
    <rPh sb="0" eb="2">
      <t>レイワ</t>
    </rPh>
    <rPh sb="3" eb="5">
      <t>ネンド</t>
    </rPh>
    <rPh sb="6" eb="8">
      <t>ジュウギョウ</t>
    </rPh>
    <rPh sb="8" eb="10">
      <t>カンゴ</t>
    </rPh>
    <rPh sb="10" eb="13">
      <t>ショクインスウ</t>
    </rPh>
    <rPh sb="14" eb="16">
      <t>ゼンカイ</t>
    </rPh>
    <rPh sb="16" eb="18">
      <t>チョウサ</t>
    </rPh>
    <rPh sb="18" eb="20">
      <t>イジョウ</t>
    </rPh>
    <phoneticPr fontId="7"/>
  </si>
  <si>
    <t>単位当たりコスト＝Ｘ／Ｙ
Ｘ：「執行額」
Ｙ：「受験者数」　　　　　　　　　　　　　　</t>
    <rPh sb="0" eb="2">
      <t>タンイ</t>
    </rPh>
    <rPh sb="2" eb="3">
      <t>ア</t>
    </rPh>
    <rPh sb="17" eb="19">
      <t>シッコウ</t>
    </rPh>
    <rPh sb="19" eb="20">
      <t>ガク</t>
    </rPh>
    <rPh sb="25" eb="28">
      <t>ジュケンシャ</t>
    </rPh>
    <rPh sb="28" eb="29">
      <t>スウ</t>
    </rPh>
    <phoneticPr fontId="5"/>
  </si>
  <si>
    <t>円</t>
    <rPh sb="0" eb="1">
      <t>エン</t>
    </rPh>
    <phoneticPr fontId="5"/>
  </si>
  <si>
    <t>　　Ｘ/Ｙ</t>
    <phoneticPr fontId="5"/>
  </si>
  <si>
    <t>516,396,586
/147,518</t>
    <phoneticPr fontId="5"/>
  </si>
  <si>
    <t>526,037,363
/146,751</t>
    <phoneticPr fontId="5"/>
  </si>
  <si>
    <t>人口10万人対医師数
（前回調査時以上／調査時）
調査名：医師・歯科医師・薬剤師調査
調査主体：厚生労働省政策統括官
※令和２年度成果実績は集計中</t>
    <rPh sb="60" eb="62">
      <t>レイワ</t>
    </rPh>
    <rPh sb="63" eb="65">
      <t>ネンド</t>
    </rPh>
    <rPh sb="65" eb="67">
      <t>セイカ</t>
    </rPh>
    <rPh sb="67" eb="69">
      <t>ジッセキ</t>
    </rPh>
    <rPh sb="70" eb="73">
      <t>シュウケイチュウ</t>
    </rPh>
    <phoneticPr fontId="5"/>
  </si>
  <si>
    <t>就業女性医師数
（前回調査時以上／調査時）
調査名：医師・歯科医師・薬剤師調査
調査主体：厚生労働省政策統括官
令和２年度成果実績は集計中</t>
    <rPh sb="56" eb="58">
      <t>レイワ</t>
    </rPh>
    <rPh sb="59" eb="61">
      <t>ネンド</t>
    </rPh>
    <rPh sb="61" eb="63">
      <t>セイカ</t>
    </rPh>
    <rPh sb="63" eb="65">
      <t>ジッセキ</t>
    </rPh>
    <rPh sb="66" eb="69">
      <t>シュウケイチュウ</t>
    </rPh>
    <phoneticPr fontId="5"/>
  </si>
  <si>
    <t>就業看護職員数
（前回調査時以上／調査時）
調査名：医政局看護課調べ
調査主体：医政局看護課(12月末に集計)
※令和２年度実績値は集計中。</t>
    <rPh sb="57" eb="59">
      <t>レイワ</t>
    </rPh>
    <rPh sb="60" eb="62">
      <t>ネンド</t>
    </rPh>
    <rPh sb="61" eb="62">
      <t>ド</t>
    </rPh>
    <rPh sb="62" eb="65">
      <t>ジッセキチ</t>
    </rPh>
    <phoneticPr fontId="7"/>
  </si>
  <si>
    <t>地方厚生局管理室
（医政局医事課試験免許室、健康局健康課栄養指導室、医薬・生活衛生局総務課）</t>
    <phoneticPr fontId="5"/>
  </si>
  <si>
    <t xml:space="preserve">医師、歯科医師等の国家試験の実施に係る願書受付、受験票の交付、試験会場の借上げ、試験会場設営、試験監督、合格発表等の実施。
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の臨時的な増員等の施策により医師不足対策を行ってきており、医師数は増加しているが、一方で将来的に人口が減少していくことから供給過剰になると見込まれており、今後の医師増加のペースについては検討が必要である。
○医学部定員の臨時的な増員等の施策の効果を図る観点から、人口10万人対医師数を指標としてあげている。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t>
    <phoneticPr fontId="5"/>
  </si>
  <si>
    <t>成果目標である医療従事者数の増加は、国家試験の実施により達成できるものであり代替性がないが、執行率が平均94％であり、予算と執行の均衡を図りつつ、成果目標の実現に向け、着実な実績を上げており、効果的、効率的な事業の実施を行っている。</t>
    <phoneticPr fontId="5"/>
  </si>
  <si>
    <t>医療施設従事医師数
平成30年：304,759,人
（102.7%）
令和２年：311,963
（102.4%）
※医師・歯科医師・薬剤師調査より（２年ごと）
※令和２年度成果実績は集計中。</t>
    <rPh sb="35" eb="37">
      <t>レイワ</t>
    </rPh>
    <rPh sb="38" eb="39">
      <t>ネン</t>
    </rPh>
    <rPh sb="81" eb="83">
      <t>レイワ</t>
    </rPh>
    <rPh sb="84" eb="86">
      <t>ネンド</t>
    </rPh>
    <rPh sb="86" eb="88">
      <t>セイカ</t>
    </rPh>
    <rPh sb="88" eb="90">
      <t>ジッセキ</t>
    </rPh>
    <rPh sb="91" eb="94">
      <t>シュウケイチュウ</t>
    </rPh>
    <phoneticPr fontId="5"/>
  </si>
  <si>
    <t>薬局・医療施設従事薬剤師数
平成30年：230,186人
（106.5%）
令和２年：240,371人
（104.4％）
※医師・歯科医師・薬剤師調査より（２年ごと） 
※令和２年度成果実績は集計中。</t>
    <rPh sb="38" eb="40">
      <t>レイワ</t>
    </rPh>
    <rPh sb="41" eb="42">
      <t>ネン</t>
    </rPh>
    <rPh sb="86" eb="88">
      <t>レイワ</t>
    </rPh>
    <rPh sb="89" eb="91">
      <t>ネンド</t>
    </rPh>
    <rPh sb="91" eb="93">
      <t>セイカ</t>
    </rPh>
    <rPh sb="93" eb="95">
      <t>ジッセキ</t>
    </rPh>
    <rPh sb="96" eb="99">
      <t>シュウケイチュウ</t>
    </rPh>
    <phoneticPr fontId="5"/>
  </si>
  <si>
    <t>就業看護職員数
平成31年：1,683,023人
（101.5%）
令和２年：1,683,295人
（100.0.％）
※担当課による集計より（毎年）
※令和２年度成果実績は集計中。</t>
    <rPh sb="34" eb="36">
      <t>レイワ</t>
    </rPh>
    <rPh sb="61" eb="63">
      <t>タントウ</t>
    </rPh>
    <rPh sb="63" eb="64">
      <t>カ</t>
    </rPh>
    <rPh sb="67" eb="69">
      <t>シュウケイ</t>
    </rPh>
    <rPh sb="72" eb="74">
      <t>マイトシ</t>
    </rPh>
    <rPh sb="77" eb="79">
      <t>レイワ</t>
    </rPh>
    <rPh sb="82" eb="84">
      <t>セイカ</t>
    </rPh>
    <rPh sb="84" eb="86">
      <t>ジッセキ</t>
    </rPh>
    <rPh sb="87" eb="90">
      <t>シュウケイチュウ</t>
    </rPh>
    <phoneticPr fontId="7"/>
  </si>
  <si>
    <t>平成29年度より、６職種（医師、歯科医師、保健師、助産師、看護師、薬剤師）の国家試験の実施を外部委託（市場化テスト）の範囲に加えている。これにより、平成23年度から外部委託を行っている６職種（診療放射線技師、臨床検査技師、理学療法士、作業療法士、視能訓練士及び管理栄養士）と合わせ、12職種全ての国会試験の実施が外部委託となり、国直轄事業の頃より更なるコスト削減に努めている。</t>
    <rPh sb="164" eb="165">
      <t>クニ</t>
    </rPh>
    <rPh sb="165" eb="167">
      <t>チョッカツ</t>
    </rPh>
    <rPh sb="167" eb="169">
      <t>ジギョウ</t>
    </rPh>
    <rPh sb="170" eb="171">
      <t>コロ</t>
    </rPh>
    <rPh sb="173" eb="174">
      <t>サラ</t>
    </rPh>
    <phoneticPr fontId="7"/>
  </si>
  <si>
    <t>予算の執行状況については、執行率が平均９割程度で推移しており、概ね妥当な水準であると思われる。なお、平成29年度より、６職種（医師、歯科医師、保健師、助産師、看護師、薬剤師）の国家試験の実施を外部委託（市場化テスト）の範囲に加えている。これにより、平成23年度から外部委託を行っている６職種（診療放射線技師、臨床検査技師、理学療法士、作業療法士、視能訓練士及び管理栄養士）と合わせ、12職種全ての国家試験の実施が外部委託となり、国直轄事業の頃より更なる効率的な事業の実施が図れるよう努めている。また、医療従事者数については、「医師・歯科医師・薬剤師調査」等により把握している。
なお令和２年度の国家試験運営事業においては、十全な感染症対策を実施したことにより試験会場における感染（クラスター化）等の報告を受けていない。</t>
    <rPh sb="17" eb="19">
      <t>ヘイキン</t>
    </rPh>
    <rPh sb="21" eb="23">
      <t>テイド</t>
    </rPh>
    <rPh sb="187" eb="188">
      <t>ア</t>
    </rPh>
    <rPh sb="198" eb="200">
      <t>コッカ</t>
    </rPh>
    <rPh sb="214" eb="215">
      <t>クニ</t>
    </rPh>
    <rPh sb="215" eb="217">
      <t>チョッカツ</t>
    </rPh>
    <rPh sb="217" eb="219">
      <t>ジギョウ</t>
    </rPh>
    <rPh sb="220" eb="221">
      <t>コロ</t>
    </rPh>
    <rPh sb="223" eb="224">
      <t>サラ</t>
    </rPh>
    <rPh sb="311" eb="313">
      <t>ジュウゼン</t>
    </rPh>
    <rPh sb="314" eb="317">
      <t>カンセンショウ</t>
    </rPh>
    <rPh sb="317" eb="319">
      <t>タイサク</t>
    </rPh>
    <rPh sb="320" eb="322">
      <t>ジッシ</t>
    </rPh>
    <rPh sb="329" eb="331">
      <t>シケン</t>
    </rPh>
    <rPh sb="331" eb="333">
      <t>カイジョウ</t>
    </rPh>
    <rPh sb="337" eb="339">
      <t>カンセン</t>
    </rPh>
    <rPh sb="345" eb="346">
      <t>カ</t>
    </rPh>
    <rPh sb="347" eb="348">
      <t>トウ</t>
    </rPh>
    <rPh sb="349" eb="351">
      <t>ホウコク</t>
    </rPh>
    <rPh sb="352" eb="353">
      <t>ウ</t>
    </rPh>
    <phoneticPr fontId="7"/>
  </si>
  <si>
    <t>厚労</t>
  </si>
  <si>
    <t>-</t>
    <phoneticPr fontId="5"/>
  </si>
  <si>
    <t>医師等国家試験業務庁費</t>
    <rPh sb="0" eb="2">
      <t>イシ</t>
    </rPh>
    <rPh sb="2" eb="3">
      <t>トウ</t>
    </rPh>
    <rPh sb="3" eb="5">
      <t>コッカ</t>
    </rPh>
    <rPh sb="5" eb="7">
      <t>シケン</t>
    </rPh>
    <rPh sb="7" eb="9">
      <t>ギョウム</t>
    </rPh>
    <rPh sb="9" eb="11">
      <t>チョウヒ</t>
    </rPh>
    <phoneticPr fontId="5"/>
  </si>
  <si>
    <t>職員旅費</t>
    <rPh sb="0" eb="2">
      <t>ショクイン</t>
    </rPh>
    <rPh sb="2" eb="4">
      <t>リョヒ</t>
    </rPh>
    <phoneticPr fontId="5"/>
  </si>
  <si>
    <t>市場化テスト（第４期：R2.4~R5.3）の評価を行いつつ、今後もより効率的な事業の実施が図れるように努めて参りたい。</t>
    <rPh sb="7" eb="8">
      <t>ダイ</t>
    </rPh>
    <rPh sb="9" eb="10">
      <t>キ</t>
    </rPh>
    <rPh sb="22" eb="24">
      <t>ヒョウカ</t>
    </rPh>
    <rPh sb="25" eb="26">
      <t>オコナ</t>
    </rPh>
    <phoneticPr fontId="7"/>
  </si>
  <si>
    <t>ランスタッド株式会社</t>
    <rPh sb="6" eb="8">
      <t>カブシキ</t>
    </rPh>
    <rPh sb="8" eb="10">
      <t>カイシャ</t>
    </rPh>
    <phoneticPr fontId="5"/>
  </si>
  <si>
    <t>１２職種の国家試験の実施にかかる受験案内・願書配付・受付、試験会場借上、試験会場の確保等（令和２年度から国庫債務負担行為）</t>
    <rPh sb="2" eb="4">
      <t>ショクシュ</t>
    </rPh>
    <rPh sb="5" eb="7">
      <t>コッカ</t>
    </rPh>
    <rPh sb="7" eb="9">
      <t>シケン</t>
    </rPh>
    <rPh sb="10" eb="12">
      <t>ジッシ</t>
    </rPh>
    <rPh sb="16" eb="18">
      <t>ジュケン</t>
    </rPh>
    <rPh sb="18" eb="20">
      <t>アンナイ</t>
    </rPh>
    <rPh sb="21" eb="23">
      <t>ガンショ</t>
    </rPh>
    <rPh sb="23" eb="25">
      <t>ハイフ</t>
    </rPh>
    <rPh sb="26" eb="27">
      <t>ウ</t>
    </rPh>
    <rPh sb="27" eb="28">
      <t>ツ</t>
    </rPh>
    <rPh sb="29" eb="31">
      <t>シケン</t>
    </rPh>
    <rPh sb="31" eb="33">
      <t>カイジョウ</t>
    </rPh>
    <rPh sb="33" eb="35">
      <t>カリア</t>
    </rPh>
    <rPh sb="36" eb="38">
      <t>シケン</t>
    </rPh>
    <rPh sb="38" eb="40">
      <t>カイジョウ</t>
    </rPh>
    <rPh sb="41" eb="43">
      <t>カクホ</t>
    </rPh>
    <rPh sb="43" eb="44">
      <t>トウ</t>
    </rPh>
    <rPh sb="45" eb="47">
      <t>レイワ</t>
    </rPh>
    <rPh sb="48" eb="50">
      <t>ネンド</t>
    </rPh>
    <rPh sb="50" eb="52">
      <t>ヘイネンド</t>
    </rPh>
    <rPh sb="52" eb="54">
      <t>コッコ</t>
    </rPh>
    <rPh sb="54" eb="56">
      <t>サイム</t>
    </rPh>
    <rPh sb="56" eb="58">
      <t>フタン</t>
    </rPh>
    <rPh sb="58" eb="60">
      <t>コウイ</t>
    </rPh>
    <phoneticPr fontId="5"/>
  </si>
  <si>
    <t>東海北陸厚生局</t>
    <rPh sb="0" eb="7">
      <t>トウカイホクリクコウセイキョク</t>
    </rPh>
    <phoneticPr fontId="5"/>
  </si>
  <si>
    <t>関東信越厚生局</t>
    <rPh sb="0" eb="7">
      <t>カントウシンエツコウセイキョク</t>
    </rPh>
    <phoneticPr fontId="5"/>
  </si>
  <si>
    <t>東北厚生局</t>
    <rPh sb="0" eb="2">
      <t>トウホク</t>
    </rPh>
    <rPh sb="2" eb="4">
      <t>コウセイ</t>
    </rPh>
    <rPh sb="4" eb="5">
      <t>キョク</t>
    </rPh>
    <phoneticPr fontId="5"/>
  </si>
  <si>
    <t>九州厚生局</t>
    <rPh sb="0" eb="2">
      <t>キュウシュウ</t>
    </rPh>
    <rPh sb="2" eb="4">
      <t>コウセイ</t>
    </rPh>
    <rPh sb="4" eb="5">
      <t>キョク</t>
    </rPh>
    <phoneticPr fontId="5"/>
  </si>
  <si>
    <t>中国四国厚生局</t>
    <rPh sb="0" eb="2">
      <t>チュウゴク</t>
    </rPh>
    <rPh sb="2" eb="4">
      <t>シコク</t>
    </rPh>
    <rPh sb="4" eb="6">
      <t>コウセイ</t>
    </rPh>
    <rPh sb="6" eb="7">
      <t>キョク</t>
    </rPh>
    <phoneticPr fontId="5"/>
  </si>
  <si>
    <t>近畿厚生局</t>
    <rPh sb="0" eb="2">
      <t>キンキ</t>
    </rPh>
    <rPh sb="2" eb="4">
      <t>コウセイ</t>
    </rPh>
    <rPh sb="4" eb="5">
      <t>キョク</t>
    </rPh>
    <phoneticPr fontId="5"/>
  </si>
  <si>
    <t>九州厚生局沖縄分室</t>
    <rPh sb="0" eb="2">
      <t>キュウシュウ</t>
    </rPh>
    <rPh sb="2" eb="4">
      <t>コウセイ</t>
    </rPh>
    <rPh sb="4" eb="5">
      <t>キョク</t>
    </rPh>
    <rPh sb="5" eb="7">
      <t>オキナワ</t>
    </rPh>
    <rPh sb="7" eb="9">
      <t>ブンシツ</t>
    </rPh>
    <phoneticPr fontId="5"/>
  </si>
  <si>
    <t>四国厚生支局</t>
    <rPh sb="0" eb="2">
      <t>シコク</t>
    </rPh>
    <rPh sb="2" eb="4">
      <t>コウセイ</t>
    </rPh>
    <rPh sb="4" eb="6">
      <t>シキョク</t>
    </rPh>
    <phoneticPr fontId="5"/>
  </si>
  <si>
    <t>国家試験監督（予算の配賦）</t>
    <rPh sb="0" eb="2">
      <t>コッカ</t>
    </rPh>
    <rPh sb="2" eb="4">
      <t>シケン</t>
    </rPh>
    <rPh sb="4" eb="6">
      <t>カントク</t>
    </rPh>
    <rPh sb="7" eb="9">
      <t>ヨサン</t>
    </rPh>
    <rPh sb="10" eb="12">
      <t>ハイフ</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</si>
  <si>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</si>
  <si>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</si>
  <si>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</si>
  <si>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</si>
  <si>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</si>
  <si>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</si>
  <si>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</si>
  <si>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</si>
  <si>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</si>
  <si>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個人J</t>
    <rPh sb="0" eb="2">
      <t>コジン</t>
    </rPh>
    <phoneticPr fontId="5"/>
  </si>
  <si>
    <t>試験監督に伴う交通費</t>
    <rPh sb="0" eb="2">
      <t>シケン</t>
    </rPh>
    <rPh sb="2" eb="4">
      <t>カントク</t>
    </rPh>
    <rPh sb="5" eb="6">
      <t>トモナ</t>
    </rPh>
    <rPh sb="7" eb="10">
      <t>コウツウヒ</t>
    </rPh>
    <phoneticPr fontId="5"/>
  </si>
  <si>
    <t>１２職種の国家試験の実施にかかる受験案内・願書配付・受付、試験会場借上、試験会場の確保等（新型コロナウイルス感染症対策に伴う変更契約）</t>
    <rPh sb="45" eb="47">
      <t>シンガタ</t>
    </rPh>
    <rPh sb="54" eb="57">
      <t>カンセンショウ</t>
    </rPh>
    <rPh sb="57" eb="59">
      <t>タイサク</t>
    </rPh>
    <rPh sb="60" eb="61">
      <t>トモナ</t>
    </rPh>
    <rPh sb="62" eb="64">
      <t>ヘンコウ</t>
    </rPh>
    <rPh sb="64" eb="66">
      <t>ケイヤク</t>
    </rPh>
    <phoneticPr fontId="5"/>
  </si>
  <si>
    <t>A.ランスタッド株式会社</t>
    <rPh sb="8" eb="12">
      <t>カブシキガイシャ</t>
    </rPh>
    <phoneticPr fontId="5"/>
  </si>
  <si>
    <t>B.株式会社メディセオ</t>
    <rPh sb="2" eb="6">
      <t>カブシキガイシャ</t>
    </rPh>
    <phoneticPr fontId="5"/>
  </si>
  <si>
    <t>消耗品</t>
    <rPh sb="0" eb="3">
      <t>ショウモウヒン</t>
    </rPh>
    <phoneticPr fontId="5"/>
  </si>
  <si>
    <t>借料</t>
    <rPh sb="0" eb="2">
      <t>シャクリョウ</t>
    </rPh>
    <phoneticPr fontId="5"/>
  </si>
  <si>
    <t>人件費</t>
    <rPh sb="0" eb="3">
      <t>ジンケンヒ</t>
    </rPh>
    <phoneticPr fontId="5"/>
  </si>
  <si>
    <t>事務費</t>
    <rPh sb="0" eb="3">
      <t>ジムヒ</t>
    </rPh>
    <phoneticPr fontId="5"/>
  </si>
  <si>
    <t>備品費</t>
    <rPh sb="0" eb="3">
      <t>ビヒンヒ</t>
    </rPh>
    <phoneticPr fontId="5"/>
  </si>
  <si>
    <t>サーモグラフィー購入に係る費用</t>
    <rPh sb="8" eb="10">
      <t>コウニュウ</t>
    </rPh>
    <rPh sb="11" eb="12">
      <t>カカ</t>
    </rPh>
    <rPh sb="13" eb="15">
      <t>ヒヨウ</t>
    </rPh>
    <phoneticPr fontId="5"/>
  </si>
  <si>
    <t>試験会場の確保に係る費用</t>
    <rPh sb="0" eb="2">
      <t>シケン</t>
    </rPh>
    <rPh sb="2" eb="4">
      <t>カイジョウ</t>
    </rPh>
    <rPh sb="5" eb="7">
      <t>カクホ</t>
    </rPh>
    <rPh sb="8" eb="9">
      <t>カカ</t>
    </rPh>
    <rPh sb="10" eb="12">
      <t>ヒヨウ</t>
    </rPh>
    <phoneticPr fontId="5"/>
  </si>
  <si>
    <t>試験監督員に係る費用</t>
    <rPh sb="0" eb="2">
      <t>シケン</t>
    </rPh>
    <rPh sb="2" eb="4">
      <t>カントク</t>
    </rPh>
    <rPh sb="4" eb="5">
      <t>イン</t>
    </rPh>
    <rPh sb="6" eb="7">
      <t>カカ</t>
    </rPh>
    <rPh sb="8" eb="10">
      <t>ヒヨウ</t>
    </rPh>
    <phoneticPr fontId="5"/>
  </si>
  <si>
    <t>受験案内・願書等配付、願書受付等業務に係る費用</t>
    <rPh sb="0" eb="2">
      <t>ジュケン</t>
    </rPh>
    <rPh sb="2" eb="4">
      <t>アンナイ</t>
    </rPh>
    <rPh sb="5" eb="7">
      <t>ガンショ</t>
    </rPh>
    <rPh sb="7" eb="8">
      <t>トウ</t>
    </rPh>
    <rPh sb="8" eb="10">
      <t>ハイフ</t>
    </rPh>
    <rPh sb="11" eb="13">
      <t>ガンショ</t>
    </rPh>
    <rPh sb="13" eb="15">
      <t>ウケツケ</t>
    </rPh>
    <rPh sb="15" eb="16">
      <t>ナド</t>
    </rPh>
    <rPh sb="16" eb="18">
      <t>ギョウム</t>
    </rPh>
    <rPh sb="19" eb="20">
      <t>カカ</t>
    </rPh>
    <rPh sb="21" eb="23">
      <t>ヒヨウ</t>
    </rPh>
    <phoneticPr fontId="5"/>
  </si>
  <si>
    <t>C.東海北陸厚生局</t>
    <rPh sb="2" eb="9">
      <t>トウカイホクリクコウセイキョク</t>
    </rPh>
    <phoneticPr fontId="5"/>
  </si>
  <si>
    <t>D.個人Ａ</t>
    <rPh sb="2" eb="4">
      <t>コジン</t>
    </rPh>
    <phoneticPr fontId="5"/>
  </si>
  <si>
    <t>試験監督に伴う旅費</t>
    <rPh sb="0" eb="2">
      <t>シケン</t>
    </rPh>
    <rPh sb="2" eb="4">
      <t>カントク</t>
    </rPh>
    <rPh sb="5" eb="6">
      <t>トモナ</t>
    </rPh>
    <rPh sb="7" eb="9">
      <t>リョヒ</t>
    </rPh>
    <phoneticPr fontId="5"/>
  </si>
  <si>
    <t>株式会社メディセオ</t>
    <rPh sb="0" eb="4">
      <t>カブシキガイシャ</t>
    </rPh>
    <phoneticPr fontId="5"/>
  </si>
  <si>
    <t>新型コロナウイルス抗原検査キットの購入費</t>
    <phoneticPr fontId="5"/>
  </si>
  <si>
    <t>新型コロナウイルス抗原検査キットの購入費用</t>
    <rPh sb="0" eb="2">
      <t>シンガタ</t>
    </rPh>
    <rPh sb="9" eb="11">
      <t>コウゲン</t>
    </rPh>
    <rPh sb="11" eb="13">
      <t>ケンサ</t>
    </rPh>
    <rPh sb="17" eb="19">
      <t>コウニュウ</t>
    </rPh>
    <rPh sb="19" eb="21">
      <t>ヒヨウ</t>
    </rPh>
    <phoneticPr fontId="5"/>
  </si>
  <si>
    <t>A</t>
  </si>
  <si>
    <t>ランスタッド株式会社</t>
    <rPh sb="6" eb="10">
      <t>カブシキガイシャ</t>
    </rPh>
    <phoneticPr fontId="5"/>
  </si>
  <si>
    <t>１２職種の国家試験の実施にかかる受験案内・願書配布・受付、試験会場借上、試験会場の確保等</t>
    <phoneticPr fontId="5"/>
  </si>
  <si>
    <t>2,752,638,430/145,723</t>
    <phoneticPr fontId="5"/>
  </si>
  <si>
    <t>915,932,000
/135,271</t>
    <phoneticPr fontId="5"/>
  </si>
  <si>
    <t>管理費用</t>
    <rPh sb="0" eb="2">
      <t>カンリ</t>
    </rPh>
    <rPh sb="2" eb="4">
      <t>ヒヨウ</t>
    </rPh>
    <phoneticPr fontId="5"/>
  </si>
  <si>
    <t>役務費</t>
    <rPh sb="0" eb="2">
      <t>エキム</t>
    </rPh>
    <rPh sb="2" eb="3">
      <t>ヒ</t>
    </rPh>
    <phoneticPr fontId="5"/>
  </si>
  <si>
    <t>試験会場消毒費用（サンセット株式会社等）</t>
    <rPh sb="0" eb="2">
      <t>シケン</t>
    </rPh>
    <rPh sb="2" eb="4">
      <t>カイジョウ</t>
    </rPh>
    <rPh sb="4" eb="6">
      <t>ショウドク</t>
    </rPh>
    <rPh sb="6" eb="8">
      <t>ヒヨウ</t>
    </rPh>
    <rPh sb="14" eb="18">
      <t>カブシキガイシャ</t>
    </rPh>
    <rPh sb="18" eb="19">
      <t>トウ</t>
    </rPh>
    <phoneticPr fontId="5"/>
  </si>
  <si>
    <t>試験当日運営に係る経費</t>
    <rPh sb="0" eb="2">
      <t>シケン</t>
    </rPh>
    <rPh sb="2" eb="4">
      <t>トウジツ</t>
    </rPh>
    <rPh sb="4" eb="6">
      <t>ウンエイ</t>
    </rPh>
    <rPh sb="7" eb="8">
      <t>カカ</t>
    </rPh>
    <rPh sb="9" eb="11">
      <t>ケイヒ</t>
    </rPh>
    <phoneticPr fontId="5"/>
  </si>
  <si>
    <t>-</t>
    <phoneticPr fontId="5"/>
  </si>
  <si>
    <t>新型コロナウイルス感染症対策に伴う試験会場の追加確保や試験監督員の増員について、契約中の請負業者以外と契約を行うと事業全体の円滑な管理運営に支障を来たす恐れがあるため、競争を許さない随意契約となった。</t>
    <rPh sb="84" eb="86">
      <t>キョウソウ</t>
    </rPh>
    <rPh sb="87" eb="88">
      <t>ユル</t>
    </rPh>
    <rPh sb="91" eb="93">
      <t>ズイイ</t>
    </rPh>
    <rPh sb="93" eb="95">
      <t>ケイヤク</t>
    </rPh>
    <phoneticPr fontId="5"/>
  </si>
  <si>
    <t>会場消毒費用が当初見込みに比べて抑えられたことによるものである。</t>
    <rPh sb="0" eb="2">
      <t>カイジョウ</t>
    </rPh>
    <rPh sb="2" eb="4">
      <t>ショウドク</t>
    </rPh>
    <rPh sb="3" eb="4">
      <t>カイショウ</t>
    </rPh>
    <rPh sb="4" eb="6">
      <t>ヒヨウ</t>
    </rPh>
    <rPh sb="7" eb="9">
      <t>トウショ</t>
    </rPh>
    <rPh sb="9" eb="11">
      <t>ミコ</t>
    </rPh>
    <rPh sb="13" eb="14">
      <t>クラ</t>
    </rPh>
    <rPh sb="16" eb="17">
      <t>オサ</t>
    </rPh>
    <phoneticPr fontId="5"/>
  </si>
  <si>
    <t>有</t>
  </si>
  <si>
    <t>新型コロナウイルス感染症の流行下においても、徹底した感染症対策を実施することにより、例年どおりの実績となっている。なお、試験会場にてクラスターを発生させることなく、各国家試験は無事に実施された。</t>
    <rPh sb="0" eb="2">
      <t>シンガタ</t>
    </rPh>
    <rPh sb="9" eb="12">
      <t>カンセンショウ</t>
    </rPh>
    <rPh sb="13" eb="15">
      <t>リュウコウ</t>
    </rPh>
    <rPh sb="15" eb="16">
      <t>カ</t>
    </rPh>
    <rPh sb="22" eb="24">
      <t>テッテイ</t>
    </rPh>
    <rPh sb="26" eb="29">
      <t>カンセンショウ</t>
    </rPh>
    <rPh sb="29" eb="31">
      <t>タイサク</t>
    </rPh>
    <rPh sb="32" eb="34">
      <t>ジッシ</t>
    </rPh>
    <rPh sb="42" eb="44">
      <t>レイネン</t>
    </rPh>
    <rPh sb="48" eb="50">
      <t>ジッセキ</t>
    </rPh>
    <rPh sb="60" eb="62">
      <t>シケン</t>
    </rPh>
    <rPh sb="62" eb="64">
      <t>カイジョウ</t>
    </rPh>
    <rPh sb="72" eb="74">
      <t>ハッセイ</t>
    </rPh>
    <rPh sb="82" eb="85">
      <t>カクコッカ</t>
    </rPh>
    <rPh sb="85" eb="87">
      <t>シケン</t>
    </rPh>
    <rPh sb="88" eb="90">
      <t>ブジ</t>
    </rPh>
    <rPh sb="91" eb="93">
      <t>ジッシ</t>
    </rPh>
    <phoneticPr fontId="7"/>
  </si>
  <si>
    <t>医師、歯科医師等の国家試験の実施に係る願書受付、受験票の交付、試験会場の借上げ、試験会場設営、試験監督、合格発表等の実施。
特に令和２年度の国家試験運営事業については、政府機関が公表した新型コロナウイルス感染症対策及び業種別ガイドラインに記載された内容を基に検討し感染防止対策として、①受験者間の間隔を１メートル以上確保する、②３７．５度以上の発熱者又は体調不良者に対して試験会場の入口で迅速抗原検査を実施し、陽性者については試験会場に入れない等を行った。</t>
    <rPh sb="62" eb="63">
      <t>トク</t>
    </rPh>
    <rPh sb="64" eb="66">
      <t>レイワ</t>
    </rPh>
    <rPh sb="67" eb="69">
      <t>ネンド</t>
    </rPh>
    <phoneticPr fontId="5"/>
  </si>
  <si>
    <t>国家試験監督業務については、委託業者を一般競争入札で選定しており、競争性が確保されている。随意契約については、新型コロナウイルス感染症対策のため、当初の契約以上の会場費等を要することとなったことによる変更契約等であり、会計法令上認められた競争を許さない随意契約等である。</t>
    <rPh sb="0" eb="2">
      <t>コッカ</t>
    </rPh>
    <rPh sb="2" eb="4">
      <t>シケン</t>
    </rPh>
    <rPh sb="4" eb="6">
      <t>カントク</t>
    </rPh>
    <rPh sb="6" eb="8">
      <t>ギョウム</t>
    </rPh>
    <rPh sb="14" eb="16">
      <t>イタク</t>
    </rPh>
    <rPh sb="16" eb="18">
      <t>ギョウシャ</t>
    </rPh>
    <rPh sb="19" eb="21">
      <t>イッパン</t>
    </rPh>
    <rPh sb="21" eb="23">
      <t>キョウソウ</t>
    </rPh>
    <rPh sb="23" eb="25">
      <t>ニュウサツ</t>
    </rPh>
    <rPh sb="26" eb="28">
      <t>センテイ</t>
    </rPh>
    <rPh sb="33" eb="36">
      <t>キョウソウセイ</t>
    </rPh>
    <rPh sb="37" eb="39">
      <t>カクホ</t>
    </rPh>
    <rPh sb="45" eb="47">
      <t>ズイイ</t>
    </rPh>
    <rPh sb="47" eb="49">
      <t>ケイヤク</t>
    </rPh>
    <rPh sb="55" eb="57">
      <t>シンガタ</t>
    </rPh>
    <rPh sb="64" eb="67">
      <t>カンセンショウ</t>
    </rPh>
    <rPh sb="67" eb="69">
      <t>タイサク</t>
    </rPh>
    <rPh sb="73" eb="75">
      <t>トウショ</t>
    </rPh>
    <rPh sb="100" eb="102">
      <t>ヘンコウ</t>
    </rPh>
    <rPh sb="102" eb="104">
      <t>ケイヤク</t>
    </rPh>
    <rPh sb="104" eb="105">
      <t>トウ</t>
    </rPh>
    <rPh sb="109" eb="111">
      <t>カイケイ</t>
    </rPh>
    <rPh sb="111" eb="114">
      <t>ホウレイジョウ</t>
    </rPh>
    <rPh sb="114" eb="115">
      <t>ミト</t>
    </rPh>
    <rPh sb="119" eb="121">
      <t>キョウソウ</t>
    </rPh>
    <rPh sb="122" eb="123">
      <t>ユル</t>
    </rPh>
    <rPh sb="126" eb="128">
      <t>ズイイ</t>
    </rPh>
    <rPh sb="128" eb="130">
      <t>ケイヤク</t>
    </rPh>
    <rPh sb="130" eb="131">
      <t>トウ</t>
    </rPh>
    <phoneticPr fontId="7"/>
  </si>
  <si>
    <t>谷　祐次（地方課）
久保木隆（医事課試験免許室）
清野富久江（健康課栄養指導室）
込山愛郎（総務課）</t>
    <rPh sb="25" eb="26">
      <t>キヨ</t>
    </rPh>
    <rPh sb="27" eb="29">
      <t>トミヒサ</t>
    </rPh>
    <rPh sb="29" eb="30">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</si>
</sst>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106219</xdr:colOff>
      <xdr:row>45</xdr:row>
      <xdr:rowOff>88323</xdr:rowOff>
    </xdr:from>
    <xdr:to>
      <xdr:col>41</xdr:col>
      <xdr:colOff>117223</xdr:colOff>
      <xdr:row>45</xdr:row>
      <xdr:rowOff>405823</xdr:rowOff>
    </xdr:to>
    <xdr:sp macro="" textlink="">
      <xdr:nvSpPr>
        <xdr:cNvPr id="2" name="テキスト ボックス 1"/>
        <xdr:cNvSpPr txBox="1"/>
      </xdr:nvSpPr>
      <xdr:spPr>
        <a:xfrm>
          <a:off x="7674264" y="18246437"/>
          <a:ext cx="608482" cy="317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27206</xdr:colOff>
      <xdr:row>141</xdr:row>
      <xdr:rowOff>48131</xdr:rowOff>
    </xdr:from>
    <xdr:to>
      <xdr:col>41</xdr:col>
      <xdr:colOff>119573</xdr:colOff>
      <xdr:row>141</xdr:row>
      <xdr:rowOff>471713</xdr:rowOff>
    </xdr:to>
    <xdr:sp macro="" textlink="">
      <xdr:nvSpPr>
        <xdr:cNvPr id="3" name="テキスト ボックス 2"/>
        <xdr:cNvSpPr txBox="1"/>
      </xdr:nvSpPr>
      <xdr:spPr>
        <a:xfrm>
          <a:off x="7718644" y="27944475"/>
          <a:ext cx="699585" cy="4235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67541</xdr:colOff>
      <xdr:row>31</xdr:row>
      <xdr:rowOff>152400</xdr:rowOff>
    </xdr:from>
    <xdr:to>
      <xdr:col>41</xdr:col>
      <xdr:colOff>145982</xdr:colOff>
      <xdr:row>31</xdr:row>
      <xdr:rowOff>482600</xdr:rowOff>
    </xdr:to>
    <xdr:sp macro="" textlink="">
      <xdr:nvSpPr>
        <xdr:cNvPr id="4" name="正方形/長方形 3"/>
        <xdr:cNvSpPr/>
      </xdr:nvSpPr>
      <xdr:spPr>
        <a:xfrm>
          <a:off x="7789141" y="13627100"/>
          <a:ext cx="688041" cy="3302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45</xdr:col>
      <xdr:colOff>152400</xdr:colOff>
      <xdr:row>32</xdr:row>
      <xdr:rowOff>173759</xdr:rowOff>
    </xdr:from>
    <xdr:to>
      <xdr:col>51</xdr:col>
      <xdr:colOff>50800</xdr:colOff>
      <xdr:row>32</xdr:row>
      <xdr:rowOff>483754</xdr:rowOff>
    </xdr:to>
    <xdr:sp macro="" textlink="">
      <xdr:nvSpPr>
        <xdr:cNvPr id="7" name="正方形/長方形 6"/>
        <xdr:cNvSpPr/>
      </xdr:nvSpPr>
      <xdr:spPr>
        <a:xfrm>
          <a:off x="9296400" y="14448559"/>
          <a:ext cx="1219200" cy="309995"/>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58882</xdr:colOff>
      <xdr:row>38</xdr:row>
      <xdr:rowOff>160482</xdr:rowOff>
    </xdr:from>
    <xdr:to>
      <xdr:col>41</xdr:col>
      <xdr:colOff>137323</xdr:colOff>
      <xdr:row>38</xdr:row>
      <xdr:rowOff>462107</xdr:rowOff>
    </xdr:to>
    <xdr:sp macro="" textlink="">
      <xdr:nvSpPr>
        <xdr:cNvPr id="8" name="正方形/長方形 7"/>
        <xdr:cNvSpPr/>
      </xdr:nvSpPr>
      <xdr:spPr>
        <a:xfrm>
          <a:off x="7780482" y="16416482"/>
          <a:ext cx="688041" cy="301625"/>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45</xdr:col>
      <xdr:colOff>190500</xdr:colOff>
      <xdr:row>39</xdr:row>
      <xdr:rowOff>159904</xdr:rowOff>
    </xdr:from>
    <xdr:to>
      <xdr:col>51</xdr:col>
      <xdr:colOff>65809</xdr:colOff>
      <xdr:row>39</xdr:row>
      <xdr:rowOff>444499</xdr:rowOff>
    </xdr:to>
    <xdr:sp macro="" textlink="">
      <xdr:nvSpPr>
        <xdr:cNvPr id="9" name="正方形/長方形 8"/>
        <xdr:cNvSpPr/>
      </xdr:nvSpPr>
      <xdr:spPr>
        <a:xfrm>
          <a:off x="9334500" y="17203304"/>
          <a:ext cx="1196109" cy="284595"/>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45</xdr:col>
      <xdr:colOff>177800</xdr:colOff>
      <xdr:row>46</xdr:row>
      <xdr:rowOff>185882</xdr:rowOff>
    </xdr:from>
    <xdr:to>
      <xdr:col>51</xdr:col>
      <xdr:colOff>27709</xdr:colOff>
      <xdr:row>46</xdr:row>
      <xdr:rowOff>508000</xdr:rowOff>
    </xdr:to>
    <xdr:sp macro="" textlink="">
      <xdr:nvSpPr>
        <xdr:cNvPr id="10" name="正方形/長方形 9"/>
        <xdr:cNvSpPr/>
      </xdr:nvSpPr>
      <xdr:spPr>
        <a:xfrm>
          <a:off x="9321800" y="19985182"/>
          <a:ext cx="1170709" cy="322118"/>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51954</xdr:colOff>
      <xdr:row>133</xdr:row>
      <xdr:rowOff>95250</xdr:rowOff>
    </xdr:from>
    <xdr:to>
      <xdr:col>41</xdr:col>
      <xdr:colOff>164013</xdr:colOff>
      <xdr:row>133</xdr:row>
      <xdr:rowOff>442633</xdr:rowOff>
    </xdr:to>
    <xdr:sp macro="" textlink="">
      <xdr:nvSpPr>
        <xdr:cNvPr id="11" name="テキスト ボックス 10"/>
        <xdr:cNvSpPr txBox="1"/>
      </xdr:nvSpPr>
      <xdr:spPr>
        <a:xfrm>
          <a:off x="7619999" y="24998795"/>
          <a:ext cx="709537" cy="3473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45</xdr:col>
      <xdr:colOff>139700</xdr:colOff>
      <xdr:row>134</xdr:row>
      <xdr:rowOff>147204</xdr:rowOff>
    </xdr:from>
    <xdr:to>
      <xdr:col>51</xdr:col>
      <xdr:colOff>94570</xdr:colOff>
      <xdr:row>134</xdr:row>
      <xdr:rowOff>406399</xdr:rowOff>
    </xdr:to>
    <xdr:sp macro="" textlink="">
      <xdr:nvSpPr>
        <xdr:cNvPr id="12" name="テキスト ボックス 11"/>
        <xdr:cNvSpPr txBox="1"/>
      </xdr:nvSpPr>
      <xdr:spPr>
        <a:xfrm>
          <a:off x="9283700" y="26969604"/>
          <a:ext cx="1275670" cy="2591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前回調査以上</a:t>
          </a:r>
        </a:p>
      </xdr:txBody>
    </xdr:sp>
    <xdr:clientData/>
  </xdr:twoCellAnchor>
  <xdr:twoCellAnchor>
    <xdr:from>
      <xdr:col>38</xdr:col>
      <xdr:colOff>43295</xdr:colOff>
      <xdr:row>137</xdr:row>
      <xdr:rowOff>86590</xdr:rowOff>
    </xdr:from>
    <xdr:to>
      <xdr:col>41</xdr:col>
      <xdr:colOff>155354</xdr:colOff>
      <xdr:row>137</xdr:row>
      <xdr:rowOff>433973</xdr:rowOff>
    </xdr:to>
    <xdr:sp macro="" textlink="">
      <xdr:nvSpPr>
        <xdr:cNvPr id="13" name="テキスト ボックス 12"/>
        <xdr:cNvSpPr txBox="1"/>
      </xdr:nvSpPr>
      <xdr:spPr>
        <a:xfrm>
          <a:off x="7611340" y="26479499"/>
          <a:ext cx="709537" cy="3473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45</xdr:col>
      <xdr:colOff>139700</xdr:colOff>
      <xdr:row>138</xdr:row>
      <xdr:rowOff>159904</xdr:rowOff>
    </xdr:from>
    <xdr:to>
      <xdr:col>51</xdr:col>
      <xdr:colOff>60511</xdr:colOff>
      <xdr:row>138</xdr:row>
      <xdr:rowOff>406400</xdr:rowOff>
    </xdr:to>
    <xdr:sp macro="" textlink="">
      <xdr:nvSpPr>
        <xdr:cNvPr id="14" name="テキスト ボックス 13"/>
        <xdr:cNvSpPr txBox="1"/>
      </xdr:nvSpPr>
      <xdr:spPr>
        <a:xfrm>
          <a:off x="9283700" y="28480904"/>
          <a:ext cx="1241611" cy="24649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前回調査以上</a:t>
          </a:r>
        </a:p>
      </xdr:txBody>
    </xdr:sp>
    <xdr:clientData/>
  </xdr:twoCellAnchor>
  <xdr:twoCellAnchor>
    <xdr:from>
      <xdr:col>45</xdr:col>
      <xdr:colOff>152400</xdr:colOff>
      <xdr:row>142</xdr:row>
      <xdr:rowOff>125846</xdr:rowOff>
    </xdr:from>
    <xdr:to>
      <xdr:col>51</xdr:col>
      <xdr:colOff>47811</xdr:colOff>
      <xdr:row>142</xdr:row>
      <xdr:rowOff>381000</xdr:rowOff>
    </xdr:to>
    <xdr:sp macro="" textlink="">
      <xdr:nvSpPr>
        <xdr:cNvPr id="15" name="テキスト ボックス 14"/>
        <xdr:cNvSpPr txBox="1"/>
      </xdr:nvSpPr>
      <xdr:spPr>
        <a:xfrm>
          <a:off x="9296400" y="29945446"/>
          <a:ext cx="1216211" cy="2551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前回調査以上</a:t>
          </a:r>
        </a:p>
      </xdr:txBody>
    </xdr:sp>
    <xdr:clientData/>
  </xdr:twoCellAnchor>
  <xdr:twoCellAnchor>
    <xdr:from>
      <xdr:col>9</xdr:col>
      <xdr:colOff>0</xdr:colOff>
      <xdr:row>749</xdr:row>
      <xdr:rowOff>47626</xdr:rowOff>
    </xdr:from>
    <xdr:to>
      <xdr:col>46</xdr:col>
      <xdr:colOff>161968</xdr:colOff>
      <xdr:row>767</xdr:row>
      <xdr:rowOff>190500</xdr:rowOff>
    </xdr:to>
    <xdr:grpSp>
      <xdr:nvGrpSpPr>
        <xdr:cNvPr id="16" name="グループ化 15"/>
        <xdr:cNvGrpSpPr/>
      </xdr:nvGrpSpPr>
      <xdr:grpSpPr>
        <a:xfrm>
          <a:off x="1828800" y="60867926"/>
          <a:ext cx="7680368" cy="7496174"/>
          <a:chOff x="1701191" y="52862350"/>
          <a:chExt cx="7689638" cy="9813066"/>
        </a:xfrm>
      </xdr:grpSpPr>
      <xdr:sp macro="" textlink="">
        <xdr:nvSpPr>
          <xdr:cNvPr id="17" name="テキスト ボックス 16"/>
          <xdr:cNvSpPr txBox="1"/>
        </xdr:nvSpPr>
        <xdr:spPr>
          <a:xfrm>
            <a:off x="2079204" y="53923336"/>
            <a:ext cx="3018443" cy="68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8" name="正方形/長方形 17"/>
          <xdr:cNvSpPr/>
        </xdr:nvSpPr>
        <xdr:spPr>
          <a:xfrm>
            <a:off x="2415164" y="61232441"/>
            <a:ext cx="2875940" cy="1442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ゴシック" pitchFamily="49" charset="-128"/>
                <a:ea typeface="ＭＳ ゴシック" pitchFamily="49" charset="-128"/>
              </a:rPr>
              <a:t>Ｃ．各地方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（８官署）</a:t>
            </a:r>
            <a:r>
              <a:rPr kumimoji="1" lang="ja-JP" altLang="en-US" sz="1100" baseline="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rPr>
              <a:t>１百万円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9" name="正方形/長方形 18"/>
          <xdr:cNvSpPr/>
        </xdr:nvSpPr>
        <xdr:spPr>
          <a:xfrm>
            <a:off x="1701191" y="52862350"/>
            <a:ext cx="3403184" cy="11621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７５３百万円</a:t>
            </a:r>
          </a:p>
        </xdr:txBody>
      </xdr:sp>
      <xdr:cxnSp macro="">
        <xdr:nvCxnSpPr>
          <xdr:cNvPr id="20" name="直線コネクタ 19"/>
          <xdr:cNvCxnSpPr/>
        </xdr:nvCxnSpPr>
        <xdr:spPr>
          <a:xfrm>
            <a:off x="1778233" y="54025659"/>
            <a:ext cx="0" cy="793324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2386524" y="55604436"/>
            <a:ext cx="6339668" cy="12298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ゴシック" pitchFamily="49" charset="-128"/>
                <a:ea typeface="ＭＳ ゴシック" pitchFamily="49" charset="-128"/>
              </a:rPr>
              <a:t>Ａ．外部委託（市場化テスト第４期目分）２</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７５１百万円</a:t>
            </a:r>
          </a:p>
          <a:p>
            <a:pPr algn="l"/>
            <a:endParaRPr kumimoji="1" lang="ja-JP" altLang="en-US" sz="10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ランスタッド株式会社</a:t>
            </a:r>
          </a:p>
          <a:p>
            <a:pPr algn="l"/>
            <a:r>
              <a:rPr kumimoji="1" lang="ja-JP" altLang="en-US" sz="1000">
                <a:solidFill>
                  <a:sysClr val="windowText" lastClr="000000"/>
                </a:solidFill>
                <a:latin typeface="ＭＳ ゴシック" pitchFamily="49" charset="-128"/>
                <a:ea typeface="ＭＳ ゴシック" pitchFamily="49" charset="-128"/>
              </a:rPr>
              <a:t>　　</a:t>
            </a:r>
            <a:endParaRPr kumimoji="1" lang="en-US" altLang="ja-JP" sz="1000">
              <a:solidFill>
                <a:sysClr val="windowText" lastClr="000000"/>
              </a:solidFill>
              <a:latin typeface="ＭＳ ゴシック" pitchFamily="49" charset="-128"/>
              <a:ea typeface="ＭＳ ゴシック" pitchFamily="49" charset="-128"/>
            </a:endParaRPr>
          </a:p>
          <a:p>
            <a:pPr algn="ctr"/>
            <a:endParaRPr kumimoji="1" lang="en-US" altLang="ja-JP" sz="900">
              <a:solidFill>
                <a:schemeClr val="tx1"/>
              </a:solidFill>
            </a:endParaRPr>
          </a:p>
        </xdr:txBody>
      </xdr:sp>
      <xdr:cxnSp macro="">
        <xdr:nvCxnSpPr>
          <xdr:cNvPr id="22" name="直線矢印コネクタ 21"/>
          <xdr:cNvCxnSpPr>
            <a:stCxn id="21" idx="1"/>
          </xdr:cNvCxnSpPr>
        </xdr:nvCxnSpPr>
        <xdr:spPr>
          <a:xfrm flipH="1">
            <a:off x="1784956" y="56219372"/>
            <a:ext cx="601568" cy="7458"/>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a:xfrm>
            <a:off x="2328791" y="55117253"/>
            <a:ext cx="3243244" cy="348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xnSp macro="">
        <xdr:nvCxnSpPr>
          <xdr:cNvPr id="24" name="直線矢印コネクタ 23"/>
          <xdr:cNvCxnSpPr/>
        </xdr:nvCxnSpPr>
        <xdr:spPr>
          <a:xfrm flipH="1">
            <a:off x="1777837" y="61939274"/>
            <a:ext cx="643329" cy="13547"/>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2305311" y="56870202"/>
            <a:ext cx="7085518" cy="440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１２職の国家試験の実施に係る願書受付、受験票の交付、会場借上等を行う。</a:t>
            </a:r>
            <a:r>
              <a:rPr kumimoji="1" lang="en-US" altLang="ja-JP" sz="1100"/>
              <a:t>〕</a:t>
            </a:r>
            <a:endParaRPr kumimoji="1" lang="ja-JP" altLang="en-US" sz="1100"/>
          </a:p>
        </xdr:txBody>
      </xdr:sp>
      <xdr:sp macro="" textlink="">
        <xdr:nvSpPr>
          <xdr:cNvPr id="26" name="テキスト ボックス 25"/>
          <xdr:cNvSpPr txBox="1"/>
        </xdr:nvSpPr>
        <xdr:spPr>
          <a:xfrm>
            <a:off x="2350314" y="57216261"/>
            <a:ext cx="7033292" cy="318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a:t>
            </a:r>
            <a:r>
              <a:rPr kumimoji="1" lang="ja-JP" altLang="en-US" sz="1000"/>
              <a:t>　令和２年度から国庫債務負担行為、令和２年度補正予算第３号による変更契約）</a:t>
            </a:r>
          </a:p>
        </xdr:txBody>
      </xdr:sp>
    </xdr:grpSp>
    <xdr:clientData/>
  </xdr:twoCellAnchor>
  <xdr:twoCellAnchor>
    <xdr:from>
      <xdr:col>26</xdr:col>
      <xdr:colOff>130969</xdr:colOff>
      <xdr:row>766</xdr:row>
      <xdr:rowOff>309563</xdr:rowOff>
    </xdr:from>
    <xdr:to>
      <xdr:col>31</xdr:col>
      <xdr:colOff>119762</xdr:colOff>
      <xdr:row>766</xdr:row>
      <xdr:rowOff>316969</xdr:rowOff>
    </xdr:to>
    <xdr:cxnSp macro="">
      <xdr:nvCxnSpPr>
        <xdr:cNvPr id="30" name="直線矢印コネクタ 29"/>
        <xdr:cNvCxnSpPr/>
      </xdr:nvCxnSpPr>
      <xdr:spPr>
        <a:xfrm flipH="1">
          <a:off x="5393532" y="66627376"/>
          <a:ext cx="1000824" cy="7406"/>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154782</xdr:colOff>
      <xdr:row>765</xdr:row>
      <xdr:rowOff>440532</xdr:rowOff>
    </xdr:from>
    <xdr:to>
      <xdr:col>45</xdr:col>
      <xdr:colOff>83858</xdr:colOff>
      <xdr:row>767</xdr:row>
      <xdr:rowOff>226218</xdr:rowOff>
    </xdr:to>
    <xdr:sp macro="" textlink="">
      <xdr:nvSpPr>
        <xdr:cNvPr id="31" name="正方形/長方形 30"/>
        <xdr:cNvSpPr/>
      </xdr:nvSpPr>
      <xdr:spPr>
        <a:xfrm>
          <a:off x="6429376" y="66091595"/>
          <a:ext cx="2762763" cy="1119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Ｄ．試験監督に伴う旅費　１百万円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83344</xdr:colOff>
      <xdr:row>760</xdr:row>
      <xdr:rowOff>309561</xdr:rowOff>
    </xdr:from>
    <xdr:to>
      <xdr:col>26</xdr:col>
      <xdr:colOff>107155</xdr:colOff>
      <xdr:row>763</xdr:row>
      <xdr:rowOff>214312</xdr:rowOff>
    </xdr:to>
    <xdr:sp macro="" textlink="">
      <xdr:nvSpPr>
        <xdr:cNvPr id="46" name="正方形/長方形 45"/>
        <xdr:cNvSpPr/>
      </xdr:nvSpPr>
      <xdr:spPr>
        <a:xfrm>
          <a:off x="2512219" y="63865124"/>
          <a:ext cx="2857499" cy="9763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Ｂ．株式会社メディセオ　１百万円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ja-JP" altLang="en-US" sz="1100">
            <a:solidFill>
              <a:sysClr val="windowText" lastClr="000000"/>
            </a:solidFill>
            <a:latin typeface="ＭＳ ゴシック" pitchFamily="49" charset="-128"/>
            <a:ea typeface="ＭＳ ゴシック" pitchFamily="49" charset="-128"/>
          </a:endParaRPr>
        </a:p>
        <a:p>
          <a:pPr algn="l"/>
          <a:r>
            <a:rPr kumimoji="1" lang="ja-JP" altLang="en-US" sz="1000">
              <a:solidFill>
                <a:sysClr val="windowText" lastClr="000000"/>
              </a:solidFill>
              <a:latin typeface="ＭＳ ゴシック" pitchFamily="49" charset="-128"/>
              <a:ea typeface="ＭＳ ゴシック" pitchFamily="49" charset="-128"/>
            </a:rPr>
            <a:t>　　</a:t>
          </a:r>
          <a:endParaRPr kumimoji="1" lang="en-US" altLang="ja-JP" sz="1000">
            <a:solidFill>
              <a:sysClr val="windowText" lastClr="000000"/>
            </a:solidFill>
            <a:latin typeface="ＭＳ ゴシック" pitchFamily="49" charset="-128"/>
            <a:ea typeface="ＭＳ ゴシック" pitchFamily="49" charset="-128"/>
          </a:endParaRPr>
        </a:p>
        <a:p>
          <a:pPr algn="ctr"/>
          <a:endParaRPr kumimoji="1" lang="en-US" altLang="ja-JP" sz="900">
            <a:solidFill>
              <a:schemeClr val="tx1"/>
            </a:solidFill>
          </a:endParaRPr>
        </a:p>
      </xdr:txBody>
    </xdr:sp>
    <xdr:clientData/>
  </xdr:twoCellAnchor>
  <xdr:twoCellAnchor>
    <xdr:from>
      <xdr:col>12</xdr:col>
      <xdr:colOff>95250</xdr:colOff>
      <xdr:row>760</xdr:row>
      <xdr:rowOff>0</xdr:rowOff>
    </xdr:from>
    <xdr:to>
      <xdr:col>28</xdr:col>
      <xdr:colOff>83698</xdr:colOff>
      <xdr:row>760</xdr:row>
      <xdr:rowOff>266516</xdr:rowOff>
    </xdr:to>
    <xdr:sp macro="" textlink="">
      <xdr:nvSpPr>
        <xdr:cNvPr id="47" name="テキスト ボックス 46"/>
        <xdr:cNvSpPr txBox="1"/>
      </xdr:nvSpPr>
      <xdr:spPr>
        <a:xfrm>
          <a:off x="2524125" y="63555563"/>
          <a:ext cx="3226948" cy="266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9</xdr:col>
      <xdr:colOff>83344</xdr:colOff>
      <xdr:row>762</xdr:row>
      <xdr:rowOff>0</xdr:rowOff>
    </xdr:from>
    <xdr:to>
      <xdr:col>12</xdr:col>
      <xdr:colOff>74670</xdr:colOff>
      <xdr:row>762</xdr:row>
      <xdr:rowOff>5701</xdr:rowOff>
    </xdr:to>
    <xdr:cxnSp macro="">
      <xdr:nvCxnSpPr>
        <xdr:cNvPr id="48" name="直線矢印コネクタ 47"/>
        <xdr:cNvCxnSpPr/>
      </xdr:nvCxnSpPr>
      <xdr:spPr>
        <a:xfrm flipH="1">
          <a:off x="1905000" y="64269938"/>
          <a:ext cx="598545" cy="5701"/>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166687</xdr:colOff>
      <xdr:row>763</xdr:row>
      <xdr:rowOff>261938</xdr:rowOff>
    </xdr:from>
    <xdr:to>
      <xdr:col>46</xdr:col>
      <xdr:colOff>132384</xdr:colOff>
      <xdr:row>764</xdr:row>
      <xdr:rowOff>241315</xdr:rowOff>
    </xdr:to>
    <xdr:sp macro="" textlink="">
      <xdr:nvSpPr>
        <xdr:cNvPr id="49" name="テキスト ボックス 48"/>
        <xdr:cNvSpPr txBox="1"/>
      </xdr:nvSpPr>
      <xdr:spPr>
        <a:xfrm>
          <a:off x="2393156" y="64889063"/>
          <a:ext cx="7049916" cy="336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新型コロナウイルス抗原検査キットの購入</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41" sqref="BH4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405</v>
      </c>
      <c r="AJ2" s="947" t="s">
        <v>772</v>
      </c>
      <c r="AK2" s="947"/>
      <c r="AL2" s="947"/>
      <c r="AM2" s="947"/>
      <c r="AN2" s="98" t="s">
        <v>405</v>
      </c>
      <c r="AO2" s="947">
        <v>20</v>
      </c>
      <c r="AP2" s="947"/>
      <c r="AQ2" s="947"/>
      <c r="AR2" s="99" t="s">
        <v>710</v>
      </c>
      <c r="AS2" s="953">
        <v>90</v>
      </c>
      <c r="AT2" s="953"/>
      <c r="AU2" s="953"/>
      <c r="AV2" s="98" t="str">
        <f>IF(AW2="","","-")</f>
        <v/>
      </c>
      <c r="AW2" s="913"/>
      <c r="AX2" s="913"/>
    </row>
    <row r="3" spans="1:50" ht="21" customHeight="1" thickBot="1">
      <c r="A3" s="869" t="s">
        <v>703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711</v>
      </c>
      <c r="AK3" s="871"/>
      <c r="AL3" s="871"/>
      <c r="AM3" s="871"/>
      <c r="AN3" s="871"/>
      <c r="AO3" s="871"/>
      <c r="AP3" s="871"/>
      <c r="AQ3" s="871"/>
      <c r="AR3" s="871"/>
      <c r="AS3" s="871"/>
      <c r="AT3" s="871"/>
      <c r="AU3" s="871"/>
      <c r="AV3" s="871"/>
      <c r="AW3" s="871"/>
      <c r="AX3" s="24" t="s">
        <v>65</v>
      </c>
    </row>
    <row r="4" spans="1:50" ht="34.5" customHeight="1">
      <c r="A4" s="709" t="s">
        <v>25</v>
      </c>
      <c r="B4" s="710"/>
      <c r="C4" s="710"/>
      <c r="D4" s="710"/>
      <c r="E4" s="710"/>
      <c r="F4" s="710"/>
      <c r="G4" s="687" t="s">
        <v>712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713</v>
      </c>
      <c r="AF4" s="693"/>
      <c r="AG4" s="693"/>
      <c r="AH4" s="693"/>
      <c r="AI4" s="693"/>
      <c r="AJ4" s="693"/>
      <c r="AK4" s="693"/>
      <c r="AL4" s="693"/>
      <c r="AM4" s="693"/>
      <c r="AN4" s="693"/>
      <c r="AO4" s="693"/>
      <c r="AP4" s="694"/>
      <c r="AQ4" s="695" t="s">
        <v>2</v>
      </c>
      <c r="AR4" s="690"/>
      <c r="AS4" s="690"/>
      <c r="AT4" s="690"/>
      <c r="AU4" s="690"/>
      <c r="AV4" s="690"/>
      <c r="AW4" s="690"/>
      <c r="AX4" s="696"/>
    </row>
    <row r="5" spans="1:50" ht="101.25" customHeight="1">
      <c r="A5" s="697" t="s">
        <v>67</v>
      </c>
      <c r="B5" s="698"/>
      <c r="C5" s="698"/>
      <c r="D5" s="698"/>
      <c r="E5" s="698"/>
      <c r="F5" s="699"/>
      <c r="G5" s="841" t="s">
        <v>489</v>
      </c>
      <c r="H5" s="842"/>
      <c r="I5" s="842"/>
      <c r="J5" s="842"/>
      <c r="K5" s="842"/>
      <c r="L5" s="842"/>
      <c r="M5" s="843" t="s">
        <v>66</v>
      </c>
      <c r="N5" s="844"/>
      <c r="O5" s="844"/>
      <c r="P5" s="844"/>
      <c r="Q5" s="844"/>
      <c r="R5" s="845"/>
      <c r="S5" s="846" t="s">
        <v>70</v>
      </c>
      <c r="T5" s="842"/>
      <c r="U5" s="842"/>
      <c r="V5" s="842"/>
      <c r="W5" s="842"/>
      <c r="X5" s="847"/>
      <c r="Y5" s="703" t="s">
        <v>3</v>
      </c>
      <c r="Z5" s="546"/>
      <c r="AA5" s="546"/>
      <c r="AB5" s="546"/>
      <c r="AC5" s="546"/>
      <c r="AD5" s="547"/>
      <c r="AE5" s="704" t="s">
        <v>764</v>
      </c>
      <c r="AF5" s="704"/>
      <c r="AG5" s="704"/>
      <c r="AH5" s="704"/>
      <c r="AI5" s="704"/>
      <c r="AJ5" s="704"/>
      <c r="AK5" s="704"/>
      <c r="AL5" s="704"/>
      <c r="AM5" s="704"/>
      <c r="AN5" s="704"/>
      <c r="AO5" s="704"/>
      <c r="AP5" s="705"/>
      <c r="AQ5" s="706" t="s">
        <v>833</v>
      </c>
      <c r="AR5" s="707"/>
      <c r="AS5" s="707"/>
      <c r="AT5" s="707"/>
      <c r="AU5" s="707"/>
      <c r="AV5" s="707"/>
      <c r="AW5" s="707"/>
      <c r="AX5" s="708"/>
    </row>
    <row r="6" spans="1:50" ht="39" customHeight="1">
      <c r="A6" s="711" t="s">
        <v>4</v>
      </c>
      <c r="B6" s="712"/>
      <c r="C6" s="712"/>
      <c r="D6" s="712"/>
      <c r="E6" s="712"/>
      <c r="F6" s="712"/>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43.25" customHeight="1">
      <c r="A7" s="498" t="s">
        <v>22</v>
      </c>
      <c r="B7" s="499"/>
      <c r="C7" s="499"/>
      <c r="D7" s="499"/>
      <c r="E7" s="499"/>
      <c r="F7" s="500"/>
      <c r="G7" s="501" t="s">
        <v>715</v>
      </c>
      <c r="H7" s="502"/>
      <c r="I7" s="502"/>
      <c r="J7" s="502"/>
      <c r="K7" s="502"/>
      <c r="L7" s="502"/>
      <c r="M7" s="502"/>
      <c r="N7" s="502"/>
      <c r="O7" s="502"/>
      <c r="P7" s="502"/>
      <c r="Q7" s="502"/>
      <c r="R7" s="502"/>
      <c r="S7" s="502"/>
      <c r="T7" s="502"/>
      <c r="U7" s="502"/>
      <c r="V7" s="502"/>
      <c r="W7" s="502"/>
      <c r="X7" s="503"/>
      <c r="Y7" s="925" t="s">
        <v>388</v>
      </c>
      <c r="Z7" s="443"/>
      <c r="AA7" s="443"/>
      <c r="AB7" s="443"/>
      <c r="AC7" s="443"/>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8" t="s">
        <v>256</v>
      </c>
      <c r="B8" s="499"/>
      <c r="C8" s="499"/>
      <c r="D8" s="499"/>
      <c r="E8" s="499"/>
      <c r="F8" s="500"/>
      <c r="G8" s="948" t="str">
        <f>入力規則等!A27</f>
        <v>-</v>
      </c>
      <c r="H8" s="725"/>
      <c r="I8" s="725"/>
      <c r="J8" s="725"/>
      <c r="K8" s="725"/>
      <c r="L8" s="725"/>
      <c r="M8" s="725"/>
      <c r="N8" s="725"/>
      <c r="O8" s="725"/>
      <c r="P8" s="725"/>
      <c r="Q8" s="725"/>
      <c r="R8" s="725"/>
      <c r="S8" s="725"/>
      <c r="T8" s="725"/>
      <c r="U8" s="725"/>
      <c r="V8" s="725"/>
      <c r="W8" s="725"/>
      <c r="X8" s="949"/>
      <c r="Y8" s="848" t="s">
        <v>257</v>
      </c>
      <c r="Z8" s="849"/>
      <c r="AA8" s="849"/>
      <c r="AB8" s="849"/>
      <c r="AC8" s="849"/>
      <c r="AD8" s="850"/>
      <c r="AE8" s="724" t="str">
        <f>入力規則等!K13</f>
        <v>社会保障、その他の事項経費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c r="A9" s="851" t="s">
        <v>23</v>
      </c>
      <c r="B9" s="852"/>
      <c r="C9" s="852"/>
      <c r="D9" s="852"/>
      <c r="E9" s="852"/>
      <c r="F9" s="852"/>
      <c r="G9" s="853" t="s">
        <v>717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1.25" customHeight="1">
      <c r="A10" s="665" t="s">
        <v>30</v>
      </c>
      <c r="B10" s="666"/>
      <c r="C10" s="666"/>
      <c r="D10" s="666"/>
      <c r="E10" s="666"/>
      <c r="F10" s="666"/>
      <c r="G10" s="759" t="s">
        <v>831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66" t="s">
        <v>24</v>
      </c>
      <c r="B12" s="967"/>
      <c r="C12" s="967"/>
      <c r="D12" s="967"/>
      <c r="E12" s="967"/>
      <c r="F12" s="968"/>
      <c r="G12" s="765"/>
      <c r="H12" s="766"/>
      <c r="I12" s="766"/>
      <c r="J12" s="766"/>
      <c r="K12" s="766"/>
      <c r="L12" s="766"/>
      <c r="M12" s="766"/>
      <c r="N12" s="766"/>
      <c r="O12" s="766"/>
      <c r="P12" s="450" t="s">
        <v>389</v>
      </c>
      <c r="Q12" s="445"/>
      <c r="R12" s="445"/>
      <c r="S12" s="445"/>
      <c r="T12" s="445"/>
      <c r="U12" s="445"/>
      <c r="V12" s="446"/>
      <c r="W12" s="450" t="s">
        <v>411</v>
      </c>
      <c r="X12" s="445"/>
      <c r="Y12" s="445"/>
      <c r="Z12" s="445"/>
      <c r="AA12" s="445"/>
      <c r="AB12" s="445"/>
      <c r="AC12" s="446"/>
      <c r="AD12" s="450" t="s">
        <v>700</v>
      </c>
      <c r="AE12" s="445"/>
      <c r="AF12" s="445"/>
      <c r="AG12" s="445"/>
      <c r="AH12" s="445"/>
      <c r="AI12" s="445"/>
      <c r="AJ12" s="446"/>
      <c r="AK12" s="450" t="s">
        <v>704</v>
      </c>
      <c r="AL12" s="445"/>
      <c r="AM12" s="445"/>
      <c r="AN12" s="445"/>
      <c r="AO12" s="445"/>
      <c r="AP12" s="445"/>
      <c r="AQ12" s="446"/>
      <c r="AR12" s="450" t="s">
        <v>705</v>
      </c>
      <c r="AS12" s="445"/>
      <c r="AT12" s="445"/>
      <c r="AU12" s="445"/>
      <c r="AV12" s="445"/>
      <c r="AW12" s="445"/>
      <c r="AX12" s="727"/>
    </row>
    <row r="13" spans="1:50" ht="21" customHeight="1">
      <c r="A13" s="617"/>
      <c r="B13" s="618"/>
      <c r="C13" s="618"/>
      <c r="D13" s="618"/>
      <c r="E13" s="618"/>
      <c r="F13" s="619"/>
      <c r="G13" s="728" t="s">
        <v>6</v>
      </c>
      <c r="H13" s="729"/>
      <c r="I13" s="769" t="s">
        <v>7</v>
      </c>
      <c r="J13" s="770"/>
      <c r="K13" s="770"/>
      <c r="L13" s="770"/>
      <c r="M13" s="770"/>
      <c r="N13" s="770"/>
      <c r="O13" s="771"/>
      <c r="P13" s="662">
        <v>518</v>
      </c>
      <c r="Q13" s="663"/>
      <c r="R13" s="663"/>
      <c r="S13" s="663"/>
      <c r="T13" s="663"/>
      <c r="U13" s="663"/>
      <c r="V13" s="664"/>
      <c r="W13" s="662">
        <v>527</v>
      </c>
      <c r="X13" s="663"/>
      <c r="Y13" s="663"/>
      <c r="Z13" s="663"/>
      <c r="AA13" s="663"/>
      <c r="AB13" s="663"/>
      <c r="AC13" s="664"/>
      <c r="AD13" s="662">
        <v>803</v>
      </c>
      <c r="AE13" s="663"/>
      <c r="AF13" s="663"/>
      <c r="AG13" s="663"/>
      <c r="AH13" s="663"/>
      <c r="AI13" s="663"/>
      <c r="AJ13" s="664"/>
      <c r="AK13" s="662">
        <v>916</v>
      </c>
      <c r="AL13" s="663"/>
      <c r="AM13" s="663"/>
      <c r="AN13" s="663"/>
      <c r="AO13" s="663"/>
      <c r="AP13" s="663"/>
      <c r="AQ13" s="664"/>
      <c r="AR13" s="922"/>
      <c r="AS13" s="923"/>
      <c r="AT13" s="923"/>
      <c r="AU13" s="923"/>
      <c r="AV13" s="923"/>
      <c r="AW13" s="923"/>
      <c r="AX13" s="924"/>
    </row>
    <row r="14" spans="1:50" ht="21" customHeight="1">
      <c r="A14" s="617"/>
      <c r="B14" s="618"/>
      <c r="C14" s="618"/>
      <c r="D14" s="618"/>
      <c r="E14" s="618"/>
      <c r="F14" s="619"/>
      <c r="G14" s="730"/>
      <c r="H14" s="731"/>
      <c r="I14" s="716" t="s">
        <v>8</v>
      </c>
      <c r="J14" s="767"/>
      <c r="K14" s="767"/>
      <c r="L14" s="767"/>
      <c r="M14" s="767"/>
      <c r="N14" s="767"/>
      <c r="O14" s="768"/>
      <c r="P14" s="662" t="s">
        <v>773</v>
      </c>
      <c r="Q14" s="663"/>
      <c r="R14" s="663"/>
      <c r="S14" s="663"/>
      <c r="T14" s="663"/>
      <c r="U14" s="663"/>
      <c r="V14" s="664"/>
      <c r="W14" s="662" t="s">
        <v>773</v>
      </c>
      <c r="X14" s="663"/>
      <c r="Y14" s="663"/>
      <c r="Z14" s="663"/>
      <c r="AA14" s="663"/>
      <c r="AB14" s="663"/>
      <c r="AC14" s="664"/>
      <c r="AD14" s="662">
        <v>2518</v>
      </c>
      <c r="AE14" s="663"/>
      <c r="AF14" s="663"/>
      <c r="AG14" s="663"/>
      <c r="AH14" s="663"/>
      <c r="AI14" s="663"/>
      <c r="AJ14" s="664"/>
      <c r="AK14" s="662" t="s">
        <v>773</v>
      </c>
      <c r="AL14" s="663"/>
      <c r="AM14" s="663"/>
      <c r="AN14" s="663"/>
      <c r="AO14" s="663"/>
      <c r="AP14" s="663"/>
      <c r="AQ14" s="664"/>
      <c r="AR14" s="793"/>
      <c r="AS14" s="793"/>
      <c r="AT14" s="793"/>
      <c r="AU14" s="793"/>
      <c r="AV14" s="793"/>
      <c r="AW14" s="793"/>
      <c r="AX14" s="794"/>
    </row>
    <row r="15" spans="1:50" ht="21" customHeight="1">
      <c r="A15" s="617"/>
      <c r="B15" s="618"/>
      <c r="C15" s="618"/>
      <c r="D15" s="618"/>
      <c r="E15" s="618"/>
      <c r="F15" s="619"/>
      <c r="G15" s="730"/>
      <c r="H15" s="731"/>
      <c r="I15" s="716" t="s">
        <v>51</v>
      </c>
      <c r="J15" s="717"/>
      <c r="K15" s="717"/>
      <c r="L15" s="717"/>
      <c r="M15" s="717"/>
      <c r="N15" s="717"/>
      <c r="O15" s="718"/>
      <c r="P15" s="662" t="s">
        <v>773</v>
      </c>
      <c r="Q15" s="663"/>
      <c r="R15" s="663"/>
      <c r="S15" s="663"/>
      <c r="T15" s="663"/>
      <c r="U15" s="663"/>
      <c r="V15" s="664"/>
      <c r="W15" s="662" t="s">
        <v>773</v>
      </c>
      <c r="X15" s="663"/>
      <c r="Y15" s="663"/>
      <c r="Z15" s="663"/>
      <c r="AA15" s="663"/>
      <c r="AB15" s="663"/>
      <c r="AC15" s="664"/>
      <c r="AD15" s="662" t="s">
        <v>773</v>
      </c>
      <c r="AE15" s="663"/>
      <c r="AF15" s="663"/>
      <c r="AG15" s="663"/>
      <c r="AH15" s="663"/>
      <c r="AI15" s="663"/>
      <c r="AJ15" s="664"/>
      <c r="AK15" s="662" t="s">
        <v>773</v>
      </c>
      <c r="AL15" s="663"/>
      <c r="AM15" s="663"/>
      <c r="AN15" s="663"/>
      <c r="AO15" s="663"/>
      <c r="AP15" s="663"/>
      <c r="AQ15" s="664"/>
      <c r="AR15" s="662"/>
      <c r="AS15" s="663"/>
      <c r="AT15" s="663"/>
      <c r="AU15" s="663"/>
      <c r="AV15" s="663"/>
      <c r="AW15" s="663"/>
      <c r="AX15" s="808"/>
    </row>
    <row r="16" spans="1:50" ht="21" customHeight="1">
      <c r="A16" s="617"/>
      <c r="B16" s="618"/>
      <c r="C16" s="618"/>
      <c r="D16" s="618"/>
      <c r="E16" s="618"/>
      <c r="F16" s="619"/>
      <c r="G16" s="730"/>
      <c r="H16" s="731"/>
      <c r="I16" s="716" t="s">
        <v>52</v>
      </c>
      <c r="J16" s="717"/>
      <c r="K16" s="717"/>
      <c r="L16" s="717"/>
      <c r="M16" s="717"/>
      <c r="N16" s="717"/>
      <c r="O16" s="718"/>
      <c r="P16" s="662" t="s">
        <v>773</v>
      </c>
      <c r="Q16" s="663"/>
      <c r="R16" s="663"/>
      <c r="S16" s="663"/>
      <c r="T16" s="663"/>
      <c r="U16" s="663"/>
      <c r="V16" s="664"/>
      <c r="W16" s="662" t="s">
        <v>773</v>
      </c>
      <c r="X16" s="663"/>
      <c r="Y16" s="663"/>
      <c r="Z16" s="663"/>
      <c r="AA16" s="663"/>
      <c r="AB16" s="663"/>
      <c r="AC16" s="664"/>
      <c r="AD16" s="662" t="s">
        <v>773</v>
      </c>
      <c r="AE16" s="663"/>
      <c r="AF16" s="663"/>
      <c r="AG16" s="663"/>
      <c r="AH16" s="663"/>
      <c r="AI16" s="663"/>
      <c r="AJ16" s="664"/>
      <c r="AK16" s="662" t="s">
        <v>773</v>
      </c>
      <c r="AL16" s="663"/>
      <c r="AM16" s="663"/>
      <c r="AN16" s="663"/>
      <c r="AO16" s="663"/>
      <c r="AP16" s="663"/>
      <c r="AQ16" s="664"/>
      <c r="AR16" s="762"/>
      <c r="AS16" s="763"/>
      <c r="AT16" s="763"/>
      <c r="AU16" s="763"/>
      <c r="AV16" s="763"/>
      <c r="AW16" s="763"/>
      <c r="AX16" s="764"/>
    </row>
    <row r="17" spans="1:50" ht="24.75" customHeight="1">
      <c r="A17" s="617"/>
      <c r="B17" s="618"/>
      <c r="C17" s="618"/>
      <c r="D17" s="618"/>
      <c r="E17" s="618"/>
      <c r="F17" s="619"/>
      <c r="G17" s="730"/>
      <c r="H17" s="731"/>
      <c r="I17" s="716" t="s">
        <v>50</v>
      </c>
      <c r="J17" s="767"/>
      <c r="K17" s="767"/>
      <c r="L17" s="767"/>
      <c r="M17" s="767"/>
      <c r="N17" s="767"/>
      <c r="O17" s="768"/>
      <c r="P17" s="662" t="s">
        <v>773</v>
      </c>
      <c r="Q17" s="663"/>
      <c r="R17" s="663"/>
      <c r="S17" s="663"/>
      <c r="T17" s="663"/>
      <c r="U17" s="663"/>
      <c r="V17" s="664"/>
      <c r="W17" s="662" t="s">
        <v>773</v>
      </c>
      <c r="X17" s="663"/>
      <c r="Y17" s="663"/>
      <c r="Z17" s="663"/>
      <c r="AA17" s="663"/>
      <c r="AB17" s="663"/>
      <c r="AC17" s="664"/>
      <c r="AD17" s="662" t="s">
        <v>773</v>
      </c>
      <c r="AE17" s="663"/>
      <c r="AF17" s="663"/>
      <c r="AG17" s="663"/>
      <c r="AH17" s="663"/>
      <c r="AI17" s="663"/>
      <c r="AJ17" s="664"/>
      <c r="AK17" s="662" t="s">
        <v>773</v>
      </c>
      <c r="AL17" s="663"/>
      <c r="AM17" s="663"/>
      <c r="AN17" s="663"/>
      <c r="AO17" s="663"/>
      <c r="AP17" s="663"/>
      <c r="AQ17" s="664"/>
      <c r="AR17" s="920"/>
      <c r="AS17" s="920"/>
      <c r="AT17" s="920"/>
      <c r="AU17" s="920"/>
      <c r="AV17" s="920"/>
      <c r="AW17" s="920"/>
      <c r="AX17" s="921"/>
    </row>
    <row r="18" spans="1:50" ht="24.75" customHeight="1">
      <c r="A18" s="617"/>
      <c r="B18" s="618"/>
      <c r="C18" s="618"/>
      <c r="D18" s="618"/>
      <c r="E18" s="618"/>
      <c r="F18" s="619"/>
      <c r="G18" s="732"/>
      <c r="H18" s="733"/>
      <c r="I18" s="721" t="s">
        <v>20</v>
      </c>
      <c r="J18" s="722"/>
      <c r="K18" s="722"/>
      <c r="L18" s="722"/>
      <c r="M18" s="722"/>
      <c r="N18" s="722"/>
      <c r="O18" s="723"/>
      <c r="P18" s="880">
        <f>SUM(P13:V17)</f>
        <v>518</v>
      </c>
      <c r="Q18" s="881"/>
      <c r="R18" s="881"/>
      <c r="S18" s="881"/>
      <c r="T18" s="881"/>
      <c r="U18" s="881"/>
      <c r="V18" s="882"/>
      <c r="W18" s="880">
        <f>SUM(W13:AC17)</f>
        <v>527</v>
      </c>
      <c r="X18" s="881"/>
      <c r="Y18" s="881"/>
      <c r="Z18" s="881"/>
      <c r="AA18" s="881"/>
      <c r="AB18" s="881"/>
      <c r="AC18" s="882"/>
      <c r="AD18" s="880">
        <f>SUM(AD13:AJ17)</f>
        <v>3321</v>
      </c>
      <c r="AE18" s="881"/>
      <c r="AF18" s="881"/>
      <c r="AG18" s="881"/>
      <c r="AH18" s="881"/>
      <c r="AI18" s="881"/>
      <c r="AJ18" s="882"/>
      <c r="AK18" s="880">
        <f>SUM(AK13:AQ17)</f>
        <v>916</v>
      </c>
      <c r="AL18" s="881"/>
      <c r="AM18" s="881"/>
      <c r="AN18" s="881"/>
      <c r="AO18" s="881"/>
      <c r="AP18" s="881"/>
      <c r="AQ18" s="882"/>
      <c r="AR18" s="880">
        <f>SUM(AR13:AX17)</f>
        <v>0</v>
      </c>
      <c r="AS18" s="881"/>
      <c r="AT18" s="881"/>
      <c r="AU18" s="881"/>
      <c r="AV18" s="881"/>
      <c r="AW18" s="881"/>
      <c r="AX18" s="883"/>
    </row>
    <row r="19" spans="1:50" ht="24.75" customHeight="1">
      <c r="A19" s="617"/>
      <c r="B19" s="618"/>
      <c r="C19" s="618"/>
      <c r="D19" s="618"/>
      <c r="E19" s="618"/>
      <c r="F19" s="619"/>
      <c r="G19" s="878" t="s">
        <v>9</v>
      </c>
      <c r="H19" s="879"/>
      <c r="I19" s="879"/>
      <c r="J19" s="879"/>
      <c r="K19" s="879"/>
      <c r="L19" s="879"/>
      <c r="M19" s="879"/>
      <c r="N19" s="879"/>
      <c r="O19" s="879"/>
      <c r="P19" s="662">
        <v>516</v>
      </c>
      <c r="Q19" s="663"/>
      <c r="R19" s="663"/>
      <c r="S19" s="663"/>
      <c r="T19" s="663"/>
      <c r="U19" s="663"/>
      <c r="V19" s="664"/>
      <c r="W19" s="662">
        <v>526</v>
      </c>
      <c r="X19" s="663"/>
      <c r="Y19" s="663"/>
      <c r="Z19" s="663"/>
      <c r="AA19" s="663"/>
      <c r="AB19" s="663"/>
      <c r="AC19" s="664"/>
      <c r="AD19" s="662">
        <v>2753</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c r="A20" s="617"/>
      <c r="B20" s="618"/>
      <c r="C20" s="618"/>
      <c r="D20" s="618"/>
      <c r="E20" s="618"/>
      <c r="F20" s="619"/>
      <c r="G20" s="878" t="s">
        <v>10</v>
      </c>
      <c r="H20" s="879"/>
      <c r="I20" s="879"/>
      <c r="J20" s="879"/>
      <c r="K20" s="879"/>
      <c r="L20" s="879"/>
      <c r="M20" s="879"/>
      <c r="N20" s="879"/>
      <c r="O20" s="879"/>
      <c r="P20" s="316">
        <f>IF(P18=0, "-", SUM(P19)/P18)</f>
        <v>0.99613899613899615</v>
      </c>
      <c r="Q20" s="316"/>
      <c r="R20" s="316"/>
      <c r="S20" s="316"/>
      <c r="T20" s="316"/>
      <c r="U20" s="316"/>
      <c r="V20" s="316"/>
      <c r="W20" s="316">
        <f t="shared" ref="W20" si="0">IF(W18=0, "-", SUM(W19)/W18)</f>
        <v>0.99810246679316883</v>
      </c>
      <c r="X20" s="316"/>
      <c r="Y20" s="316"/>
      <c r="Z20" s="316"/>
      <c r="AA20" s="316"/>
      <c r="AB20" s="316"/>
      <c r="AC20" s="316"/>
      <c r="AD20" s="316">
        <f t="shared" ref="AD20" si="1">IF(AD18=0, "-", SUM(AD19)/AD18)</f>
        <v>0.82896717856067448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51"/>
      <c r="B21" s="852"/>
      <c r="C21" s="852"/>
      <c r="D21" s="852"/>
      <c r="E21" s="852"/>
      <c r="F21" s="969"/>
      <c r="G21" s="314" t="s">
        <v>352</v>
      </c>
      <c r="H21" s="315"/>
      <c r="I21" s="315"/>
      <c r="J21" s="315"/>
      <c r="K21" s="315"/>
      <c r="L21" s="315"/>
      <c r="M21" s="315"/>
      <c r="N21" s="315"/>
      <c r="O21" s="315"/>
      <c r="P21" s="316">
        <f>IF(P19=0, "-", SUM(P19)/SUM(P13,P14))</f>
        <v>0.99613899613899615</v>
      </c>
      <c r="Q21" s="316"/>
      <c r="R21" s="316"/>
      <c r="S21" s="316"/>
      <c r="T21" s="316"/>
      <c r="U21" s="316"/>
      <c r="V21" s="316"/>
      <c r="W21" s="316">
        <f t="shared" ref="W21" si="2">IF(W19=0, "-", SUM(W19)/SUM(W13,W14))</f>
        <v>0.99810246679316883</v>
      </c>
      <c r="X21" s="316"/>
      <c r="Y21" s="316"/>
      <c r="Z21" s="316"/>
      <c r="AA21" s="316"/>
      <c r="AB21" s="316"/>
      <c r="AC21" s="316"/>
      <c r="AD21" s="316">
        <f t="shared" ref="AD21" si="3">IF(AD19=0, "-", SUM(AD19)/SUM(AD13,AD14))</f>
        <v>0.82896717856067448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5" t="s">
        <v>708</v>
      </c>
      <c r="B22" s="976"/>
      <c r="C22" s="976"/>
      <c r="D22" s="976"/>
      <c r="E22" s="976"/>
      <c r="F22" s="977"/>
      <c r="G22" s="971" t="s">
        <v>331</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c r="A23" s="978"/>
      <c r="B23" s="979"/>
      <c r="C23" s="979"/>
      <c r="D23" s="979"/>
      <c r="E23" s="979"/>
      <c r="F23" s="980"/>
      <c r="G23" s="972" t="s">
        <v>774</v>
      </c>
      <c r="H23" s="973"/>
      <c r="I23" s="973"/>
      <c r="J23" s="973"/>
      <c r="K23" s="973"/>
      <c r="L23" s="973"/>
      <c r="M23" s="973"/>
      <c r="N23" s="973"/>
      <c r="O23" s="974"/>
      <c r="P23" s="922">
        <v>915</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38" t="s">
        <v>775</v>
      </c>
      <c r="H24" s="939"/>
      <c r="I24" s="939"/>
      <c r="J24" s="939"/>
      <c r="K24" s="939"/>
      <c r="L24" s="939"/>
      <c r="M24" s="939"/>
      <c r="N24" s="939"/>
      <c r="O24" s="940"/>
      <c r="P24" s="662">
        <v>1</v>
      </c>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c r="A25" s="978"/>
      <c r="B25" s="979"/>
      <c r="C25" s="979"/>
      <c r="D25" s="979"/>
      <c r="E25" s="979"/>
      <c r="F25" s="980"/>
      <c r="G25" s="938"/>
      <c r="H25" s="939"/>
      <c r="I25" s="939"/>
      <c r="J25" s="939"/>
      <c r="K25" s="939"/>
      <c r="L25" s="939"/>
      <c r="M25" s="939"/>
      <c r="N25" s="939"/>
      <c r="O25" s="940"/>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c r="A26" s="978"/>
      <c r="B26" s="979"/>
      <c r="C26" s="979"/>
      <c r="D26" s="979"/>
      <c r="E26" s="979"/>
      <c r="F26" s="980"/>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c r="A27" s="978"/>
      <c r="B27" s="979"/>
      <c r="C27" s="979"/>
      <c r="D27" s="979"/>
      <c r="E27" s="979"/>
      <c r="F27" s="980"/>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c r="A28" s="978"/>
      <c r="B28" s="979"/>
      <c r="C28" s="979"/>
      <c r="D28" s="979"/>
      <c r="E28" s="979"/>
      <c r="F28" s="980"/>
      <c r="G28" s="941" t="s">
        <v>335</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44" t="s">
        <v>332</v>
      </c>
      <c r="H29" s="945"/>
      <c r="I29" s="945"/>
      <c r="J29" s="945"/>
      <c r="K29" s="945"/>
      <c r="L29" s="945"/>
      <c r="M29" s="945"/>
      <c r="N29" s="945"/>
      <c r="O29" s="946"/>
      <c r="P29" s="662">
        <f>AK13</f>
        <v>916</v>
      </c>
      <c r="Q29" s="663"/>
      <c r="R29" s="663"/>
      <c r="S29" s="663"/>
      <c r="T29" s="663"/>
      <c r="U29" s="663"/>
      <c r="V29" s="664"/>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63" t="s">
        <v>347</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389</v>
      </c>
      <c r="AF30" s="861"/>
      <c r="AG30" s="861"/>
      <c r="AH30" s="862"/>
      <c r="AI30" s="917" t="s">
        <v>411</v>
      </c>
      <c r="AJ30" s="917"/>
      <c r="AK30" s="917"/>
      <c r="AL30" s="860"/>
      <c r="AM30" s="917" t="s">
        <v>508</v>
      </c>
      <c r="AN30" s="917"/>
      <c r="AO30" s="917"/>
      <c r="AP30" s="860"/>
      <c r="AQ30" s="772" t="s">
        <v>232</v>
      </c>
      <c r="AR30" s="773"/>
      <c r="AS30" s="773"/>
      <c r="AT30" s="774"/>
      <c r="AU30" s="779" t="s">
        <v>134</v>
      </c>
      <c r="AV30" s="779"/>
      <c r="AW30" s="779"/>
      <c r="AX30" s="919"/>
    </row>
    <row r="31" spans="1:50" ht="18.75" customHeight="1">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t="s">
        <v>730</v>
      </c>
      <c r="AR31" s="201"/>
      <c r="AS31" s="136" t="s">
        <v>233</v>
      </c>
      <c r="AT31" s="137"/>
      <c r="AU31" s="200">
        <v>4</v>
      </c>
      <c r="AV31" s="200"/>
      <c r="AW31" s="396" t="s">
        <v>179</v>
      </c>
      <c r="AX31" s="397"/>
    </row>
    <row r="32" spans="1:50" ht="45" customHeight="1">
      <c r="A32" s="401"/>
      <c r="B32" s="399"/>
      <c r="C32" s="399"/>
      <c r="D32" s="399"/>
      <c r="E32" s="399"/>
      <c r="F32" s="400"/>
      <c r="G32" s="567" t="s">
        <v>753</v>
      </c>
      <c r="H32" s="568"/>
      <c r="I32" s="568"/>
      <c r="J32" s="568"/>
      <c r="K32" s="568"/>
      <c r="L32" s="568"/>
      <c r="M32" s="568"/>
      <c r="N32" s="568"/>
      <c r="O32" s="569"/>
      <c r="P32" s="108" t="s">
        <v>767</v>
      </c>
      <c r="Q32" s="108"/>
      <c r="R32" s="108"/>
      <c r="S32" s="108"/>
      <c r="T32" s="108"/>
      <c r="U32" s="108"/>
      <c r="V32" s="108"/>
      <c r="W32" s="108"/>
      <c r="X32" s="109"/>
      <c r="Y32" s="474" t="s">
        <v>12</v>
      </c>
      <c r="Z32" s="534"/>
      <c r="AA32" s="535"/>
      <c r="AB32" s="464" t="s">
        <v>719</v>
      </c>
      <c r="AC32" s="464"/>
      <c r="AD32" s="464"/>
      <c r="AE32" s="218">
        <v>311963</v>
      </c>
      <c r="AF32" s="219"/>
      <c r="AG32" s="219"/>
      <c r="AH32" s="219"/>
      <c r="AI32" s="218" t="s">
        <v>750</v>
      </c>
      <c r="AJ32" s="219"/>
      <c r="AK32" s="219"/>
      <c r="AL32" s="220"/>
      <c r="AM32" s="218"/>
      <c r="AN32" s="219"/>
      <c r="AO32" s="219"/>
      <c r="AP32" s="219"/>
      <c r="AQ32" s="336" t="s">
        <v>730</v>
      </c>
      <c r="AR32" s="208"/>
      <c r="AS32" s="208"/>
      <c r="AT32" s="337"/>
      <c r="AU32" s="219" t="s">
        <v>750</v>
      </c>
      <c r="AV32" s="219"/>
      <c r="AW32" s="219"/>
      <c r="AX32" s="221"/>
    </row>
    <row r="33" spans="1:51" ht="45" customHeight="1">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719</v>
      </c>
      <c r="AC33" s="526"/>
      <c r="AD33" s="526"/>
      <c r="AE33" s="218">
        <v>304759</v>
      </c>
      <c r="AF33" s="219"/>
      <c r="AG33" s="219"/>
      <c r="AH33" s="219"/>
      <c r="AI33" s="218" t="s">
        <v>750</v>
      </c>
      <c r="AJ33" s="219"/>
      <c r="AK33" s="219"/>
      <c r="AL33" s="220"/>
      <c r="AM33" s="218">
        <v>311963</v>
      </c>
      <c r="AN33" s="219"/>
      <c r="AO33" s="219"/>
      <c r="AP33" s="219"/>
      <c r="AQ33" s="336" t="s">
        <v>730</v>
      </c>
      <c r="AR33" s="208"/>
      <c r="AS33" s="208"/>
      <c r="AT33" s="337"/>
      <c r="AU33" s="219"/>
      <c r="AV33" s="219"/>
      <c r="AW33" s="219"/>
      <c r="AX33" s="221"/>
    </row>
    <row r="34" spans="1:51" ht="45" customHeight="1">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102.4</v>
      </c>
      <c r="AF34" s="219"/>
      <c r="AG34" s="219"/>
      <c r="AH34" s="219"/>
      <c r="AI34" s="218" t="s">
        <v>750</v>
      </c>
      <c r="AJ34" s="219"/>
      <c r="AK34" s="219"/>
      <c r="AL34" s="220"/>
      <c r="AM34" s="218" t="s">
        <v>750</v>
      </c>
      <c r="AN34" s="219"/>
      <c r="AO34" s="219"/>
      <c r="AP34" s="219"/>
      <c r="AQ34" s="336" t="s">
        <v>730</v>
      </c>
      <c r="AR34" s="208"/>
      <c r="AS34" s="208"/>
      <c r="AT34" s="337"/>
      <c r="AU34" s="219" t="s">
        <v>750</v>
      </c>
      <c r="AV34" s="219"/>
      <c r="AW34" s="219"/>
      <c r="AX34" s="221"/>
    </row>
    <row r="35" spans="1:51" ht="23.25" customHeight="1">
      <c r="A35" s="228" t="s">
        <v>379</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75" t="s">
        <v>347</v>
      </c>
      <c r="B37" s="776"/>
      <c r="C37" s="776"/>
      <c r="D37" s="776"/>
      <c r="E37" s="776"/>
      <c r="F37" s="777"/>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389</v>
      </c>
      <c r="AF37" s="247"/>
      <c r="AG37" s="247"/>
      <c r="AH37" s="247"/>
      <c r="AI37" s="247" t="s">
        <v>411</v>
      </c>
      <c r="AJ37" s="247"/>
      <c r="AK37" s="247"/>
      <c r="AL37" s="247"/>
      <c r="AM37" s="247" t="s">
        <v>508</v>
      </c>
      <c r="AN37" s="247"/>
      <c r="AO37" s="247"/>
      <c r="AP37" s="247"/>
      <c r="AQ37" s="154" t="s">
        <v>232</v>
      </c>
      <c r="AR37" s="155"/>
      <c r="AS37" s="155"/>
      <c r="AT37" s="156"/>
      <c r="AU37" s="415" t="s">
        <v>134</v>
      </c>
      <c r="AV37" s="415"/>
      <c r="AW37" s="415"/>
      <c r="AX37" s="912"/>
      <c r="AY37">
        <f>COUNTA($G$39)</f>
        <v>1</v>
      </c>
    </row>
    <row r="38" spans="1:51" ht="18.75" customHeight="1">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750</v>
      </c>
      <c r="AR38" s="201"/>
      <c r="AS38" s="136" t="s">
        <v>233</v>
      </c>
      <c r="AT38" s="137"/>
      <c r="AU38" s="200">
        <v>4</v>
      </c>
      <c r="AV38" s="200"/>
      <c r="AW38" s="396" t="s">
        <v>179</v>
      </c>
      <c r="AX38" s="397"/>
      <c r="AY38">
        <f>$AY$37</f>
        <v>1</v>
      </c>
    </row>
    <row r="39" spans="1:51" ht="44.25" customHeight="1">
      <c r="A39" s="401"/>
      <c r="B39" s="399"/>
      <c r="C39" s="399"/>
      <c r="D39" s="399"/>
      <c r="E39" s="399"/>
      <c r="F39" s="400"/>
      <c r="G39" s="567" t="s">
        <v>754</v>
      </c>
      <c r="H39" s="568"/>
      <c r="I39" s="568"/>
      <c r="J39" s="568"/>
      <c r="K39" s="568"/>
      <c r="L39" s="568"/>
      <c r="M39" s="568"/>
      <c r="N39" s="568"/>
      <c r="O39" s="569"/>
      <c r="P39" s="108" t="s">
        <v>768</v>
      </c>
      <c r="Q39" s="108"/>
      <c r="R39" s="108"/>
      <c r="S39" s="108"/>
      <c r="T39" s="108"/>
      <c r="U39" s="108"/>
      <c r="V39" s="108"/>
      <c r="W39" s="108"/>
      <c r="X39" s="109"/>
      <c r="Y39" s="474" t="s">
        <v>12</v>
      </c>
      <c r="Z39" s="534"/>
      <c r="AA39" s="535"/>
      <c r="AB39" s="464" t="s">
        <v>719</v>
      </c>
      <c r="AC39" s="464"/>
      <c r="AD39" s="464"/>
      <c r="AE39" s="218">
        <v>240371</v>
      </c>
      <c r="AF39" s="219"/>
      <c r="AG39" s="219"/>
      <c r="AH39" s="219"/>
      <c r="AI39" s="218" t="s">
        <v>750</v>
      </c>
      <c r="AJ39" s="219"/>
      <c r="AK39" s="219"/>
      <c r="AL39" s="219"/>
      <c r="AM39" s="218"/>
      <c r="AN39" s="219"/>
      <c r="AO39" s="219"/>
      <c r="AP39" s="219"/>
      <c r="AQ39" s="336" t="s">
        <v>750</v>
      </c>
      <c r="AR39" s="208"/>
      <c r="AS39" s="208"/>
      <c r="AT39" s="337"/>
      <c r="AU39" s="219" t="s">
        <v>750</v>
      </c>
      <c r="AV39" s="219"/>
      <c r="AW39" s="219"/>
      <c r="AX39" s="221"/>
      <c r="AY39">
        <f t="shared" ref="AY39:AY43" si="4">$AY$37</f>
        <v>1</v>
      </c>
    </row>
    <row r="40" spans="1:51" ht="44.25" customHeight="1">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719</v>
      </c>
      <c r="AC40" s="526"/>
      <c r="AD40" s="526"/>
      <c r="AE40" s="218">
        <v>230186</v>
      </c>
      <c r="AF40" s="219"/>
      <c r="AG40" s="219"/>
      <c r="AH40" s="219"/>
      <c r="AI40" s="218" t="s">
        <v>750</v>
      </c>
      <c r="AJ40" s="219"/>
      <c r="AK40" s="219"/>
      <c r="AL40" s="219"/>
      <c r="AM40" s="218">
        <v>240371</v>
      </c>
      <c r="AN40" s="219"/>
      <c r="AO40" s="219"/>
      <c r="AP40" s="219"/>
      <c r="AQ40" s="336" t="s">
        <v>750</v>
      </c>
      <c r="AR40" s="208"/>
      <c r="AS40" s="208"/>
      <c r="AT40" s="337"/>
      <c r="AU40" s="219"/>
      <c r="AV40" s="219"/>
      <c r="AW40" s="219"/>
      <c r="AX40" s="221"/>
      <c r="AY40">
        <f t="shared" si="4"/>
        <v>1</v>
      </c>
    </row>
    <row r="41" spans="1:51" ht="51" customHeight="1">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v>104.4</v>
      </c>
      <c r="AF41" s="219"/>
      <c r="AG41" s="219"/>
      <c r="AH41" s="219"/>
      <c r="AI41" s="218" t="s">
        <v>750</v>
      </c>
      <c r="AJ41" s="219"/>
      <c r="AK41" s="219"/>
      <c r="AL41" s="219"/>
      <c r="AM41" s="218" t="s">
        <v>750</v>
      </c>
      <c r="AN41" s="219"/>
      <c r="AO41" s="219"/>
      <c r="AP41" s="219"/>
      <c r="AQ41" s="336" t="s">
        <v>750</v>
      </c>
      <c r="AR41" s="208"/>
      <c r="AS41" s="208"/>
      <c r="AT41" s="337"/>
      <c r="AU41" s="219" t="s">
        <v>750</v>
      </c>
      <c r="AV41" s="219"/>
      <c r="AW41" s="219"/>
      <c r="AX41" s="221"/>
      <c r="AY41">
        <f t="shared" si="4"/>
        <v>1</v>
      </c>
    </row>
    <row r="42" spans="1:51" ht="23.25" customHeight="1">
      <c r="A42" s="228" t="s">
        <v>379</v>
      </c>
      <c r="B42" s="229"/>
      <c r="C42" s="229"/>
      <c r="D42" s="229"/>
      <c r="E42" s="229"/>
      <c r="F42" s="230"/>
      <c r="G42" s="234" t="s">
        <v>720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c r="A44" s="775" t="s">
        <v>347</v>
      </c>
      <c r="B44" s="776"/>
      <c r="C44" s="776"/>
      <c r="D44" s="776"/>
      <c r="E44" s="776"/>
      <c r="F44" s="777"/>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389</v>
      </c>
      <c r="AF44" s="247"/>
      <c r="AG44" s="247"/>
      <c r="AH44" s="247"/>
      <c r="AI44" s="247" t="s">
        <v>411</v>
      </c>
      <c r="AJ44" s="247"/>
      <c r="AK44" s="247"/>
      <c r="AL44" s="247"/>
      <c r="AM44" s="247" t="s">
        <v>508</v>
      </c>
      <c r="AN44" s="247"/>
      <c r="AO44" s="247"/>
      <c r="AP44" s="247"/>
      <c r="AQ44" s="154" t="s">
        <v>232</v>
      </c>
      <c r="AR44" s="155"/>
      <c r="AS44" s="155"/>
      <c r="AT44" s="156"/>
      <c r="AU44" s="415" t="s">
        <v>134</v>
      </c>
      <c r="AV44" s="415"/>
      <c r="AW44" s="415"/>
      <c r="AX44" s="912"/>
      <c r="AY44">
        <f>COUNTA($G$46)</f>
        <v>1</v>
      </c>
    </row>
    <row r="45" spans="1:51" ht="18.75" customHeight="1">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826</v>
      </c>
      <c r="AR45" s="201"/>
      <c r="AS45" s="136" t="s">
        <v>233</v>
      </c>
      <c r="AT45" s="137"/>
      <c r="AU45" s="200">
        <v>3</v>
      </c>
      <c r="AV45" s="200"/>
      <c r="AW45" s="396" t="s">
        <v>179</v>
      </c>
      <c r="AX45" s="397"/>
      <c r="AY45">
        <f>$AY$44</f>
        <v>1</v>
      </c>
    </row>
    <row r="46" spans="1:51" ht="45" customHeight="1">
      <c r="A46" s="401"/>
      <c r="B46" s="399"/>
      <c r="C46" s="399"/>
      <c r="D46" s="399"/>
      <c r="E46" s="399"/>
      <c r="F46" s="400"/>
      <c r="G46" s="567" t="s">
        <v>755</v>
      </c>
      <c r="H46" s="568"/>
      <c r="I46" s="568"/>
      <c r="J46" s="568"/>
      <c r="K46" s="568"/>
      <c r="L46" s="568"/>
      <c r="M46" s="568"/>
      <c r="N46" s="568"/>
      <c r="O46" s="569"/>
      <c r="P46" s="108" t="s">
        <v>769</v>
      </c>
      <c r="Q46" s="108"/>
      <c r="R46" s="108"/>
      <c r="S46" s="108"/>
      <c r="T46" s="108"/>
      <c r="U46" s="108"/>
      <c r="V46" s="108"/>
      <c r="W46" s="108"/>
      <c r="X46" s="109"/>
      <c r="Y46" s="474" t="s">
        <v>12</v>
      </c>
      <c r="Z46" s="534"/>
      <c r="AA46" s="535"/>
      <c r="AB46" s="464" t="s">
        <v>719</v>
      </c>
      <c r="AC46" s="464"/>
      <c r="AD46" s="464"/>
      <c r="AE46" s="207">
        <v>1683023</v>
      </c>
      <c r="AF46" s="208"/>
      <c r="AG46" s="208"/>
      <c r="AH46" s="208"/>
      <c r="AI46" s="207">
        <v>1683295</v>
      </c>
      <c r="AJ46" s="208"/>
      <c r="AK46" s="208"/>
      <c r="AL46" s="208"/>
      <c r="AM46" s="207"/>
      <c r="AN46" s="208"/>
      <c r="AO46" s="208"/>
      <c r="AP46" s="208"/>
      <c r="AQ46" s="336" t="s">
        <v>752</v>
      </c>
      <c r="AR46" s="208"/>
      <c r="AS46" s="208"/>
      <c r="AT46" s="337"/>
      <c r="AU46" s="219" t="s">
        <v>750</v>
      </c>
      <c r="AV46" s="219"/>
      <c r="AW46" s="219"/>
      <c r="AX46" s="221"/>
      <c r="AY46">
        <f t="shared" ref="AY46:AY50" si="5">$AY$44</f>
        <v>1</v>
      </c>
    </row>
    <row r="47" spans="1:51" ht="45" customHeight="1">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719</v>
      </c>
      <c r="AC47" s="526"/>
      <c r="AD47" s="526"/>
      <c r="AE47" s="207">
        <v>1657923</v>
      </c>
      <c r="AF47" s="208"/>
      <c r="AG47" s="208"/>
      <c r="AH47" s="208"/>
      <c r="AI47" s="207">
        <v>1683023</v>
      </c>
      <c r="AJ47" s="208"/>
      <c r="AK47" s="208"/>
      <c r="AL47" s="208"/>
      <c r="AM47" s="207">
        <v>1683295</v>
      </c>
      <c r="AN47" s="208"/>
      <c r="AO47" s="208"/>
      <c r="AP47" s="208"/>
      <c r="AQ47" s="336" t="s">
        <v>752</v>
      </c>
      <c r="AR47" s="208"/>
      <c r="AS47" s="208"/>
      <c r="AT47" s="337"/>
      <c r="AU47" s="219"/>
      <c r="AV47" s="219"/>
      <c r="AW47" s="219"/>
      <c r="AX47" s="221"/>
      <c r="AY47">
        <f t="shared" si="5"/>
        <v>1</v>
      </c>
    </row>
    <row r="48" spans="1:51" ht="45" customHeight="1">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101.5</v>
      </c>
      <c r="AF48" s="219"/>
      <c r="AG48" s="219"/>
      <c r="AH48" s="219"/>
      <c r="AI48" s="218">
        <v>100</v>
      </c>
      <c r="AJ48" s="219"/>
      <c r="AK48" s="219"/>
      <c r="AL48" s="219"/>
      <c r="AM48" s="218" t="s">
        <v>752</v>
      </c>
      <c r="AN48" s="219"/>
      <c r="AO48" s="219"/>
      <c r="AP48" s="219"/>
      <c r="AQ48" s="336" t="s">
        <v>752</v>
      </c>
      <c r="AR48" s="208"/>
      <c r="AS48" s="208"/>
      <c r="AT48" s="337"/>
      <c r="AU48" s="219" t="s">
        <v>752</v>
      </c>
      <c r="AV48" s="219"/>
      <c r="AW48" s="219"/>
      <c r="AX48" s="221"/>
      <c r="AY48">
        <f t="shared" si="5"/>
        <v>1</v>
      </c>
    </row>
    <row r="49" spans="1:51" ht="23.25" customHeight="1">
      <c r="A49" s="228" t="s">
        <v>379</v>
      </c>
      <c r="B49" s="229"/>
      <c r="C49" s="229"/>
      <c r="D49" s="229"/>
      <c r="E49" s="229"/>
      <c r="F49" s="230"/>
      <c r="G49" s="234" t="s">
        <v>721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c r="A51" s="398" t="s">
        <v>347</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389</v>
      </c>
      <c r="AF51" s="247"/>
      <c r="AG51" s="247"/>
      <c r="AH51" s="247"/>
      <c r="AI51" s="247" t="s">
        <v>411</v>
      </c>
      <c r="AJ51" s="247"/>
      <c r="AK51" s="247"/>
      <c r="AL51" s="247"/>
      <c r="AM51" s="247" t="s">
        <v>508</v>
      </c>
      <c r="AN51" s="247"/>
      <c r="AO51" s="247"/>
      <c r="AP51" s="247"/>
      <c r="AQ51" s="154" t="s">
        <v>232</v>
      </c>
      <c r="AR51" s="155"/>
      <c r="AS51" s="155"/>
      <c r="AT51" s="156"/>
      <c r="AU51" s="927" t="s">
        <v>134</v>
      </c>
      <c r="AV51" s="927"/>
      <c r="AW51" s="927"/>
      <c r="AX51" s="928"/>
      <c r="AY51">
        <f>COUNTA($G$53)</f>
        <v>0</v>
      </c>
    </row>
    <row r="52" spans="1:51" ht="18.75" hidden="1" customHeight="1">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8" t="s">
        <v>347</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389</v>
      </c>
      <c r="AF58" s="247"/>
      <c r="AG58" s="247"/>
      <c r="AH58" s="247"/>
      <c r="AI58" s="247" t="s">
        <v>411</v>
      </c>
      <c r="AJ58" s="247"/>
      <c r="AK58" s="247"/>
      <c r="AL58" s="247"/>
      <c r="AM58" s="247" t="s">
        <v>508</v>
      </c>
      <c r="AN58" s="247"/>
      <c r="AO58" s="247"/>
      <c r="AP58" s="247"/>
      <c r="AQ58" s="154" t="s">
        <v>232</v>
      </c>
      <c r="AR58" s="155"/>
      <c r="AS58" s="155"/>
      <c r="AT58" s="156"/>
      <c r="AU58" s="927" t="s">
        <v>134</v>
      </c>
      <c r="AV58" s="927"/>
      <c r="AW58" s="927"/>
      <c r="AX58" s="928"/>
      <c r="AY58">
        <f>COUNTA($G$60)</f>
        <v>0</v>
      </c>
    </row>
    <row r="59" spans="1:51" ht="18.75" hidden="1" customHeight="1">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5" t="s">
        <v>348</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343</v>
      </c>
      <c r="X65" s="491"/>
      <c r="Y65" s="494"/>
      <c r="Z65" s="494"/>
      <c r="AA65" s="495"/>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8" t="s">
        <v>353</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9" t="s">
        <v>348</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12"/>
      <c r="B75" s="513"/>
      <c r="C75" s="513"/>
      <c r="D75" s="513"/>
      <c r="E75" s="513"/>
      <c r="F75" s="514"/>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c r="A78" s="329" t="s">
        <v>382</v>
      </c>
      <c r="B78" s="330"/>
      <c r="C78" s="330"/>
      <c r="D78" s="330"/>
      <c r="E78" s="327" t="s">
        <v>326</v>
      </c>
      <c r="F78" s="328"/>
      <c r="G78" s="54" t="s">
        <v>235</v>
      </c>
      <c r="H78" s="590"/>
      <c r="I78" s="591"/>
      <c r="J78" s="591"/>
      <c r="K78" s="591"/>
      <c r="L78" s="591"/>
      <c r="M78" s="591"/>
      <c r="N78" s="591"/>
      <c r="O78" s="592"/>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342</v>
      </c>
      <c r="AP79" s="274"/>
      <c r="AQ79" s="274"/>
      <c r="AR79" s="76"/>
      <c r="AS79" s="273"/>
      <c r="AT79" s="274"/>
      <c r="AU79" s="274"/>
      <c r="AV79" s="274"/>
      <c r="AW79" s="274"/>
      <c r="AX79" s="970"/>
      <c r="AY79">
        <f>COUNTIF($AR$79,"☑")</f>
        <v>0</v>
      </c>
    </row>
    <row r="80" spans="1:51" ht="18.75" hidden="1" customHeight="1">
      <c r="A80" s="866" t="s">
        <v>147</v>
      </c>
      <c r="B80" s="527" t="s">
        <v>339</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c r="A81" s="867"/>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c r="A82" s="867"/>
      <c r="B82" s="530"/>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c r="A83" s="867"/>
      <c r="B83" s="530"/>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c r="A84" s="867"/>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c r="A85" s="867"/>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389</v>
      </c>
      <c r="AF85" s="247"/>
      <c r="AG85" s="247"/>
      <c r="AH85" s="247"/>
      <c r="AI85" s="247" t="s">
        <v>411</v>
      </c>
      <c r="AJ85" s="247"/>
      <c r="AK85" s="247"/>
      <c r="AL85" s="247"/>
      <c r="AM85" s="247" t="s">
        <v>508</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c r="A86" s="867"/>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c r="A87" s="867"/>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7"/>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7"/>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7"/>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389</v>
      </c>
      <c r="AF90" s="247"/>
      <c r="AG90" s="247"/>
      <c r="AH90" s="247"/>
      <c r="AI90" s="247" t="s">
        <v>411</v>
      </c>
      <c r="AJ90" s="247"/>
      <c r="AK90" s="247"/>
      <c r="AL90" s="247"/>
      <c r="AM90" s="247" t="s">
        <v>508</v>
      </c>
      <c r="AN90" s="247"/>
      <c r="AO90" s="247"/>
      <c r="AP90" s="247"/>
      <c r="AQ90" s="158" t="s">
        <v>232</v>
      </c>
      <c r="AR90" s="133"/>
      <c r="AS90" s="133"/>
      <c r="AT90" s="134"/>
      <c r="AU90" s="536" t="s">
        <v>134</v>
      </c>
      <c r="AV90" s="536"/>
      <c r="AW90" s="536"/>
      <c r="AX90" s="537"/>
      <c r="AY90">
        <f>COUNTA($G$92)</f>
        <v>0</v>
      </c>
    </row>
    <row r="91" spans="1:60" ht="18.75" hidden="1" customHeight="1">
      <c r="A91" s="867"/>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c r="A92" s="867"/>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7"/>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7"/>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7"/>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389</v>
      </c>
      <c r="AF95" s="247"/>
      <c r="AG95" s="247"/>
      <c r="AH95" s="247"/>
      <c r="AI95" s="247" t="s">
        <v>411</v>
      </c>
      <c r="AJ95" s="247"/>
      <c r="AK95" s="247"/>
      <c r="AL95" s="247"/>
      <c r="AM95" s="247" t="s">
        <v>508</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c r="A96" s="867"/>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c r="A97" s="867"/>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7"/>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8"/>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389</v>
      </c>
      <c r="AF100" s="543"/>
      <c r="AG100" s="543"/>
      <c r="AH100" s="544"/>
      <c r="AI100" s="542" t="s">
        <v>411</v>
      </c>
      <c r="AJ100" s="543"/>
      <c r="AK100" s="543"/>
      <c r="AL100" s="544"/>
      <c r="AM100" s="542" t="s">
        <v>508</v>
      </c>
      <c r="AN100" s="543"/>
      <c r="AO100" s="543"/>
      <c r="AP100" s="544"/>
      <c r="AQ100" s="317" t="s">
        <v>416</v>
      </c>
      <c r="AR100" s="318"/>
      <c r="AS100" s="318"/>
      <c r="AT100" s="319"/>
      <c r="AU100" s="317" t="s">
        <v>542</v>
      </c>
      <c r="AV100" s="318"/>
      <c r="AW100" s="318"/>
      <c r="AX100" s="320"/>
    </row>
    <row r="101" spans="1:60" ht="23.25" customHeight="1">
      <c r="A101" s="422"/>
      <c r="B101" s="423"/>
      <c r="C101" s="423"/>
      <c r="D101" s="423"/>
      <c r="E101" s="423"/>
      <c r="F101" s="424"/>
      <c r="G101" s="108" t="s">
        <v>722</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723</v>
      </c>
      <c r="AC101" s="464"/>
      <c r="AD101" s="464"/>
      <c r="AE101" s="282">
        <v>147518</v>
      </c>
      <c r="AF101" s="282"/>
      <c r="AG101" s="282"/>
      <c r="AH101" s="282"/>
      <c r="AI101" s="282">
        <v>146751</v>
      </c>
      <c r="AJ101" s="282"/>
      <c r="AK101" s="282"/>
      <c r="AL101" s="282"/>
      <c r="AM101" s="282">
        <f>9910+2953+5115+11946+5549+850+3284+7834+2108+66124+14031+16019</f>
        <v>145723</v>
      </c>
      <c r="AN101" s="282"/>
      <c r="AO101" s="282"/>
      <c r="AP101" s="282"/>
      <c r="AQ101" s="282" t="s">
        <v>751</v>
      </c>
      <c r="AR101" s="282"/>
      <c r="AS101" s="282"/>
      <c r="AT101" s="282"/>
      <c r="AU101" s="218" t="s">
        <v>751</v>
      </c>
      <c r="AV101" s="219"/>
      <c r="AW101" s="219"/>
      <c r="AX101" s="221"/>
    </row>
    <row r="102" spans="1:60" ht="23.25" customHeight="1">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723</v>
      </c>
      <c r="AC102" s="464"/>
      <c r="AD102" s="464"/>
      <c r="AE102" s="282">
        <v>157054</v>
      </c>
      <c r="AF102" s="282"/>
      <c r="AG102" s="282"/>
      <c r="AH102" s="282"/>
      <c r="AI102" s="282">
        <v>157262</v>
      </c>
      <c r="AJ102" s="282"/>
      <c r="AK102" s="282"/>
      <c r="AL102" s="282"/>
      <c r="AM102" s="282">
        <v>155386</v>
      </c>
      <c r="AN102" s="282"/>
      <c r="AO102" s="282"/>
      <c r="AP102" s="282"/>
      <c r="AQ102" s="282">
        <v>135271</v>
      </c>
      <c r="AR102" s="282"/>
      <c r="AS102" s="282"/>
      <c r="AT102" s="282"/>
      <c r="AU102" s="225">
        <v>134985</v>
      </c>
      <c r="AV102" s="226"/>
      <c r="AW102" s="226"/>
      <c r="AX102" s="321"/>
    </row>
    <row r="103" spans="1:60" ht="31.5" customHeight="1">
      <c r="A103" s="419" t="s">
        <v>349</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1</v>
      </c>
    </row>
    <row r="104" spans="1:60" ht="23.25" customHeight="1">
      <c r="A104" s="422"/>
      <c r="B104" s="423"/>
      <c r="C104" s="423"/>
      <c r="D104" s="423"/>
      <c r="E104" s="423"/>
      <c r="F104" s="424"/>
      <c r="G104" s="108" t="s">
        <v>724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723</v>
      </c>
      <c r="AC104" s="549"/>
      <c r="AD104" s="550"/>
      <c r="AE104" s="282">
        <v>120109</v>
      </c>
      <c r="AF104" s="282"/>
      <c r="AG104" s="282"/>
      <c r="AH104" s="282"/>
      <c r="AI104" s="282">
        <v>122252</v>
      </c>
      <c r="AJ104" s="282"/>
      <c r="AK104" s="282"/>
      <c r="AL104" s="282"/>
      <c r="AM104" s="282">
        <f>9058+2184+4101+9434+4510+774+2123+7387+2100+59769+9634+10292</f>
        <v>121366</v>
      </c>
      <c r="AN104" s="282"/>
      <c r="AO104" s="282"/>
      <c r="AP104" s="282"/>
      <c r="AQ104" s="282" t="s">
        <v>751</v>
      </c>
      <c r="AR104" s="282"/>
      <c r="AS104" s="282"/>
      <c r="AT104" s="282"/>
      <c r="AU104" s="282" t="s">
        <v>751</v>
      </c>
      <c r="AV104" s="282"/>
      <c r="AW104" s="282"/>
      <c r="AX104" s="283"/>
      <c r="AY104">
        <f>$AY$103</f>
        <v>1</v>
      </c>
    </row>
    <row r="105" spans="1:60" ht="23.25" customHeight="1">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723</v>
      </c>
      <c r="AC105" s="472"/>
      <c r="AD105" s="473"/>
      <c r="AE105" s="282">
        <v>122334</v>
      </c>
      <c r="AF105" s="282"/>
      <c r="AG105" s="282"/>
      <c r="AH105" s="282"/>
      <c r="AI105" s="282">
        <v>121570</v>
      </c>
      <c r="AJ105" s="282"/>
      <c r="AK105" s="282"/>
      <c r="AL105" s="282"/>
      <c r="AM105" s="282">
        <v>118884</v>
      </c>
      <c r="AN105" s="282"/>
      <c r="AO105" s="282"/>
      <c r="AP105" s="282"/>
      <c r="AQ105" s="282">
        <v>113572</v>
      </c>
      <c r="AR105" s="282"/>
      <c r="AS105" s="282"/>
      <c r="AT105" s="282"/>
      <c r="AU105" s="282">
        <v>114224</v>
      </c>
      <c r="AV105" s="282"/>
      <c r="AW105" s="282"/>
      <c r="AX105" s="283"/>
      <c r="AY105">
        <f>$AY$103</f>
        <v>1</v>
      </c>
    </row>
    <row r="106" spans="1:60" ht="31.5" hidden="1" customHeight="1">
      <c r="A106" s="419" t="s">
        <v>349</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9" t="s">
        <v>349</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9" t="s">
        <v>349</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389</v>
      </c>
      <c r="AF115" s="247"/>
      <c r="AG115" s="247"/>
      <c r="AH115" s="247"/>
      <c r="AI115" s="247" t="s">
        <v>411</v>
      </c>
      <c r="AJ115" s="247"/>
      <c r="AK115" s="247"/>
      <c r="AL115" s="247"/>
      <c r="AM115" s="247" t="s">
        <v>508</v>
      </c>
      <c r="AN115" s="247"/>
      <c r="AO115" s="247"/>
      <c r="AP115" s="247"/>
      <c r="AQ115" s="594" t="s">
        <v>543</v>
      </c>
      <c r="AR115" s="595"/>
      <c r="AS115" s="595"/>
      <c r="AT115" s="595"/>
      <c r="AU115" s="595"/>
      <c r="AV115" s="595"/>
      <c r="AW115" s="595"/>
      <c r="AX115" s="596"/>
    </row>
    <row r="116" spans="1:51" ht="23.25" customHeight="1">
      <c r="A116" s="439"/>
      <c r="B116" s="440"/>
      <c r="C116" s="440"/>
      <c r="D116" s="440"/>
      <c r="E116" s="440"/>
      <c r="F116" s="441"/>
      <c r="G116" s="391" t="s">
        <v>756</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757</v>
      </c>
      <c r="AC116" s="466"/>
      <c r="AD116" s="467"/>
      <c r="AE116" s="282">
        <v>3501</v>
      </c>
      <c r="AF116" s="282"/>
      <c r="AG116" s="282"/>
      <c r="AH116" s="282"/>
      <c r="AI116" s="282">
        <v>3585</v>
      </c>
      <c r="AJ116" s="282"/>
      <c r="AK116" s="282"/>
      <c r="AL116" s="282"/>
      <c r="AM116" s="282">
        <v>18890</v>
      </c>
      <c r="AN116" s="282"/>
      <c r="AO116" s="282"/>
      <c r="AP116" s="282"/>
      <c r="AQ116" s="218">
        <v>6771</v>
      </c>
      <c r="AR116" s="219"/>
      <c r="AS116" s="219"/>
      <c r="AT116" s="219"/>
      <c r="AU116" s="219"/>
      <c r="AV116" s="219"/>
      <c r="AW116" s="219"/>
      <c r="AX116" s="221"/>
    </row>
    <row r="117" spans="1:51" ht="46.5" customHeight="1" thickBot="1">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758</v>
      </c>
      <c r="AC117" s="476"/>
      <c r="AD117" s="477"/>
      <c r="AE117" s="593" t="s">
        <v>759</v>
      </c>
      <c r="AF117" s="554"/>
      <c r="AG117" s="554"/>
      <c r="AH117" s="554"/>
      <c r="AI117" s="593" t="s">
        <v>760</v>
      </c>
      <c r="AJ117" s="554"/>
      <c r="AK117" s="554"/>
      <c r="AL117" s="554"/>
      <c r="AM117" s="593" t="s">
        <v>820</v>
      </c>
      <c r="AN117" s="554"/>
      <c r="AO117" s="554"/>
      <c r="AP117" s="554"/>
      <c r="AQ117" s="593" t="s">
        <v>821</v>
      </c>
      <c r="AR117" s="554"/>
      <c r="AS117" s="554"/>
      <c r="AT117" s="554"/>
      <c r="AU117" s="554"/>
      <c r="AV117" s="554"/>
      <c r="AW117" s="554"/>
      <c r="AX117" s="555"/>
    </row>
    <row r="118" spans="1:51" ht="23.25" hidden="1" customHeight="1">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389</v>
      </c>
      <c r="AF118" s="247"/>
      <c r="AG118" s="247"/>
      <c r="AH118" s="247"/>
      <c r="AI118" s="247" t="s">
        <v>411</v>
      </c>
      <c r="AJ118" s="247"/>
      <c r="AK118" s="247"/>
      <c r="AL118" s="247"/>
      <c r="AM118" s="247" t="s">
        <v>508</v>
      </c>
      <c r="AN118" s="247"/>
      <c r="AO118" s="247"/>
      <c r="AP118" s="247"/>
      <c r="AQ118" s="594" t="s">
        <v>543</v>
      </c>
      <c r="AR118" s="595"/>
      <c r="AS118" s="595"/>
      <c r="AT118" s="595"/>
      <c r="AU118" s="595"/>
      <c r="AV118" s="595"/>
      <c r="AW118" s="595"/>
      <c r="AX118" s="596"/>
      <c r="AY118" s="92">
        <f>IF(SUBSTITUTE(SUBSTITUTE($G$119,"／",""),"　","")="",0,1)</f>
        <v>0</v>
      </c>
    </row>
    <row r="119" spans="1:51" ht="23.25" hidden="1" customHeight="1">
      <c r="A119" s="439"/>
      <c r="B119" s="440"/>
      <c r="C119" s="440"/>
      <c r="D119" s="440"/>
      <c r="E119" s="440"/>
      <c r="F119" s="441"/>
      <c r="G119" s="391" t="s">
        <v>357</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389</v>
      </c>
      <c r="AF121" s="247"/>
      <c r="AG121" s="247"/>
      <c r="AH121" s="247"/>
      <c r="AI121" s="247" t="s">
        <v>411</v>
      </c>
      <c r="AJ121" s="247"/>
      <c r="AK121" s="247"/>
      <c r="AL121" s="247"/>
      <c r="AM121" s="247" t="s">
        <v>508</v>
      </c>
      <c r="AN121" s="247"/>
      <c r="AO121" s="247"/>
      <c r="AP121" s="247"/>
      <c r="AQ121" s="594" t="s">
        <v>543</v>
      </c>
      <c r="AR121" s="595"/>
      <c r="AS121" s="595"/>
      <c r="AT121" s="595"/>
      <c r="AU121" s="595"/>
      <c r="AV121" s="595"/>
      <c r="AW121" s="595"/>
      <c r="AX121" s="596"/>
      <c r="AY121" s="92">
        <f>IF(SUBSTITUTE(SUBSTITUTE($G$122,"／",""),"　","")="",0,1)</f>
        <v>0</v>
      </c>
    </row>
    <row r="122" spans="1:51" ht="23.25" hidden="1" customHeight="1">
      <c r="A122" s="439"/>
      <c r="B122" s="440"/>
      <c r="C122" s="440"/>
      <c r="D122" s="440"/>
      <c r="E122" s="440"/>
      <c r="F122" s="441"/>
      <c r="G122" s="391" t="s">
        <v>358</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389</v>
      </c>
      <c r="AF124" s="247"/>
      <c r="AG124" s="247"/>
      <c r="AH124" s="247"/>
      <c r="AI124" s="247" t="s">
        <v>411</v>
      </c>
      <c r="AJ124" s="247"/>
      <c r="AK124" s="247"/>
      <c r="AL124" s="247"/>
      <c r="AM124" s="247" t="s">
        <v>508</v>
      </c>
      <c r="AN124" s="247"/>
      <c r="AO124" s="247"/>
      <c r="AP124" s="247"/>
      <c r="AQ124" s="594" t="s">
        <v>543</v>
      </c>
      <c r="AR124" s="595"/>
      <c r="AS124" s="595"/>
      <c r="AT124" s="595"/>
      <c r="AU124" s="595"/>
      <c r="AV124" s="595"/>
      <c r="AW124" s="595"/>
      <c r="AX124" s="596"/>
      <c r="AY124" s="92">
        <f>IF(SUBSTITUTE(SUBSTITUTE($G$125,"／",""),"　","")="",0,1)</f>
        <v>0</v>
      </c>
    </row>
    <row r="125" spans="1:51" ht="23.25" hidden="1" customHeight="1">
      <c r="A125" s="439"/>
      <c r="B125" s="440"/>
      <c r="C125" s="440"/>
      <c r="D125" s="440"/>
      <c r="E125" s="440"/>
      <c r="F125" s="441"/>
      <c r="G125" s="391" t="s">
        <v>539</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356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c r="A127" s="636"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389</v>
      </c>
      <c r="AF127" s="247"/>
      <c r="AG127" s="247"/>
      <c r="AH127" s="247"/>
      <c r="AI127" s="247" t="s">
        <v>411</v>
      </c>
      <c r="AJ127" s="247"/>
      <c r="AK127" s="247"/>
      <c r="AL127" s="247"/>
      <c r="AM127" s="247" t="s">
        <v>508</v>
      </c>
      <c r="AN127" s="247"/>
      <c r="AO127" s="247"/>
      <c r="AP127" s="247"/>
      <c r="AQ127" s="594" t="s">
        <v>543</v>
      </c>
      <c r="AR127" s="595"/>
      <c r="AS127" s="595"/>
      <c r="AT127" s="595"/>
      <c r="AU127" s="595"/>
      <c r="AV127" s="595"/>
      <c r="AW127" s="595"/>
      <c r="AX127" s="596"/>
      <c r="AY127" s="92">
        <f>IF(SUBSTITUTE(SUBSTITUTE($G$128,"／",""),"　","")="",0,1)</f>
        <v>0</v>
      </c>
    </row>
    <row r="128" spans="1:51" ht="23.25" hidden="1" customHeight="1">
      <c r="A128" s="439"/>
      <c r="B128" s="440"/>
      <c r="C128" s="440"/>
      <c r="D128" s="440"/>
      <c r="E128" s="440"/>
      <c r="F128" s="441"/>
      <c r="G128" s="391" t="s">
        <v>540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c r="A130" s="189" t="s">
        <v>404</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751</v>
      </c>
      <c r="AR133" s="200"/>
      <c r="AS133" s="136" t="s">
        <v>233</v>
      </c>
      <c r="AT133" s="137"/>
      <c r="AU133" s="201">
        <v>4</v>
      </c>
      <c r="AV133" s="201"/>
      <c r="AW133" s="136" t="s">
        <v>179</v>
      </c>
      <c r="AX133" s="196"/>
      <c r="AY133">
        <f>$AY$132</f>
        <v>1</v>
      </c>
    </row>
    <row r="134" spans="1:51" ht="39.75" customHeight="1">
      <c r="A134" s="190"/>
      <c r="B134" s="187"/>
      <c r="C134" s="181"/>
      <c r="D134" s="187"/>
      <c r="E134" s="181"/>
      <c r="F134" s="182"/>
      <c r="G134" s="107" t="s">
        <v>761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258.8</v>
      </c>
      <c r="AF134" s="208"/>
      <c r="AG134" s="208"/>
      <c r="AH134" s="208"/>
      <c r="AI134" s="207" t="s">
        <v>751</v>
      </c>
      <c r="AJ134" s="208"/>
      <c r="AK134" s="208"/>
      <c r="AL134" s="208"/>
      <c r="AM134" s="207"/>
      <c r="AN134" s="208"/>
      <c r="AO134" s="208"/>
      <c r="AP134" s="208"/>
      <c r="AQ134" s="207" t="s">
        <v>751</v>
      </c>
      <c r="AR134" s="208"/>
      <c r="AS134" s="208"/>
      <c r="AT134" s="208"/>
      <c r="AU134" s="207" t="s">
        <v>751</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251.7</v>
      </c>
      <c r="AF135" s="208"/>
      <c r="AG135" s="208"/>
      <c r="AH135" s="208"/>
      <c r="AI135" s="207" t="s">
        <v>751</v>
      </c>
      <c r="AJ135" s="208"/>
      <c r="AK135" s="208"/>
      <c r="AL135" s="208"/>
      <c r="AM135" s="207">
        <v>258.8</v>
      </c>
      <c r="AN135" s="208"/>
      <c r="AO135" s="208"/>
      <c r="AP135" s="208"/>
      <c r="AQ135" s="207" t="s">
        <v>751</v>
      </c>
      <c r="AR135" s="208"/>
      <c r="AS135" s="208"/>
      <c r="AT135" s="208"/>
      <c r="AU135" s="207"/>
      <c r="AV135" s="208"/>
      <c r="AW135" s="208"/>
      <c r="AX135" s="209"/>
      <c r="AY135">
        <f t="shared" si="13"/>
        <v>1</v>
      </c>
    </row>
    <row r="136" spans="1:51" ht="18.75"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826</v>
      </c>
      <c r="AR137" s="200"/>
      <c r="AS137" s="136" t="s">
        <v>233</v>
      </c>
      <c r="AT137" s="137"/>
      <c r="AU137" s="201">
        <v>4</v>
      </c>
      <c r="AV137" s="201"/>
      <c r="AW137" s="136" t="s">
        <v>179</v>
      </c>
      <c r="AX137" s="196"/>
      <c r="AY137">
        <f>$AY$136</f>
        <v>1</v>
      </c>
    </row>
    <row r="138" spans="1:51" ht="39.75" customHeight="1">
      <c r="A138" s="190"/>
      <c r="B138" s="187"/>
      <c r="C138" s="181"/>
      <c r="D138" s="187"/>
      <c r="E138" s="181"/>
      <c r="F138" s="182"/>
      <c r="G138" s="107" t="s">
        <v>762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723</v>
      </c>
      <c r="AC138" s="206"/>
      <c r="AD138" s="206"/>
      <c r="AE138" s="207">
        <v>68296</v>
      </c>
      <c r="AF138" s="208"/>
      <c r="AG138" s="208"/>
      <c r="AH138" s="208"/>
      <c r="AI138" s="207" t="s">
        <v>751</v>
      </c>
      <c r="AJ138" s="208"/>
      <c r="AK138" s="208"/>
      <c r="AL138" s="208"/>
      <c r="AM138" s="207"/>
      <c r="AN138" s="208"/>
      <c r="AO138" s="208"/>
      <c r="AP138" s="208"/>
      <c r="AQ138" s="207" t="s">
        <v>751</v>
      </c>
      <c r="AR138" s="208"/>
      <c r="AS138" s="208"/>
      <c r="AT138" s="208"/>
      <c r="AU138" s="207" t="s">
        <v>751</v>
      </c>
      <c r="AV138" s="208"/>
      <c r="AW138" s="208"/>
      <c r="AX138" s="209"/>
      <c r="AY138">
        <f t="shared" ref="AY138:AY139" si="14">$AY$136</f>
        <v>1</v>
      </c>
    </row>
    <row r="139" spans="1:51" ht="39.75"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v>64305</v>
      </c>
      <c r="AF139" s="208"/>
      <c r="AG139" s="208"/>
      <c r="AH139" s="208"/>
      <c r="AI139" s="207" t="s">
        <v>751</v>
      </c>
      <c r="AJ139" s="208"/>
      <c r="AK139" s="208"/>
      <c r="AL139" s="208"/>
      <c r="AM139" s="207">
        <v>68296</v>
      </c>
      <c r="AN139" s="208"/>
      <c r="AO139" s="208"/>
      <c r="AP139" s="208"/>
      <c r="AQ139" s="207" t="s">
        <v>751</v>
      </c>
      <c r="AR139" s="208"/>
      <c r="AS139" s="208"/>
      <c r="AT139" s="208"/>
      <c r="AU139" s="207"/>
      <c r="AV139" s="208"/>
      <c r="AW139" s="208"/>
      <c r="AX139" s="209"/>
      <c r="AY139">
        <f t="shared" si="14"/>
        <v>1</v>
      </c>
    </row>
    <row r="140" spans="1:51" ht="18.75"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1</v>
      </c>
    </row>
    <row r="141" spans="1:51" ht="18.75"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826</v>
      </c>
      <c r="AR141" s="200"/>
      <c r="AS141" s="136" t="s">
        <v>233</v>
      </c>
      <c r="AT141" s="137"/>
      <c r="AU141" s="201">
        <v>3</v>
      </c>
      <c r="AV141" s="201"/>
      <c r="AW141" s="136" t="s">
        <v>179</v>
      </c>
      <c r="AX141" s="196"/>
      <c r="AY141">
        <f>$AY$140</f>
        <v>1</v>
      </c>
    </row>
    <row r="142" spans="1:51" ht="39.75" customHeight="1">
      <c r="A142" s="190"/>
      <c r="B142" s="187"/>
      <c r="C142" s="181"/>
      <c r="D142" s="187"/>
      <c r="E142" s="181"/>
      <c r="F142" s="182"/>
      <c r="G142" s="107" t="s">
        <v>763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723</v>
      </c>
      <c r="AC142" s="206"/>
      <c r="AD142" s="206"/>
      <c r="AE142" s="207">
        <v>1683023</v>
      </c>
      <c r="AF142" s="208"/>
      <c r="AG142" s="208"/>
      <c r="AH142" s="208"/>
      <c r="AI142" s="207">
        <v>1683295</v>
      </c>
      <c r="AJ142" s="208"/>
      <c r="AK142" s="208"/>
      <c r="AL142" s="208"/>
      <c r="AM142" s="207"/>
      <c r="AN142" s="208"/>
      <c r="AO142" s="208"/>
      <c r="AP142" s="208"/>
      <c r="AQ142" s="207" t="s">
        <v>405</v>
      </c>
      <c r="AR142" s="208"/>
      <c r="AS142" s="208"/>
      <c r="AT142" s="208"/>
      <c r="AU142" s="207" t="s">
        <v>405</v>
      </c>
      <c r="AV142" s="208"/>
      <c r="AW142" s="208"/>
      <c r="AX142" s="209"/>
      <c r="AY142">
        <f t="shared" ref="AY142:AY143" si="15">$AY$140</f>
        <v>1</v>
      </c>
    </row>
    <row r="143" spans="1:51" ht="39.75"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723</v>
      </c>
      <c r="AC143" s="214"/>
      <c r="AD143" s="214"/>
      <c r="AE143" s="207">
        <v>1657923</v>
      </c>
      <c r="AF143" s="208"/>
      <c r="AG143" s="208"/>
      <c r="AH143" s="208"/>
      <c r="AI143" s="207">
        <v>1683023</v>
      </c>
      <c r="AJ143" s="208"/>
      <c r="AK143" s="208"/>
      <c r="AL143" s="208"/>
      <c r="AM143" s="207">
        <v>1683295</v>
      </c>
      <c r="AN143" s="208"/>
      <c r="AO143" s="208"/>
      <c r="AP143" s="208"/>
      <c r="AQ143" s="207" t="s">
        <v>405</v>
      </c>
      <c r="AR143" s="208"/>
      <c r="AS143" s="208"/>
      <c r="AT143" s="208"/>
      <c r="AU143" s="207"/>
      <c r="AV143" s="208"/>
      <c r="AW143" s="208"/>
      <c r="AX143" s="209"/>
      <c r="AY143">
        <f t="shared" si="15"/>
        <v>1</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65.75" customHeight="1">
      <c r="A188" s="190"/>
      <c r="B188" s="187"/>
      <c r="C188" s="181"/>
      <c r="D188" s="187"/>
      <c r="E188" s="128" t="s">
        <v>765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65.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672</v>
      </c>
      <c r="D430" s="934"/>
      <c r="E430" s="175" t="s">
        <v>398</v>
      </c>
      <c r="F430" s="900"/>
      <c r="G430" s="901" t="s">
        <v>252</v>
      </c>
      <c r="H430" s="126"/>
      <c r="I430" s="126"/>
      <c r="J430" s="902" t="s">
        <v>826</v>
      </c>
      <c r="K430" s="903"/>
      <c r="L430" s="903"/>
      <c r="M430" s="903"/>
      <c r="N430" s="903"/>
      <c r="O430" s="903"/>
      <c r="P430" s="903"/>
      <c r="Q430" s="903"/>
      <c r="R430" s="903"/>
      <c r="S430" s="903"/>
      <c r="T430" s="904"/>
      <c r="U430" s="591" t="s">
        <v>826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826</v>
      </c>
      <c r="AF432" s="201"/>
      <c r="AG432" s="136" t="s">
        <v>233</v>
      </c>
      <c r="AH432" s="137"/>
      <c r="AI432" s="335"/>
      <c r="AJ432" s="335"/>
      <c r="AK432" s="335"/>
      <c r="AL432" s="157"/>
      <c r="AM432" s="335"/>
      <c r="AN432" s="335"/>
      <c r="AO432" s="335"/>
      <c r="AP432" s="157"/>
      <c r="AQ432" s="250" t="s">
        <v>826</v>
      </c>
      <c r="AR432" s="201"/>
      <c r="AS432" s="136" t="s">
        <v>233</v>
      </c>
      <c r="AT432" s="137"/>
      <c r="AU432" s="201" t="s">
        <v>826</v>
      </c>
      <c r="AV432" s="201"/>
      <c r="AW432" s="136" t="s">
        <v>179</v>
      </c>
      <c r="AX432" s="196"/>
      <c r="AY432">
        <f>$AY$431</f>
        <v>1</v>
      </c>
    </row>
    <row r="433" spans="1:51" ht="23.25" customHeight="1">
      <c r="A433" s="190"/>
      <c r="B433" s="187"/>
      <c r="C433" s="181"/>
      <c r="D433" s="187"/>
      <c r="E433" s="338"/>
      <c r="F433" s="339"/>
      <c r="G433" s="107" t="s">
        <v>826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826</v>
      </c>
      <c r="AC433" s="214"/>
      <c r="AD433" s="214"/>
      <c r="AE433" s="336" t="s">
        <v>826</v>
      </c>
      <c r="AF433" s="208"/>
      <c r="AG433" s="208"/>
      <c r="AH433" s="208"/>
      <c r="AI433" s="336" t="s">
        <v>826</v>
      </c>
      <c r="AJ433" s="208"/>
      <c r="AK433" s="208"/>
      <c r="AL433" s="208"/>
      <c r="AM433" s="336" t="s">
        <v>826</v>
      </c>
      <c r="AN433" s="208"/>
      <c r="AO433" s="208"/>
      <c r="AP433" s="337"/>
      <c r="AQ433" s="336" t="s">
        <v>826</v>
      </c>
      <c r="AR433" s="208"/>
      <c r="AS433" s="208"/>
      <c r="AT433" s="337"/>
      <c r="AU433" s="208" t="s">
        <v>826</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826</v>
      </c>
      <c r="AC434" s="206"/>
      <c r="AD434" s="206"/>
      <c r="AE434" s="336" t="s">
        <v>826</v>
      </c>
      <c r="AF434" s="208"/>
      <c r="AG434" s="208"/>
      <c r="AH434" s="337"/>
      <c r="AI434" s="336" t="s">
        <v>826</v>
      </c>
      <c r="AJ434" s="208"/>
      <c r="AK434" s="208"/>
      <c r="AL434" s="208"/>
      <c r="AM434" s="336" t="s">
        <v>826</v>
      </c>
      <c r="AN434" s="208"/>
      <c r="AO434" s="208"/>
      <c r="AP434" s="337"/>
      <c r="AQ434" s="336" t="s">
        <v>826</v>
      </c>
      <c r="AR434" s="208"/>
      <c r="AS434" s="208"/>
      <c r="AT434" s="337"/>
      <c r="AU434" s="208" t="s">
        <v>826</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826</v>
      </c>
      <c r="AF435" s="208"/>
      <c r="AG435" s="208"/>
      <c r="AH435" s="337"/>
      <c r="AI435" s="336" t="s">
        <v>826</v>
      </c>
      <c r="AJ435" s="208"/>
      <c r="AK435" s="208"/>
      <c r="AL435" s="208"/>
      <c r="AM435" s="336" t="s">
        <v>826</v>
      </c>
      <c r="AN435" s="208"/>
      <c r="AO435" s="208"/>
      <c r="AP435" s="337"/>
      <c r="AQ435" s="336" t="s">
        <v>826</v>
      </c>
      <c r="AR435" s="208"/>
      <c r="AS435" s="208"/>
      <c r="AT435" s="337"/>
      <c r="AU435" s="208" t="s">
        <v>826</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826</v>
      </c>
      <c r="AF457" s="201"/>
      <c r="AG457" s="136" t="s">
        <v>233</v>
      </c>
      <c r="AH457" s="137"/>
      <c r="AI457" s="335"/>
      <c r="AJ457" s="335"/>
      <c r="AK457" s="335"/>
      <c r="AL457" s="157"/>
      <c r="AM457" s="335"/>
      <c r="AN457" s="335"/>
      <c r="AO457" s="335"/>
      <c r="AP457" s="157"/>
      <c r="AQ457" s="250" t="s">
        <v>826</v>
      </c>
      <c r="AR457" s="201"/>
      <c r="AS457" s="136" t="s">
        <v>233</v>
      </c>
      <c r="AT457" s="137"/>
      <c r="AU457" s="201" t="s">
        <v>826</v>
      </c>
      <c r="AV457" s="201"/>
      <c r="AW457" s="136" t="s">
        <v>179</v>
      </c>
      <c r="AX457" s="196"/>
      <c r="AY457">
        <f>$AY$456</f>
        <v>1</v>
      </c>
    </row>
    <row r="458" spans="1:51" ht="23.25" customHeight="1">
      <c r="A458" s="190"/>
      <c r="B458" s="187"/>
      <c r="C458" s="181"/>
      <c r="D458" s="187"/>
      <c r="E458" s="338"/>
      <c r="F458" s="339"/>
      <c r="G458" s="107" t="s">
        <v>826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826</v>
      </c>
      <c r="AC458" s="214"/>
      <c r="AD458" s="214"/>
      <c r="AE458" s="336" t="s">
        <v>826</v>
      </c>
      <c r="AF458" s="208"/>
      <c r="AG458" s="208"/>
      <c r="AH458" s="208"/>
      <c r="AI458" s="336" t="s">
        <v>826</v>
      </c>
      <c r="AJ458" s="208"/>
      <c r="AK458" s="208"/>
      <c r="AL458" s="208"/>
      <c r="AM458" s="336" t="s">
        <v>826</v>
      </c>
      <c r="AN458" s="208"/>
      <c r="AO458" s="208"/>
      <c r="AP458" s="337"/>
      <c r="AQ458" s="336" t="s">
        <v>826</v>
      </c>
      <c r="AR458" s="208"/>
      <c r="AS458" s="208"/>
      <c r="AT458" s="337"/>
      <c r="AU458" s="208" t="s">
        <v>826</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826</v>
      </c>
      <c r="AC459" s="206"/>
      <c r="AD459" s="206"/>
      <c r="AE459" s="336" t="s">
        <v>826</v>
      </c>
      <c r="AF459" s="208"/>
      <c r="AG459" s="208"/>
      <c r="AH459" s="337"/>
      <c r="AI459" s="336" t="s">
        <v>826</v>
      </c>
      <c r="AJ459" s="208"/>
      <c r="AK459" s="208"/>
      <c r="AL459" s="208"/>
      <c r="AM459" s="336" t="s">
        <v>826</v>
      </c>
      <c r="AN459" s="208"/>
      <c r="AO459" s="208"/>
      <c r="AP459" s="337"/>
      <c r="AQ459" s="336" t="s">
        <v>826</v>
      </c>
      <c r="AR459" s="208"/>
      <c r="AS459" s="208"/>
      <c r="AT459" s="337"/>
      <c r="AU459" s="208" t="s">
        <v>826</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826</v>
      </c>
      <c r="AF460" s="208"/>
      <c r="AG460" s="208"/>
      <c r="AH460" s="337"/>
      <c r="AI460" s="336" t="s">
        <v>826</v>
      </c>
      <c r="AJ460" s="208"/>
      <c r="AK460" s="208"/>
      <c r="AL460" s="208"/>
      <c r="AM460" s="336" t="s">
        <v>826</v>
      </c>
      <c r="AN460" s="208"/>
      <c r="AO460" s="208"/>
      <c r="AP460" s="337"/>
      <c r="AQ460" s="336" t="s">
        <v>826</v>
      </c>
      <c r="AR460" s="208"/>
      <c r="AS460" s="208"/>
      <c r="AT460" s="337"/>
      <c r="AU460" s="208" t="s">
        <v>826</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826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401</v>
      </c>
      <c r="F484" s="176"/>
      <c r="G484" s="901" t="s">
        <v>252</v>
      </c>
      <c r="H484" s="126"/>
      <c r="I484" s="12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402</v>
      </c>
      <c r="F538" s="176"/>
      <c r="G538" s="901" t="s">
        <v>252</v>
      </c>
      <c r="H538" s="126"/>
      <c r="I538" s="12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401</v>
      </c>
      <c r="F592" s="176"/>
      <c r="G592" s="901" t="s">
        <v>252</v>
      </c>
      <c r="H592" s="126"/>
      <c r="I592" s="12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402</v>
      </c>
      <c r="F646" s="176"/>
      <c r="G646" s="901" t="s">
        <v>252</v>
      </c>
      <c r="H646" s="126"/>
      <c r="I646" s="12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1" ht="27" customHeight="1">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714</v>
      </c>
      <c r="AE702" s="342"/>
      <c r="AF702" s="342"/>
      <c r="AG702" s="383" t="s">
        <v>727</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2" t="s">
        <v>714</v>
      </c>
      <c r="AE703" s="323"/>
      <c r="AF703" s="323"/>
      <c r="AG703" s="104" t="s">
        <v>728</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714</v>
      </c>
      <c r="AE704" s="788"/>
      <c r="AF704" s="788"/>
      <c r="AG704" s="168" t="s">
        <v>729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5" t="s">
        <v>39</v>
      </c>
      <c r="B705" s="646"/>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9" t="s">
        <v>714</v>
      </c>
      <c r="AE705" s="720"/>
      <c r="AF705" s="720"/>
      <c r="AG705" s="128" t="s">
        <v>832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7"/>
      <c r="B706" s="648"/>
      <c r="C706" s="799"/>
      <c r="D706" s="800"/>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733</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829</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734</v>
      </c>
      <c r="AE708" s="608"/>
      <c r="AF708" s="608"/>
      <c r="AG708" s="747" t="s">
        <v>730</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c r="A709" s="647"/>
      <c r="B709" s="649"/>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714</v>
      </c>
      <c r="AE709" s="323"/>
      <c r="AF709" s="323"/>
      <c r="AG709" s="104" t="s">
        <v>731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734</v>
      </c>
      <c r="AE710" s="323"/>
      <c r="AF710" s="323"/>
      <c r="AG710" s="104" t="s">
        <v>730</v>
      </c>
      <c r="AH710" s="105"/>
      <c r="AI710" s="105"/>
      <c r="AJ710" s="105"/>
      <c r="AK710" s="105"/>
      <c r="AL710" s="105"/>
      <c r="AM710" s="105"/>
      <c r="AN710" s="105"/>
      <c r="AO710" s="105"/>
      <c r="AP710" s="105"/>
      <c r="AQ710" s="105"/>
      <c r="AR710" s="105"/>
      <c r="AS710" s="105"/>
      <c r="AT710" s="105"/>
      <c r="AU710" s="105"/>
      <c r="AV710" s="105"/>
      <c r="AW710" s="105"/>
      <c r="AX710" s="106"/>
    </row>
    <row r="711" spans="1:50" ht="29.25" customHeight="1">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2" t="s">
        <v>714</v>
      </c>
      <c r="AE711" s="323"/>
      <c r="AF711" s="323"/>
      <c r="AG711" s="104" t="s">
        <v>732</v>
      </c>
      <c r="AH711" s="105"/>
      <c r="AI711" s="105"/>
      <c r="AJ711" s="105"/>
      <c r="AK711" s="105"/>
      <c r="AL711" s="105"/>
      <c r="AM711" s="105"/>
      <c r="AN711" s="105"/>
      <c r="AO711" s="105"/>
      <c r="AP711" s="105"/>
      <c r="AQ711" s="105"/>
      <c r="AR711" s="105"/>
      <c r="AS711" s="105"/>
      <c r="AT711" s="105"/>
      <c r="AU711" s="105"/>
      <c r="AV711" s="105"/>
      <c r="AW711" s="105"/>
      <c r="AX711" s="106"/>
    </row>
    <row r="712" spans="1:50" ht="39.75" customHeight="1">
      <c r="A712" s="647"/>
      <c r="B712" s="649"/>
      <c r="C712" s="389" t="s">
        <v>344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87" t="s">
        <v>714</v>
      </c>
      <c r="AE712" s="788"/>
      <c r="AF712" s="788"/>
      <c r="AG712" s="812" t="s">
        <v>828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47"/>
      <c r="B713" s="649"/>
      <c r="C713" s="950" t="s">
        <v>345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734</v>
      </c>
      <c r="AE713" s="323"/>
      <c r="AF713" s="668"/>
      <c r="AG713" s="104" t="s">
        <v>730</v>
      </c>
      <c r="AH713" s="105"/>
      <c r="AI713" s="105"/>
      <c r="AJ713" s="105"/>
      <c r="AK713" s="105"/>
      <c r="AL713" s="105"/>
      <c r="AM713" s="105"/>
      <c r="AN713" s="105"/>
      <c r="AO713" s="105"/>
      <c r="AP713" s="105"/>
      <c r="AQ713" s="105"/>
      <c r="AR713" s="105"/>
      <c r="AS713" s="105"/>
      <c r="AT713" s="105"/>
      <c r="AU713" s="105"/>
      <c r="AV713" s="105"/>
      <c r="AW713" s="105"/>
      <c r="AX713" s="106"/>
    </row>
    <row r="714" spans="1:50" ht="116.25" customHeight="1">
      <c r="A714" s="650"/>
      <c r="B714" s="651"/>
      <c r="C714" s="652" t="s">
        <v>323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714</v>
      </c>
      <c r="AE714" s="810"/>
      <c r="AF714" s="811"/>
      <c r="AG714" s="741" t="s">
        <v>770</v>
      </c>
      <c r="AH714" s="742"/>
      <c r="AI714" s="742"/>
      <c r="AJ714" s="742"/>
      <c r="AK714" s="742"/>
      <c r="AL714" s="742"/>
      <c r="AM714" s="742"/>
      <c r="AN714" s="742"/>
      <c r="AO714" s="742"/>
      <c r="AP714" s="742"/>
      <c r="AQ714" s="742"/>
      <c r="AR714" s="742"/>
      <c r="AS714" s="742"/>
      <c r="AT714" s="742"/>
      <c r="AU714" s="742"/>
      <c r="AV714" s="742"/>
      <c r="AW714" s="742"/>
      <c r="AX714" s="743"/>
    </row>
    <row r="715" spans="1:50" ht="54.75" customHeight="1">
      <c r="A715" s="645"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714</v>
      </c>
      <c r="AE715" s="608"/>
      <c r="AF715" s="661"/>
      <c r="AG715" s="747" t="s">
        <v>735</v>
      </c>
      <c r="AH715" s="748"/>
      <c r="AI715" s="748"/>
      <c r="AJ715" s="748"/>
      <c r="AK715" s="748"/>
      <c r="AL715" s="748"/>
      <c r="AM715" s="748"/>
      <c r="AN715" s="748"/>
      <c r="AO715" s="748"/>
      <c r="AP715" s="748"/>
      <c r="AQ715" s="748"/>
      <c r="AR715" s="748"/>
      <c r="AS715" s="748"/>
      <c r="AT715" s="748"/>
      <c r="AU715" s="748"/>
      <c r="AV715" s="748"/>
      <c r="AW715" s="748"/>
      <c r="AX715" s="749"/>
    </row>
    <row r="716" spans="1:50" ht="81" customHeight="1">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714</v>
      </c>
      <c r="AE716" s="632"/>
      <c r="AF716" s="632"/>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69.75" customHeight="1">
      <c r="A717" s="647"/>
      <c r="B717" s="649"/>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714</v>
      </c>
      <c r="AE717" s="323"/>
      <c r="AF717" s="323"/>
      <c r="AG717" s="104" t="s">
        <v>830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734</v>
      </c>
      <c r="AE718" s="323"/>
      <c r="AF718" s="323"/>
      <c r="AG718" s="130" t="s">
        <v>730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1" t="s">
        <v>58</v>
      </c>
      <c r="B719" s="782"/>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714</v>
      </c>
      <c r="AE719" s="608"/>
      <c r="AF719" s="608"/>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83"/>
      <c r="B720" s="784"/>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83"/>
      <c r="B721" s="784"/>
      <c r="C721" s="293" t="s">
        <v>711</v>
      </c>
      <c r="D721" s="294"/>
      <c r="E721" s="294"/>
      <c r="F721" s="295"/>
      <c r="G721" s="284"/>
      <c r="H721" s="285"/>
      <c r="I721" s="77" t="str">
        <f>IF(OR(G721="　", G721=""), "", "-")</f>
        <v/>
      </c>
      <c r="J721" s="288"/>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83"/>
      <c r="B722" s="784"/>
      <c r="C722" s="293" t="s">
        <v>711</v>
      </c>
      <c r="D722" s="294"/>
      <c r="E722" s="294"/>
      <c r="F722" s="295"/>
      <c r="G722" s="284"/>
      <c r="H722" s="285"/>
      <c r="I722" s="77" t="str">
        <f t="shared" ref="I722:I725" si="113">IF(OR(G722="　", G722=""), "", "-")</f>
        <v/>
      </c>
      <c r="J722" s="288"/>
      <c r="K722" s="288"/>
      <c r="L722" s="77" t="str">
        <f t="shared" ref="L722:L725" si="114">IF(M722="","","-")</f>
        <v/>
      </c>
      <c r="M722" s="78"/>
      <c r="N722" s="301" t="s">
        <v>738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83"/>
      <c r="B723" s="784"/>
      <c r="C723" s="293" t="s">
        <v>711</v>
      </c>
      <c r="D723" s="294"/>
      <c r="E723" s="294"/>
      <c r="F723" s="295"/>
      <c r="G723" s="284"/>
      <c r="H723" s="285"/>
      <c r="I723" s="77" t="str">
        <f t="shared" si="113"/>
        <v/>
      </c>
      <c r="J723" s="288"/>
      <c r="K723" s="288"/>
      <c r="L723" s="77" t="str">
        <f t="shared" si="114"/>
        <v/>
      </c>
      <c r="M723" s="78"/>
      <c r="N723" s="301" t="s">
        <v>739</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83"/>
      <c r="B724" s="784"/>
      <c r="C724" s="293" t="s">
        <v>711</v>
      </c>
      <c r="D724" s="294"/>
      <c r="E724" s="294"/>
      <c r="F724" s="295"/>
      <c r="G724" s="284"/>
      <c r="H724" s="285"/>
      <c r="I724" s="77" t="str">
        <f t="shared" si="113"/>
        <v/>
      </c>
      <c r="J724" s="288"/>
      <c r="K724" s="288"/>
      <c r="L724" s="77" t="str">
        <f t="shared" si="114"/>
        <v/>
      </c>
      <c r="M724" s="78"/>
      <c r="N724" s="301" t="s">
        <v>740</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2.5" customHeight="1">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5.25" customHeight="1">
      <c r="A726" s="645" t="s">
        <v>48</v>
      </c>
      <c r="B726" s="804"/>
      <c r="C726" s="817" t="s">
        <v>53</v>
      </c>
      <c r="D726" s="839"/>
      <c r="E726" s="839"/>
      <c r="F726" s="840"/>
      <c r="G726" s="580" t="s">
        <v>771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55.5" customHeight="1" thickBot="1">
      <c r="A727" s="805"/>
      <c r="B727" s="806"/>
      <c r="C727" s="753" t="s">
        <v>57</v>
      </c>
      <c r="D727" s="754"/>
      <c r="E727" s="754"/>
      <c r="F727" s="755"/>
      <c r="G727" s="578" t="s">
        <v>776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5.25" customHeight="1" thickBot="1">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c r="A731" s="678"/>
      <c r="B731" s="679"/>
      <c r="C731" s="679"/>
      <c r="D731" s="679"/>
      <c r="E731" s="680"/>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1.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c r="A736" s="655" t="s">
        <v>350</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c r="A737" s="993" t="s">
        <v>673</v>
      </c>
      <c r="B737" s="211"/>
      <c r="C737" s="211"/>
      <c r="D737" s="212"/>
      <c r="E737" s="957" t="s">
        <v>741</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c r="A738" s="361" t="s">
        <v>396</v>
      </c>
      <c r="B738" s="361"/>
      <c r="C738" s="361"/>
      <c r="D738" s="361"/>
      <c r="E738" s="957" t="s">
        <v>742</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c r="A739" s="361" t="s">
        <v>395</v>
      </c>
      <c r="B739" s="361"/>
      <c r="C739" s="361"/>
      <c r="D739" s="361"/>
      <c r="E739" s="957" t="s">
        <v>743</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c r="A740" s="361" t="s">
        <v>394</v>
      </c>
      <c r="B740" s="361"/>
      <c r="C740" s="361"/>
      <c r="D740" s="361"/>
      <c r="E740" s="957" t="s">
        <v>744</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c r="A741" s="361" t="s">
        <v>393</v>
      </c>
      <c r="B741" s="361"/>
      <c r="C741" s="361"/>
      <c r="D741" s="361"/>
      <c r="E741" s="957" t="s">
        <v>745</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c r="A742" s="361" t="s">
        <v>392</v>
      </c>
      <c r="B742" s="361"/>
      <c r="C742" s="361"/>
      <c r="D742" s="361"/>
      <c r="E742" s="957" t="s">
        <v>746</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c r="A743" s="361" t="s">
        <v>391</v>
      </c>
      <c r="B743" s="361"/>
      <c r="C743" s="361"/>
      <c r="D743" s="361"/>
      <c r="E743" s="957" t="s">
        <v>747</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c r="A744" s="361" t="s">
        <v>390</v>
      </c>
      <c r="B744" s="361"/>
      <c r="C744" s="361"/>
      <c r="D744" s="361"/>
      <c r="E744" s="957" t="s">
        <v>748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c r="A745" s="361" t="s">
        <v>389</v>
      </c>
      <c r="B745" s="361"/>
      <c r="C745" s="361"/>
      <c r="D745" s="361"/>
      <c r="E745" s="994" t="s">
        <v>749</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c r="A746" s="361" t="s">
        <v>546</v>
      </c>
      <c r="B746" s="361"/>
      <c r="C746" s="361"/>
      <c r="D746" s="361"/>
      <c r="E746" s="963" t="s">
        <v>711</v>
      </c>
      <c r="F746" s="961"/>
      <c r="G746" s="961"/>
      <c r="H746" s="100" t="str">
        <f>IF(E746="","","-")</f>
        <v>-</v>
      </c>
      <c r="I746" s="961"/>
      <c r="J746" s="961"/>
      <c r="K746" s="100" t="str">
        <f>IF(I746="","","-")</f>
        <v/>
      </c>
      <c r="L746" s="962">
        <v>61</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c r="A747" s="361" t="s">
        <v>508</v>
      </c>
      <c r="B747" s="361"/>
      <c r="C747" s="361"/>
      <c r="D747" s="361"/>
      <c r="E747" s="963" t="s">
        <v>711</v>
      </c>
      <c r="F747" s="961"/>
      <c r="G747" s="961"/>
      <c r="H747" s="100" t="str">
        <f>IF(E747="","","-")</f>
        <v>-</v>
      </c>
      <c r="I747" s="961"/>
      <c r="J747" s="961"/>
      <c r="K747" s="100" t="str">
        <f>IF(I747="","","-")</f>
        <v/>
      </c>
      <c r="L747" s="962">
        <v>59</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c r="A748" s="617" t="s">
        <v>383</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3" t="s">
        <v>385</v>
      </c>
      <c r="B787" s="634"/>
      <c r="C787" s="634"/>
      <c r="D787" s="634"/>
      <c r="E787" s="634"/>
      <c r="F787" s="635"/>
      <c r="G787" s="598" t="s">
        <v>800</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801</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8"/>
    </row>
    <row r="788" spans="1:51" ht="24.75" customHeight="1">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c r="A789" s="636"/>
      <c r="B789" s="637"/>
      <c r="C789" s="637"/>
      <c r="D789" s="637"/>
      <c r="E789" s="637"/>
      <c r="F789" s="638"/>
      <c r="G789" s="675" t="s">
        <v>803</v>
      </c>
      <c r="H789" s="676"/>
      <c r="I789" s="676"/>
      <c r="J789" s="676"/>
      <c r="K789" s="677"/>
      <c r="L789" s="669" t="s">
        <v>808</v>
      </c>
      <c r="M789" s="670"/>
      <c r="N789" s="670"/>
      <c r="O789" s="670"/>
      <c r="P789" s="670"/>
      <c r="Q789" s="670"/>
      <c r="R789" s="670"/>
      <c r="S789" s="670"/>
      <c r="T789" s="670"/>
      <c r="U789" s="670"/>
      <c r="V789" s="670"/>
      <c r="W789" s="670"/>
      <c r="X789" s="671"/>
      <c r="Y789" s="386">
        <v>1585</v>
      </c>
      <c r="Z789" s="387"/>
      <c r="AA789" s="387"/>
      <c r="AB789" s="807"/>
      <c r="AC789" s="675" t="s">
        <v>802</v>
      </c>
      <c r="AD789" s="676"/>
      <c r="AE789" s="676"/>
      <c r="AF789" s="676"/>
      <c r="AG789" s="677"/>
      <c r="AH789" s="669" t="s">
        <v>816</v>
      </c>
      <c r="AI789" s="670"/>
      <c r="AJ789" s="670"/>
      <c r="AK789" s="670"/>
      <c r="AL789" s="670"/>
      <c r="AM789" s="670"/>
      <c r="AN789" s="670"/>
      <c r="AO789" s="670"/>
      <c r="AP789" s="670"/>
      <c r="AQ789" s="670"/>
      <c r="AR789" s="670"/>
      <c r="AS789" s="670"/>
      <c r="AT789" s="671"/>
      <c r="AU789" s="386">
        <v>1</v>
      </c>
      <c r="AV789" s="387"/>
      <c r="AW789" s="387"/>
      <c r="AX789" s="388"/>
    </row>
    <row r="790" spans="1:51" ht="24.75" customHeight="1">
      <c r="A790" s="636"/>
      <c r="B790" s="637"/>
      <c r="C790" s="637"/>
      <c r="D790" s="637"/>
      <c r="E790" s="637"/>
      <c r="F790" s="638"/>
      <c r="G790" s="609" t="s">
        <v>804</v>
      </c>
      <c r="H790" s="610"/>
      <c r="I790" s="610"/>
      <c r="J790" s="610"/>
      <c r="K790" s="611"/>
      <c r="L790" s="601" t="s">
        <v>809</v>
      </c>
      <c r="M790" s="629"/>
      <c r="N790" s="629"/>
      <c r="O790" s="629"/>
      <c r="P790" s="629"/>
      <c r="Q790" s="629"/>
      <c r="R790" s="629"/>
      <c r="S790" s="629"/>
      <c r="T790" s="629"/>
      <c r="U790" s="629"/>
      <c r="V790" s="629"/>
      <c r="W790" s="629"/>
      <c r="X790" s="630"/>
      <c r="Y790" s="604">
        <v>480</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c r="A791" s="636"/>
      <c r="B791" s="637"/>
      <c r="C791" s="637"/>
      <c r="D791" s="637"/>
      <c r="E791" s="637"/>
      <c r="F791" s="638"/>
      <c r="G791" s="609" t="s">
        <v>805</v>
      </c>
      <c r="H791" s="610"/>
      <c r="I791" s="610"/>
      <c r="J791" s="610"/>
      <c r="K791" s="611"/>
      <c r="L791" s="601" t="s">
        <v>822</v>
      </c>
      <c r="M791" s="629"/>
      <c r="N791" s="629"/>
      <c r="O791" s="629"/>
      <c r="P791" s="629"/>
      <c r="Q791" s="629"/>
      <c r="R791" s="629"/>
      <c r="S791" s="629"/>
      <c r="T791" s="629"/>
      <c r="U791" s="629"/>
      <c r="V791" s="629"/>
      <c r="W791" s="629"/>
      <c r="X791" s="630"/>
      <c r="Y791" s="604">
        <v>288</v>
      </c>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c r="A792" s="636"/>
      <c r="B792" s="637"/>
      <c r="C792" s="637"/>
      <c r="D792" s="637"/>
      <c r="E792" s="637"/>
      <c r="F792" s="638"/>
      <c r="G792" s="609" t="s">
        <v>805</v>
      </c>
      <c r="H792" s="610"/>
      <c r="I792" s="610"/>
      <c r="J792" s="610"/>
      <c r="K792" s="611"/>
      <c r="L792" s="601" t="s">
        <v>810</v>
      </c>
      <c r="M792" s="629"/>
      <c r="N792" s="629"/>
      <c r="O792" s="629"/>
      <c r="P792" s="629"/>
      <c r="Q792" s="629"/>
      <c r="R792" s="629"/>
      <c r="S792" s="629"/>
      <c r="T792" s="629"/>
      <c r="U792" s="629"/>
      <c r="V792" s="629"/>
      <c r="W792" s="629"/>
      <c r="X792" s="630"/>
      <c r="Y792" s="604">
        <v>145</v>
      </c>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c r="A793" s="636"/>
      <c r="B793" s="637"/>
      <c r="C793" s="637"/>
      <c r="D793" s="637"/>
      <c r="E793" s="637"/>
      <c r="F793" s="638"/>
      <c r="G793" s="609" t="s">
        <v>805</v>
      </c>
      <c r="H793" s="610"/>
      <c r="I793" s="610"/>
      <c r="J793" s="610"/>
      <c r="K793" s="611"/>
      <c r="L793" s="601" t="s">
        <v>825</v>
      </c>
      <c r="M793" s="629"/>
      <c r="N793" s="629"/>
      <c r="O793" s="629"/>
      <c r="P793" s="629"/>
      <c r="Q793" s="629"/>
      <c r="R793" s="629"/>
      <c r="S793" s="629"/>
      <c r="T793" s="629"/>
      <c r="U793" s="629"/>
      <c r="V793" s="629"/>
      <c r="W793" s="629"/>
      <c r="X793" s="630"/>
      <c r="Y793" s="604">
        <v>122</v>
      </c>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c r="A794" s="636"/>
      <c r="B794" s="637"/>
      <c r="C794" s="637"/>
      <c r="D794" s="637"/>
      <c r="E794" s="637"/>
      <c r="F794" s="638"/>
      <c r="G794" s="609" t="s">
        <v>806</v>
      </c>
      <c r="H794" s="610"/>
      <c r="I794" s="610"/>
      <c r="J794" s="610"/>
      <c r="K794" s="611"/>
      <c r="L794" s="601" t="s">
        <v>807</v>
      </c>
      <c r="M794" s="629"/>
      <c r="N794" s="629"/>
      <c r="O794" s="629"/>
      <c r="P794" s="629"/>
      <c r="Q794" s="629"/>
      <c r="R794" s="629"/>
      <c r="S794" s="629"/>
      <c r="T794" s="629"/>
      <c r="U794" s="629"/>
      <c r="V794" s="629"/>
      <c r="W794" s="629"/>
      <c r="X794" s="630"/>
      <c r="Y794" s="604">
        <v>113</v>
      </c>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c r="A795" s="636"/>
      <c r="B795" s="637"/>
      <c r="C795" s="637"/>
      <c r="D795" s="637"/>
      <c r="E795" s="637"/>
      <c r="F795" s="638"/>
      <c r="G795" s="609" t="s">
        <v>823</v>
      </c>
      <c r="H795" s="610"/>
      <c r="I795" s="610"/>
      <c r="J795" s="610"/>
      <c r="K795" s="611"/>
      <c r="L795" s="601" t="s">
        <v>824</v>
      </c>
      <c r="M795" s="629"/>
      <c r="N795" s="629"/>
      <c r="O795" s="629"/>
      <c r="P795" s="629"/>
      <c r="Q795" s="629"/>
      <c r="R795" s="629"/>
      <c r="S795" s="629"/>
      <c r="T795" s="629"/>
      <c r="U795" s="629"/>
      <c r="V795" s="629"/>
      <c r="W795" s="629"/>
      <c r="X795" s="630"/>
      <c r="Y795" s="604">
        <v>18</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2751</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v>
      </c>
      <c r="AV799" s="834"/>
      <c r="AW799" s="834"/>
      <c r="AX799" s="836"/>
    </row>
    <row r="800" spans="1:51" ht="24.75" customHeight="1">
      <c r="A800" s="636"/>
      <c r="B800" s="637"/>
      <c r="C800" s="637"/>
      <c r="D800" s="637"/>
      <c r="E800" s="637"/>
      <c r="F800" s="638"/>
      <c r="G800" s="598" t="s">
        <v>811</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812</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8"/>
      <c r="AY800">
        <f>COUNTA($G$802,$AC$802)</f>
        <v>2</v>
      </c>
    </row>
    <row r="801" spans="1:51" ht="24.75" customHeight="1">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c r="A802" s="636"/>
      <c r="B802" s="637"/>
      <c r="C802" s="637"/>
      <c r="D802" s="637"/>
      <c r="E802" s="637"/>
      <c r="F802" s="638"/>
      <c r="G802" s="675" t="s">
        <v>805</v>
      </c>
      <c r="H802" s="676"/>
      <c r="I802" s="676"/>
      <c r="J802" s="676"/>
      <c r="K802" s="677"/>
      <c r="L802" s="669" t="s">
        <v>813</v>
      </c>
      <c r="M802" s="670"/>
      <c r="N802" s="670"/>
      <c r="O802" s="670"/>
      <c r="P802" s="670"/>
      <c r="Q802" s="670"/>
      <c r="R802" s="670"/>
      <c r="S802" s="670"/>
      <c r="T802" s="670"/>
      <c r="U802" s="670"/>
      <c r="V802" s="670"/>
      <c r="W802" s="670"/>
      <c r="X802" s="671"/>
      <c r="Y802" s="386">
        <v>0.3</v>
      </c>
      <c r="Z802" s="387"/>
      <c r="AA802" s="387"/>
      <c r="AB802" s="807"/>
      <c r="AC802" s="675" t="s">
        <v>805</v>
      </c>
      <c r="AD802" s="676"/>
      <c r="AE802" s="676"/>
      <c r="AF802" s="676"/>
      <c r="AG802" s="677"/>
      <c r="AH802" s="669" t="s">
        <v>813</v>
      </c>
      <c r="AI802" s="670"/>
      <c r="AJ802" s="670"/>
      <c r="AK802" s="670"/>
      <c r="AL802" s="670"/>
      <c r="AM802" s="670"/>
      <c r="AN802" s="670"/>
      <c r="AO802" s="670"/>
      <c r="AP802" s="670"/>
      <c r="AQ802" s="670"/>
      <c r="AR802" s="670"/>
      <c r="AS802" s="670"/>
      <c r="AT802" s="671"/>
      <c r="AU802" s="386">
        <v>0.1</v>
      </c>
      <c r="AV802" s="387"/>
      <c r="AW802" s="387"/>
      <c r="AX802" s="388"/>
      <c r="AY802">
        <f t="shared" ref="AY802:AY812" si="115">$AY$800</f>
        <v>2</v>
      </c>
    </row>
    <row r="803" spans="1:51" ht="24.75" hidden="1" customHeight="1">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2</v>
      </c>
    </row>
    <row r="804" spans="1:51" ht="24.75" hidden="1" customHeight="1">
      <c r="A804" s="636"/>
      <c r="B804" s="637"/>
      <c r="C804" s="637"/>
      <c r="D804" s="637"/>
      <c r="E804" s="637"/>
      <c r="F804" s="638"/>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hidden="1" customHeight="1">
      <c r="A805" s="636"/>
      <c r="B805" s="637"/>
      <c r="C805" s="637"/>
      <c r="D805" s="637"/>
      <c r="E805" s="637"/>
      <c r="F805" s="638"/>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hidden="1" customHeight="1">
      <c r="A806" s="636"/>
      <c r="B806" s="637"/>
      <c r="C806" s="637"/>
      <c r="D806" s="637"/>
      <c r="E806" s="637"/>
      <c r="F806" s="638"/>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c r="A807" s="636"/>
      <c r="B807" s="637"/>
      <c r="C807" s="637"/>
      <c r="D807" s="637"/>
      <c r="E807" s="637"/>
      <c r="F807" s="638"/>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0.3</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0.1</v>
      </c>
      <c r="AV812" s="834"/>
      <c r="AW812" s="834"/>
      <c r="AX812" s="836"/>
      <c r="AY812">
        <f t="shared" si="115"/>
        <v>2</v>
      </c>
    </row>
    <row r="813" spans="1:51" ht="24.75" hidden="1" customHeight="1">
      <c r="A813" s="636"/>
      <c r="B813" s="637"/>
      <c r="C813" s="637"/>
      <c r="D813" s="637"/>
      <c r="E813" s="637"/>
      <c r="F813" s="638"/>
      <c r="G813" s="598" t="s">
        <v>318</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319</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8"/>
      <c r="AY813">
        <f>COUNTA($G$815,$AC$815)</f>
        <v>0</v>
      </c>
    </row>
    <row r="814" spans="1:51" ht="24.75" hidden="1" customHeight="1">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c r="A815" s="636"/>
      <c r="B815" s="637"/>
      <c r="C815" s="637"/>
      <c r="D815" s="637"/>
      <c r="E815" s="637"/>
      <c r="F815" s="638"/>
      <c r="G815" s="675"/>
      <c r="H815" s="676"/>
      <c r="I815" s="676"/>
      <c r="J815" s="676"/>
      <c r="K815" s="677"/>
      <c r="L815" s="669"/>
      <c r="M815" s="670"/>
      <c r="N815" s="670"/>
      <c r="O815" s="670"/>
      <c r="P815" s="670"/>
      <c r="Q815" s="670"/>
      <c r="R815" s="670"/>
      <c r="S815" s="670"/>
      <c r="T815" s="670"/>
      <c r="U815" s="670"/>
      <c r="V815" s="670"/>
      <c r="W815" s="670"/>
      <c r="X815" s="671"/>
      <c r="Y815" s="386"/>
      <c r="Z815" s="387"/>
      <c r="AA815" s="387"/>
      <c r="AB815" s="807"/>
      <c r="AC815" s="675"/>
      <c r="AD815" s="676"/>
      <c r="AE815" s="676"/>
      <c r="AF815" s="676"/>
      <c r="AG815" s="677"/>
      <c r="AH815" s="669"/>
      <c r="AI815" s="670"/>
      <c r="AJ815" s="670"/>
      <c r="AK815" s="670"/>
      <c r="AL815" s="670"/>
      <c r="AM815" s="670"/>
      <c r="AN815" s="670"/>
      <c r="AO815" s="670"/>
      <c r="AP815" s="670"/>
      <c r="AQ815" s="670"/>
      <c r="AR815" s="670"/>
      <c r="AS815" s="670"/>
      <c r="AT815" s="671"/>
      <c r="AU815" s="386"/>
      <c r="AV815" s="387"/>
      <c r="AW815" s="387"/>
      <c r="AX815" s="388"/>
      <c r="AY815">
        <f t="shared" ref="AY815:AY825" si="116">$AY$813</f>
        <v>0</v>
      </c>
    </row>
    <row r="816" spans="1:51" ht="24.75" hidden="1" customHeight="1">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c r="A817" s="636"/>
      <c r="B817" s="637"/>
      <c r="C817" s="637"/>
      <c r="D817" s="637"/>
      <c r="E817" s="637"/>
      <c r="F817" s="638"/>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c r="A818" s="636"/>
      <c r="B818" s="637"/>
      <c r="C818" s="637"/>
      <c r="D818" s="637"/>
      <c r="E818" s="637"/>
      <c r="F818" s="638"/>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c r="A819" s="636"/>
      <c r="B819" s="637"/>
      <c r="C819" s="637"/>
      <c r="D819" s="637"/>
      <c r="E819" s="637"/>
      <c r="F819" s="638"/>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c r="A820" s="636"/>
      <c r="B820" s="637"/>
      <c r="C820" s="637"/>
      <c r="D820" s="637"/>
      <c r="E820" s="637"/>
      <c r="F820" s="638"/>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c r="A826" s="636"/>
      <c r="B826" s="637"/>
      <c r="C826" s="637"/>
      <c r="D826" s="637"/>
      <c r="E826" s="637"/>
      <c r="F826" s="638"/>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8"/>
      <c r="AY826">
        <f>COUNTA($G$828,$AC$828)</f>
        <v>0</v>
      </c>
    </row>
    <row r="827" spans="1:51" ht="24.75" hidden="1" customHeight="1">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6"/>
      <c r="Z828" s="387"/>
      <c r="AA828" s="387"/>
      <c r="AB828" s="807"/>
      <c r="AC828" s="675"/>
      <c r="AD828" s="676"/>
      <c r="AE828" s="676"/>
      <c r="AF828" s="676"/>
      <c r="AG828" s="677"/>
      <c r="AH828" s="669"/>
      <c r="AI828" s="670"/>
      <c r="AJ828" s="670"/>
      <c r="AK828" s="670"/>
      <c r="AL828" s="670"/>
      <c r="AM828" s="670"/>
      <c r="AN828" s="670"/>
      <c r="AO828" s="670"/>
      <c r="AP828" s="670"/>
      <c r="AQ828" s="670"/>
      <c r="AR828" s="670"/>
      <c r="AS828" s="670"/>
      <c r="AT828" s="671"/>
      <c r="AU828" s="386"/>
      <c r="AV828" s="387"/>
      <c r="AW828" s="387"/>
      <c r="AX828" s="388"/>
      <c r="AY828">
        <f t="shared" ref="AY828:AY838" si="117">$AY$826</f>
        <v>0</v>
      </c>
    </row>
    <row r="829" spans="1:51" ht="24.75" hidden="1" customHeight="1">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c r="A830" s="636"/>
      <c r="B830" s="637"/>
      <c r="C830" s="637"/>
      <c r="D830" s="637"/>
      <c r="E830" s="637"/>
      <c r="F830" s="638"/>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c r="A831" s="636"/>
      <c r="B831" s="637"/>
      <c r="C831" s="637"/>
      <c r="D831" s="637"/>
      <c r="E831" s="637"/>
      <c r="F831" s="638"/>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c r="A832" s="636"/>
      <c r="B832" s="637"/>
      <c r="C832" s="637"/>
      <c r="D832" s="637"/>
      <c r="E832" s="637"/>
      <c r="F832" s="638"/>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c r="A833" s="636"/>
      <c r="B833" s="637"/>
      <c r="C833" s="637"/>
      <c r="D833" s="637"/>
      <c r="E833" s="637"/>
      <c r="F833" s="638"/>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c r="A834" s="636"/>
      <c r="B834" s="637"/>
      <c r="C834" s="637"/>
      <c r="D834" s="637"/>
      <c r="E834" s="637"/>
      <c r="F834" s="638"/>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c r="A835" s="636"/>
      <c r="B835" s="637"/>
      <c r="C835" s="637"/>
      <c r="D835" s="637"/>
      <c r="E835" s="637"/>
      <c r="F835" s="638"/>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c r="A836" s="636"/>
      <c r="B836" s="637"/>
      <c r="C836" s="637"/>
      <c r="D836" s="637"/>
      <c r="E836" s="637"/>
      <c r="F836" s="638"/>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c r="A837" s="636"/>
      <c r="B837" s="637"/>
      <c r="C837" s="637"/>
      <c r="D837" s="637"/>
      <c r="E837" s="637"/>
      <c r="F837" s="638"/>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342</v>
      </c>
      <c r="AM839" s="276"/>
      <c r="AN839" s="276"/>
      <c r="AO839" s="102" t="s">
        <v>340</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104.25" customHeight="1">
      <c r="A845" s="374">
        <v>1</v>
      </c>
      <c r="B845" s="374">
        <v>1</v>
      </c>
      <c r="C845" s="358" t="s">
        <v>777</v>
      </c>
      <c r="D845" s="343"/>
      <c r="E845" s="343"/>
      <c r="F845" s="343"/>
      <c r="G845" s="343"/>
      <c r="H845" s="343"/>
      <c r="I845" s="343"/>
      <c r="J845" s="344">
        <v>1010001084148</v>
      </c>
      <c r="K845" s="345"/>
      <c r="L845" s="345"/>
      <c r="M845" s="345"/>
      <c r="N845" s="345"/>
      <c r="O845" s="345"/>
      <c r="P845" s="368" t="s">
        <v>778</v>
      </c>
      <c r="Q845" s="369"/>
      <c r="R845" s="369"/>
      <c r="S845" s="369"/>
      <c r="T845" s="369"/>
      <c r="U845" s="369"/>
      <c r="V845" s="369"/>
      <c r="W845" s="369"/>
      <c r="X845" s="369"/>
      <c r="Y845" s="347">
        <v>802</v>
      </c>
      <c r="Z845" s="348"/>
      <c r="AA845" s="348"/>
      <c r="AB845" s="349"/>
      <c r="AC845" s="350" t="s">
        <v>372</v>
      </c>
      <c r="AD845" s="351"/>
      <c r="AE845" s="351"/>
      <c r="AF845" s="351"/>
      <c r="AG845" s="351"/>
      <c r="AH845" s="366">
        <v>2</v>
      </c>
      <c r="AI845" s="367"/>
      <c r="AJ845" s="367"/>
      <c r="AK845" s="367"/>
      <c r="AL845" s="354">
        <v>67.7</v>
      </c>
      <c r="AM845" s="355"/>
      <c r="AN845" s="355"/>
      <c r="AO845" s="356"/>
      <c r="AP845" s="357" t="s">
        <v>773</v>
      </c>
      <c r="AQ845" s="357"/>
      <c r="AR845" s="357"/>
      <c r="AS845" s="357"/>
      <c r="AT845" s="357"/>
      <c r="AU845" s="357"/>
      <c r="AV845" s="357"/>
      <c r="AW845" s="357"/>
      <c r="AX845" s="357"/>
    </row>
    <row r="846" spans="1:51" ht="111" customHeight="1">
      <c r="A846" s="374">
        <v>2</v>
      </c>
      <c r="B846" s="374">
        <v>1</v>
      </c>
      <c r="C846" s="358" t="s">
        <v>777</v>
      </c>
      <c r="D846" s="343"/>
      <c r="E846" s="343"/>
      <c r="F846" s="343"/>
      <c r="G846" s="343"/>
      <c r="H846" s="343"/>
      <c r="I846" s="343"/>
      <c r="J846" s="344">
        <v>1010001084148</v>
      </c>
      <c r="K846" s="345"/>
      <c r="L846" s="345"/>
      <c r="M846" s="345"/>
      <c r="N846" s="345"/>
      <c r="O846" s="345"/>
      <c r="P846" s="359" t="s">
        <v>799</v>
      </c>
      <c r="Q846" s="346"/>
      <c r="R846" s="346"/>
      <c r="S846" s="346"/>
      <c r="T846" s="346"/>
      <c r="U846" s="346"/>
      <c r="V846" s="346"/>
      <c r="W846" s="346"/>
      <c r="X846" s="346"/>
      <c r="Y846" s="347">
        <v>1949</v>
      </c>
      <c r="Z846" s="348"/>
      <c r="AA846" s="348"/>
      <c r="AB846" s="349"/>
      <c r="AC846" s="350" t="s">
        <v>378</v>
      </c>
      <c r="AD846" s="351"/>
      <c r="AE846" s="351"/>
      <c r="AF846" s="351"/>
      <c r="AG846" s="351"/>
      <c r="AH846" s="366" t="s">
        <v>773</v>
      </c>
      <c r="AI846" s="367"/>
      <c r="AJ846" s="367"/>
      <c r="AK846" s="367"/>
      <c r="AL846" s="354">
        <v>100</v>
      </c>
      <c r="AM846" s="355"/>
      <c r="AN846" s="355"/>
      <c r="AO846" s="356"/>
      <c r="AP846" s="357" t="s">
        <v>827</v>
      </c>
      <c r="AQ846" s="357"/>
      <c r="AR846" s="357"/>
      <c r="AS846" s="357"/>
      <c r="AT846" s="357"/>
      <c r="AU846" s="357"/>
      <c r="AV846" s="357"/>
      <c r="AW846" s="357"/>
      <c r="AX846" s="357"/>
      <c r="AY846">
        <f>COUNTA($C$846)</f>
        <v>1</v>
      </c>
    </row>
    <row r="847" spans="1:51" ht="30" hidden="1" customHeight="1">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c r="A878" s="374">
        <v>1</v>
      </c>
      <c r="B878" s="374">
        <v>1</v>
      </c>
      <c r="C878" s="358" t="s">
        <v>814</v>
      </c>
      <c r="D878" s="343"/>
      <c r="E878" s="343"/>
      <c r="F878" s="343"/>
      <c r="G878" s="343"/>
      <c r="H878" s="343"/>
      <c r="I878" s="343"/>
      <c r="J878" s="344">
        <v>5010001087238</v>
      </c>
      <c r="K878" s="345"/>
      <c r="L878" s="345"/>
      <c r="M878" s="345"/>
      <c r="N878" s="345"/>
      <c r="O878" s="345"/>
      <c r="P878" s="359" t="s">
        <v>815</v>
      </c>
      <c r="Q878" s="346"/>
      <c r="R878" s="346"/>
      <c r="S878" s="346"/>
      <c r="T878" s="346"/>
      <c r="U878" s="346"/>
      <c r="V878" s="346"/>
      <c r="W878" s="346"/>
      <c r="X878" s="346"/>
      <c r="Y878" s="347">
        <v>1</v>
      </c>
      <c r="Z878" s="348"/>
      <c r="AA878" s="348"/>
      <c r="AB878" s="349"/>
      <c r="AC878" s="350" t="s">
        <v>377</v>
      </c>
      <c r="AD878" s="351"/>
      <c r="AE878" s="351"/>
      <c r="AF878" s="351"/>
      <c r="AG878" s="351"/>
      <c r="AH878" s="366" t="s">
        <v>826</v>
      </c>
      <c r="AI878" s="367"/>
      <c r="AJ878" s="367"/>
      <c r="AK878" s="367"/>
      <c r="AL878" s="354" t="s">
        <v>826</v>
      </c>
      <c r="AM878" s="355"/>
      <c r="AN878" s="355"/>
      <c r="AO878" s="356"/>
      <c r="AP878" s="357" t="s">
        <v>405</v>
      </c>
      <c r="AQ878" s="357"/>
      <c r="AR878" s="357"/>
      <c r="AS878" s="357"/>
      <c r="AT878" s="357"/>
      <c r="AU878" s="357"/>
      <c r="AV878" s="357"/>
      <c r="AW878" s="357"/>
      <c r="AX878" s="357"/>
      <c r="AY878">
        <f t="shared" si="118"/>
        <v>1</v>
      </c>
    </row>
    <row r="879" spans="1:51" ht="30" hidden="1" customHeight="1">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c r="A911" s="374">
        <v>1</v>
      </c>
      <c r="B911" s="374">
        <v>1</v>
      </c>
      <c r="C911" s="358" t="s">
        <v>779</v>
      </c>
      <c r="D911" s="343"/>
      <c r="E911" s="343"/>
      <c r="F911" s="343"/>
      <c r="G911" s="343"/>
      <c r="H911" s="343"/>
      <c r="I911" s="343"/>
      <c r="J911" s="344">
        <v>6000012070001</v>
      </c>
      <c r="K911" s="345"/>
      <c r="L911" s="345"/>
      <c r="M911" s="345"/>
      <c r="N911" s="345"/>
      <c r="O911" s="345"/>
      <c r="P911" s="368" t="s">
        <v>787</v>
      </c>
      <c r="Q911" s="369"/>
      <c r="R911" s="369"/>
      <c r="S911" s="369"/>
      <c r="T911" s="369"/>
      <c r="U911" s="369"/>
      <c r="V911" s="369"/>
      <c r="W911" s="369"/>
      <c r="X911" s="369"/>
      <c r="Y911" s="347">
        <v>0.3</v>
      </c>
      <c r="Z911" s="348"/>
      <c r="AA911" s="348"/>
      <c r="AB911" s="349"/>
      <c r="AC911" s="370" t="s">
        <v>80</v>
      </c>
      <c r="AD911" s="371"/>
      <c r="AE911" s="371"/>
      <c r="AF911" s="371"/>
      <c r="AG911" s="371"/>
      <c r="AH911" s="366" t="s">
        <v>405</v>
      </c>
      <c r="AI911" s="367"/>
      <c r="AJ911" s="367"/>
      <c r="AK911" s="367"/>
      <c r="AL911" s="354" t="s">
        <v>405</v>
      </c>
      <c r="AM911" s="355"/>
      <c r="AN911" s="355"/>
      <c r="AO911" s="356"/>
      <c r="AP911" s="357" t="s">
        <v>773</v>
      </c>
      <c r="AQ911" s="357"/>
      <c r="AR911" s="357"/>
      <c r="AS911" s="357"/>
      <c r="AT911" s="357"/>
      <c r="AU911" s="357"/>
      <c r="AV911" s="357"/>
      <c r="AW911" s="357"/>
      <c r="AX911" s="357"/>
      <c r="AY911">
        <f t="shared" si="119"/>
        <v>1</v>
      </c>
    </row>
    <row r="912" spans="1:51" ht="30" customHeight="1">
      <c r="A912" s="374">
        <v>2</v>
      </c>
      <c r="B912" s="374">
        <v>1</v>
      </c>
      <c r="C912" s="358" t="s">
        <v>780</v>
      </c>
      <c r="D912" s="343"/>
      <c r="E912" s="343"/>
      <c r="F912" s="343"/>
      <c r="G912" s="343"/>
      <c r="H912" s="343"/>
      <c r="I912" s="343"/>
      <c r="J912" s="344">
        <v>6000012070001</v>
      </c>
      <c r="K912" s="345"/>
      <c r="L912" s="345"/>
      <c r="M912" s="345"/>
      <c r="N912" s="345"/>
      <c r="O912" s="345"/>
      <c r="P912" s="368" t="s">
        <v>787</v>
      </c>
      <c r="Q912" s="369"/>
      <c r="R912" s="369"/>
      <c r="S912" s="369"/>
      <c r="T912" s="369"/>
      <c r="U912" s="369"/>
      <c r="V912" s="369"/>
      <c r="W912" s="369"/>
      <c r="X912" s="369"/>
      <c r="Y912" s="347">
        <v>0.2</v>
      </c>
      <c r="Z912" s="348"/>
      <c r="AA912" s="348"/>
      <c r="AB912" s="349"/>
      <c r="AC912" s="370" t="s">
        <v>80</v>
      </c>
      <c r="AD912" s="371"/>
      <c r="AE912" s="371"/>
      <c r="AF912" s="371"/>
      <c r="AG912" s="371"/>
      <c r="AH912" s="366" t="s">
        <v>405</v>
      </c>
      <c r="AI912" s="367"/>
      <c r="AJ912" s="367"/>
      <c r="AK912" s="367"/>
      <c r="AL912" s="354" t="s">
        <v>405</v>
      </c>
      <c r="AM912" s="355"/>
      <c r="AN912" s="355"/>
      <c r="AO912" s="356"/>
      <c r="AP912" s="357" t="s">
        <v>773</v>
      </c>
      <c r="AQ912" s="357"/>
      <c r="AR912" s="357"/>
      <c r="AS912" s="357"/>
      <c r="AT912" s="357"/>
      <c r="AU912" s="357"/>
      <c r="AV912" s="357"/>
      <c r="AW912" s="357"/>
      <c r="AX912" s="357"/>
      <c r="AY912">
        <f>COUNTA($C$912)</f>
        <v>1</v>
      </c>
    </row>
    <row r="913" spans="1:51" ht="30" customHeight="1">
      <c r="A913" s="374">
        <v>3</v>
      </c>
      <c r="B913" s="374">
        <v>1</v>
      </c>
      <c r="C913" s="358" t="s">
        <v>781</v>
      </c>
      <c r="D913" s="343"/>
      <c r="E913" s="343"/>
      <c r="F913" s="343"/>
      <c r="G913" s="343"/>
      <c r="H913" s="343"/>
      <c r="I913" s="343"/>
      <c r="J913" s="344">
        <v>6000012070001</v>
      </c>
      <c r="K913" s="345"/>
      <c r="L913" s="345"/>
      <c r="M913" s="345"/>
      <c r="N913" s="345"/>
      <c r="O913" s="345"/>
      <c r="P913" s="368" t="s">
        <v>787</v>
      </c>
      <c r="Q913" s="369"/>
      <c r="R913" s="369"/>
      <c r="S913" s="369"/>
      <c r="T913" s="369"/>
      <c r="U913" s="369"/>
      <c r="V913" s="369"/>
      <c r="W913" s="369"/>
      <c r="X913" s="369"/>
      <c r="Y913" s="347">
        <v>0.1</v>
      </c>
      <c r="Z913" s="348"/>
      <c r="AA913" s="348"/>
      <c r="AB913" s="349"/>
      <c r="AC913" s="370" t="s">
        <v>80</v>
      </c>
      <c r="AD913" s="371"/>
      <c r="AE913" s="371"/>
      <c r="AF913" s="371"/>
      <c r="AG913" s="371"/>
      <c r="AH913" s="366" t="s">
        <v>405</v>
      </c>
      <c r="AI913" s="367"/>
      <c r="AJ913" s="367"/>
      <c r="AK913" s="367"/>
      <c r="AL913" s="354" t="s">
        <v>405</v>
      </c>
      <c r="AM913" s="355"/>
      <c r="AN913" s="355"/>
      <c r="AO913" s="356"/>
      <c r="AP913" s="357" t="s">
        <v>773</v>
      </c>
      <c r="AQ913" s="357"/>
      <c r="AR913" s="357"/>
      <c r="AS913" s="357"/>
      <c r="AT913" s="357"/>
      <c r="AU913" s="357"/>
      <c r="AV913" s="357"/>
      <c r="AW913" s="357"/>
      <c r="AX913" s="357"/>
      <c r="AY913">
        <f>COUNTA($C$913)</f>
        <v>1</v>
      </c>
    </row>
    <row r="914" spans="1:51" ht="30" customHeight="1">
      <c r="A914" s="374">
        <v>4</v>
      </c>
      <c r="B914" s="374">
        <v>1</v>
      </c>
      <c r="C914" s="358" t="s">
        <v>786</v>
      </c>
      <c r="D914" s="343"/>
      <c r="E914" s="343"/>
      <c r="F914" s="343"/>
      <c r="G914" s="343"/>
      <c r="H914" s="343"/>
      <c r="I914" s="343"/>
      <c r="J914" s="344">
        <v>6000012070001</v>
      </c>
      <c r="K914" s="345"/>
      <c r="L914" s="345"/>
      <c r="M914" s="345"/>
      <c r="N914" s="345"/>
      <c r="O914" s="345"/>
      <c r="P914" s="368" t="s">
        <v>787</v>
      </c>
      <c r="Q914" s="369"/>
      <c r="R914" s="369"/>
      <c r="S914" s="369"/>
      <c r="T914" s="369"/>
      <c r="U914" s="369"/>
      <c r="V914" s="369"/>
      <c r="W914" s="369"/>
      <c r="X914" s="369"/>
      <c r="Y914" s="347">
        <v>0.1</v>
      </c>
      <c r="Z914" s="348"/>
      <c r="AA914" s="348"/>
      <c r="AB914" s="349"/>
      <c r="AC914" s="370" t="s">
        <v>80</v>
      </c>
      <c r="AD914" s="371"/>
      <c r="AE914" s="371"/>
      <c r="AF914" s="371"/>
      <c r="AG914" s="371"/>
      <c r="AH914" s="366" t="s">
        <v>405</v>
      </c>
      <c r="AI914" s="367"/>
      <c r="AJ914" s="367"/>
      <c r="AK914" s="367"/>
      <c r="AL914" s="354" t="s">
        <v>405</v>
      </c>
      <c r="AM914" s="355"/>
      <c r="AN914" s="355"/>
      <c r="AO914" s="356"/>
      <c r="AP914" s="357" t="s">
        <v>773</v>
      </c>
      <c r="AQ914" s="357"/>
      <c r="AR914" s="357"/>
      <c r="AS914" s="357"/>
      <c r="AT914" s="357"/>
      <c r="AU914" s="357"/>
      <c r="AV914" s="357"/>
      <c r="AW914" s="357"/>
      <c r="AX914" s="357"/>
      <c r="AY914">
        <f>COUNTA($C$914)</f>
        <v>1</v>
      </c>
    </row>
    <row r="915" spans="1:51" ht="30" customHeight="1">
      <c r="A915" s="374">
        <v>5</v>
      </c>
      <c r="B915" s="374">
        <v>1</v>
      </c>
      <c r="C915" s="358" t="s">
        <v>784</v>
      </c>
      <c r="D915" s="343"/>
      <c r="E915" s="343"/>
      <c r="F915" s="343"/>
      <c r="G915" s="343"/>
      <c r="H915" s="343"/>
      <c r="I915" s="343"/>
      <c r="J915" s="344">
        <v>6000012070001</v>
      </c>
      <c r="K915" s="345"/>
      <c r="L915" s="345"/>
      <c r="M915" s="345"/>
      <c r="N915" s="345"/>
      <c r="O915" s="345"/>
      <c r="P915" s="368" t="s">
        <v>787</v>
      </c>
      <c r="Q915" s="369"/>
      <c r="R915" s="369"/>
      <c r="S915" s="369"/>
      <c r="T915" s="369"/>
      <c r="U915" s="369"/>
      <c r="V915" s="369"/>
      <c r="W915" s="369"/>
      <c r="X915" s="369"/>
      <c r="Y915" s="347">
        <v>0.1</v>
      </c>
      <c r="Z915" s="348"/>
      <c r="AA915" s="348"/>
      <c r="AB915" s="349"/>
      <c r="AC915" s="370" t="s">
        <v>80</v>
      </c>
      <c r="AD915" s="371"/>
      <c r="AE915" s="371"/>
      <c r="AF915" s="371"/>
      <c r="AG915" s="371"/>
      <c r="AH915" s="366" t="s">
        <v>405</v>
      </c>
      <c r="AI915" s="367"/>
      <c r="AJ915" s="367"/>
      <c r="AK915" s="367"/>
      <c r="AL915" s="354" t="s">
        <v>405</v>
      </c>
      <c r="AM915" s="355"/>
      <c r="AN915" s="355"/>
      <c r="AO915" s="356"/>
      <c r="AP915" s="357" t="s">
        <v>773</v>
      </c>
      <c r="AQ915" s="357"/>
      <c r="AR915" s="357"/>
      <c r="AS915" s="357"/>
      <c r="AT915" s="357"/>
      <c r="AU915" s="357"/>
      <c r="AV915" s="357"/>
      <c r="AW915" s="357"/>
      <c r="AX915" s="357"/>
      <c r="AY915">
        <f>COUNTA($C$915)</f>
        <v>1</v>
      </c>
    </row>
    <row r="916" spans="1:51" ht="30" customHeight="1">
      <c r="A916" s="374">
        <v>6</v>
      </c>
      <c r="B916" s="374">
        <v>1</v>
      </c>
      <c r="C916" s="358" t="s">
        <v>783</v>
      </c>
      <c r="D916" s="343"/>
      <c r="E916" s="343"/>
      <c r="F916" s="343"/>
      <c r="G916" s="343"/>
      <c r="H916" s="343"/>
      <c r="I916" s="343"/>
      <c r="J916" s="344">
        <v>6000012070001</v>
      </c>
      <c r="K916" s="345"/>
      <c r="L916" s="345"/>
      <c r="M916" s="345"/>
      <c r="N916" s="345"/>
      <c r="O916" s="345"/>
      <c r="P916" s="368" t="s">
        <v>787</v>
      </c>
      <c r="Q916" s="369"/>
      <c r="R916" s="369"/>
      <c r="S916" s="369"/>
      <c r="T916" s="369"/>
      <c r="U916" s="369"/>
      <c r="V916" s="369"/>
      <c r="W916" s="369"/>
      <c r="X916" s="369"/>
      <c r="Y916" s="347">
        <v>0.1</v>
      </c>
      <c r="Z916" s="348"/>
      <c r="AA916" s="348"/>
      <c r="AB916" s="349"/>
      <c r="AC916" s="370" t="s">
        <v>80</v>
      </c>
      <c r="AD916" s="371"/>
      <c r="AE916" s="371"/>
      <c r="AF916" s="371"/>
      <c r="AG916" s="371"/>
      <c r="AH916" s="366" t="s">
        <v>405</v>
      </c>
      <c r="AI916" s="367"/>
      <c r="AJ916" s="367"/>
      <c r="AK916" s="367"/>
      <c r="AL916" s="354" t="s">
        <v>405</v>
      </c>
      <c r="AM916" s="355"/>
      <c r="AN916" s="355"/>
      <c r="AO916" s="356"/>
      <c r="AP916" s="357" t="s">
        <v>773</v>
      </c>
      <c r="AQ916" s="357"/>
      <c r="AR916" s="357"/>
      <c r="AS916" s="357"/>
      <c r="AT916" s="357"/>
      <c r="AU916" s="357"/>
      <c r="AV916" s="357"/>
      <c r="AW916" s="357"/>
      <c r="AX916" s="357"/>
      <c r="AY916">
        <f>COUNTA($C$916)</f>
        <v>1</v>
      </c>
    </row>
    <row r="917" spans="1:51" ht="30" customHeight="1">
      <c r="A917" s="374">
        <v>7</v>
      </c>
      <c r="B917" s="374">
        <v>1</v>
      </c>
      <c r="C917" s="358" t="s">
        <v>785</v>
      </c>
      <c r="D917" s="343"/>
      <c r="E917" s="343"/>
      <c r="F917" s="343"/>
      <c r="G917" s="343"/>
      <c r="H917" s="343"/>
      <c r="I917" s="343"/>
      <c r="J917" s="344">
        <v>6000012070001</v>
      </c>
      <c r="K917" s="345"/>
      <c r="L917" s="345"/>
      <c r="M917" s="345"/>
      <c r="N917" s="345"/>
      <c r="O917" s="345"/>
      <c r="P917" s="368" t="s">
        <v>787</v>
      </c>
      <c r="Q917" s="369"/>
      <c r="R917" s="369"/>
      <c r="S917" s="369"/>
      <c r="T917" s="369"/>
      <c r="U917" s="369"/>
      <c r="V917" s="369"/>
      <c r="W917" s="369"/>
      <c r="X917" s="369"/>
      <c r="Y917" s="347">
        <v>0</v>
      </c>
      <c r="Z917" s="348"/>
      <c r="AA917" s="348"/>
      <c r="AB917" s="349"/>
      <c r="AC917" s="370" t="s">
        <v>80</v>
      </c>
      <c r="AD917" s="371"/>
      <c r="AE917" s="371"/>
      <c r="AF917" s="371"/>
      <c r="AG917" s="371"/>
      <c r="AH917" s="366" t="s">
        <v>405</v>
      </c>
      <c r="AI917" s="367"/>
      <c r="AJ917" s="367"/>
      <c r="AK917" s="367"/>
      <c r="AL917" s="354" t="s">
        <v>405</v>
      </c>
      <c r="AM917" s="355"/>
      <c r="AN917" s="355"/>
      <c r="AO917" s="356"/>
      <c r="AP917" s="357" t="s">
        <v>773</v>
      </c>
      <c r="AQ917" s="357"/>
      <c r="AR917" s="357"/>
      <c r="AS917" s="357"/>
      <c r="AT917" s="357"/>
      <c r="AU917" s="357"/>
      <c r="AV917" s="357"/>
      <c r="AW917" s="357"/>
      <c r="AX917" s="357"/>
      <c r="AY917">
        <f>COUNTA($C$917)</f>
        <v>1</v>
      </c>
    </row>
    <row r="918" spans="1:51" ht="30" customHeight="1">
      <c r="A918" s="374">
        <v>8</v>
      </c>
      <c r="B918" s="374">
        <v>1</v>
      </c>
      <c r="C918" s="358" t="s">
        <v>782</v>
      </c>
      <c r="D918" s="343"/>
      <c r="E918" s="343"/>
      <c r="F918" s="343"/>
      <c r="G918" s="343"/>
      <c r="H918" s="343"/>
      <c r="I918" s="343"/>
      <c r="J918" s="344">
        <v>6000012070001</v>
      </c>
      <c r="K918" s="345"/>
      <c r="L918" s="345"/>
      <c r="M918" s="345"/>
      <c r="N918" s="345"/>
      <c r="O918" s="345"/>
      <c r="P918" s="368" t="s">
        <v>787</v>
      </c>
      <c r="Q918" s="369"/>
      <c r="R918" s="369"/>
      <c r="S918" s="369"/>
      <c r="T918" s="369"/>
      <c r="U918" s="369"/>
      <c r="V918" s="369"/>
      <c r="W918" s="369"/>
      <c r="X918" s="369"/>
      <c r="Y918" s="347">
        <v>0</v>
      </c>
      <c r="Z918" s="348"/>
      <c r="AA918" s="348"/>
      <c r="AB918" s="349"/>
      <c r="AC918" s="370" t="s">
        <v>80</v>
      </c>
      <c r="AD918" s="371"/>
      <c r="AE918" s="371"/>
      <c r="AF918" s="371"/>
      <c r="AG918" s="371"/>
      <c r="AH918" s="366" t="s">
        <v>405</v>
      </c>
      <c r="AI918" s="367"/>
      <c r="AJ918" s="367"/>
      <c r="AK918" s="367"/>
      <c r="AL918" s="354" t="s">
        <v>405</v>
      </c>
      <c r="AM918" s="355"/>
      <c r="AN918" s="355"/>
      <c r="AO918" s="356"/>
      <c r="AP918" s="357" t="s">
        <v>773</v>
      </c>
      <c r="AQ918" s="357"/>
      <c r="AR918" s="357"/>
      <c r="AS918" s="357"/>
      <c r="AT918" s="357"/>
      <c r="AU918" s="357"/>
      <c r="AV918" s="357"/>
      <c r="AW918" s="357"/>
      <c r="AX918" s="357"/>
      <c r="AY918">
        <f>COUNTA($C$918)</f>
        <v>1</v>
      </c>
    </row>
    <row r="919" spans="1:51" ht="30" hidden="1" customHeight="1">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c r="A944" s="374">
        <v>1</v>
      </c>
      <c r="B944" s="374">
        <v>1</v>
      </c>
      <c r="C944" s="358" t="s">
        <v>788</v>
      </c>
      <c r="D944" s="343"/>
      <c r="E944" s="343"/>
      <c r="F944" s="343"/>
      <c r="G944" s="343"/>
      <c r="H944" s="343"/>
      <c r="I944" s="343"/>
      <c r="J944" s="344" t="s">
        <v>773</v>
      </c>
      <c r="K944" s="345"/>
      <c r="L944" s="345"/>
      <c r="M944" s="345"/>
      <c r="N944" s="345"/>
      <c r="O944" s="345"/>
      <c r="P944" s="368" t="s">
        <v>798</v>
      </c>
      <c r="Q944" s="369"/>
      <c r="R944" s="369"/>
      <c r="S944" s="369"/>
      <c r="T944" s="369"/>
      <c r="U944" s="369"/>
      <c r="V944" s="369"/>
      <c r="W944" s="369"/>
      <c r="X944" s="369"/>
      <c r="Y944" s="347">
        <v>0.1</v>
      </c>
      <c r="Z944" s="348"/>
      <c r="AA944" s="348"/>
      <c r="AB944" s="349"/>
      <c r="AC944" s="370" t="s">
        <v>80</v>
      </c>
      <c r="AD944" s="371"/>
      <c r="AE944" s="371"/>
      <c r="AF944" s="371"/>
      <c r="AG944" s="371"/>
      <c r="AH944" s="366" t="s">
        <v>405</v>
      </c>
      <c r="AI944" s="367"/>
      <c r="AJ944" s="367"/>
      <c r="AK944" s="367"/>
      <c r="AL944" s="354" t="s">
        <v>405</v>
      </c>
      <c r="AM944" s="355"/>
      <c r="AN944" s="355"/>
      <c r="AO944" s="356"/>
      <c r="AP944" s="357" t="s">
        <v>773</v>
      </c>
      <c r="AQ944" s="357"/>
      <c r="AR944" s="357"/>
      <c r="AS944" s="357"/>
      <c r="AT944" s="357"/>
      <c r="AU944" s="357"/>
      <c r="AV944" s="357"/>
      <c r="AW944" s="357"/>
      <c r="AX944" s="357"/>
      <c r="AY944">
        <f t="shared" si="120"/>
        <v>1</v>
      </c>
    </row>
    <row r="945" spans="1:51" ht="30" customHeight="1">
      <c r="A945" s="374">
        <v>2</v>
      </c>
      <c r="B945" s="374">
        <v>1</v>
      </c>
      <c r="C945" s="358" t="s">
        <v>789</v>
      </c>
      <c r="D945" s="343"/>
      <c r="E945" s="343"/>
      <c r="F945" s="343"/>
      <c r="G945" s="343"/>
      <c r="H945" s="343"/>
      <c r="I945" s="343"/>
      <c r="J945" s="344" t="s">
        <v>773</v>
      </c>
      <c r="K945" s="345"/>
      <c r="L945" s="345"/>
      <c r="M945" s="345"/>
      <c r="N945" s="345"/>
      <c r="O945" s="345"/>
      <c r="P945" s="368" t="s">
        <v>798</v>
      </c>
      <c r="Q945" s="369"/>
      <c r="R945" s="369"/>
      <c r="S945" s="369"/>
      <c r="T945" s="369"/>
      <c r="U945" s="369"/>
      <c r="V945" s="369"/>
      <c r="W945" s="369"/>
      <c r="X945" s="369"/>
      <c r="Y945" s="347">
        <v>0.1</v>
      </c>
      <c r="Z945" s="348"/>
      <c r="AA945" s="348"/>
      <c r="AB945" s="349"/>
      <c r="AC945" s="370" t="s">
        <v>80</v>
      </c>
      <c r="AD945" s="371"/>
      <c r="AE945" s="371"/>
      <c r="AF945" s="371"/>
      <c r="AG945" s="371"/>
      <c r="AH945" s="366" t="s">
        <v>405</v>
      </c>
      <c r="AI945" s="367"/>
      <c r="AJ945" s="367"/>
      <c r="AK945" s="367"/>
      <c r="AL945" s="354" t="s">
        <v>405</v>
      </c>
      <c r="AM945" s="355"/>
      <c r="AN945" s="355"/>
      <c r="AO945" s="356"/>
      <c r="AP945" s="357" t="s">
        <v>773</v>
      </c>
      <c r="AQ945" s="357"/>
      <c r="AR945" s="357"/>
      <c r="AS945" s="357"/>
      <c r="AT945" s="357"/>
      <c r="AU945" s="357"/>
      <c r="AV945" s="357"/>
      <c r="AW945" s="357"/>
      <c r="AX945" s="357"/>
      <c r="AY945">
        <f>COUNTA($C$945)</f>
        <v>1</v>
      </c>
    </row>
    <row r="946" spans="1:51" ht="30" customHeight="1">
      <c r="A946" s="374">
        <v>3</v>
      </c>
      <c r="B946" s="374">
        <v>1</v>
      </c>
      <c r="C946" s="358" t="s">
        <v>790</v>
      </c>
      <c r="D946" s="343"/>
      <c r="E946" s="343"/>
      <c r="F946" s="343"/>
      <c r="G946" s="343"/>
      <c r="H946" s="343"/>
      <c r="I946" s="343"/>
      <c r="J946" s="344" t="s">
        <v>773</v>
      </c>
      <c r="K946" s="345"/>
      <c r="L946" s="345"/>
      <c r="M946" s="345"/>
      <c r="N946" s="345"/>
      <c r="O946" s="345"/>
      <c r="P946" s="368" t="s">
        <v>798</v>
      </c>
      <c r="Q946" s="369"/>
      <c r="R946" s="369"/>
      <c r="S946" s="369"/>
      <c r="T946" s="369"/>
      <c r="U946" s="369"/>
      <c r="V946" s="369"/>
      <c r="W946" s="369"/>
      <c r="X946" s="369"/>
      <c r="Y946" s="347">
        <v>0</v>
      </c>
      <c r="Z946" s="348"/>
      <c r="AA946" s="348"/>
      <c r="AB946" s="349"/>
      <c r="AC946" s="370" t="s">
        <v>80</v>
      </c>
      <c r="AD946" s="371"/>
      <c r="AE946" s="371"/>
      <c r="AF946" s="371"/>
      <c r="AG946" s="371"/>
      <c r="AH946" s="366" t="s">
        <v>405</v>
      </c>
      <c r="AI946" s="367"/>
      <c r="AJ946" s="367"/>
      <c r="AK946" s="367"/>
      <c r="AL946" s="354" t="s">
        <v>405</v>
      </c>
      <c r="AM946" s="355"/>
      <c r="AN946" s="355"/>
      <c r="AO946" s="356"/>
      <c r="AP946" s="357" t="s">
        <v>773</v>
      </c>
      <c r="AQ946" s="357"/>
      <c r="AR946" s="357"/>
      <c r="AS946" s="357"/>
      <c r="AT946" s="357"/>
      <c r="AU946" s="357"/>
      <c r="AV946" s="357"/>
      <c r="AW946" s="357"/>
      <c r="AX946" s="357"/>
      <c r="AY946">
        <f>COUNTA($C$946)</f>
        <v>1</v>
      </c>
    </row>
    <row r="947" spans="1:51" ht="30" customHeight="1">
      <c r="A947" s="374">
        <v>4</v>
      </c>
      <c r="B947" s="374">
        <v>1</v>
      </c>
      <c r="C947" s="358" t="s">
        <v>791</v>
      </c>
      <c r="D947" s="343"/>
      <c r="E947" s="343"/>
      <c r="F947" s="343"/>
      <c r="G947" s="343"/>
      <c r="H947" s="343"/>
      <c r="I947" s="343"/>
      <c r="J947" s="344" t="s">
        <v>773</v>
      </c>
      <c r="K947" s="345"/>
      <c r="L947" s="345"/>
      <c r="M947" s="345"/>
      <c r="N947" s="345"/>
      <c r="O947" s="345"/>
      <c r="P947" s="368" t="s">
        <v>798</v>
      </c>
      <c r="Q947" s="369"/>
      <c r="R947" s="369"/>
      <c r="S947" s="369"/>
      <c r="T947" s="369"/>
      <c r="U947" s="369"/>
      <c r="V947" s="369"/>
      <c r="W947" s="369"/>
      <c r="X947" s="369"/>
      <c r="Y947" s="347">
        <v>0</v>
      </c>
      <c r="Z947" s="348"/>
      <c r="AA947" s="348"/>
      <c r="AB947" s="349"/>
      <c r="AC947" s="370" t="s">
        <v>80</v>
      </c>
      <c r="AD947" s="371"/>
      <c r="AE947" s="371"/>
      <c r="AF947" s="371"/>
      <c r="AG947" s="371"/>
      <c r="AH947" s="366" t="s">
        <v>405</v>
      </c>
      <c r="AI947" s="367"/>
      <c r="AJ947" s="367"/>
      <c r="AK947" s="367"/>
      <c r="AL947" s="354" t="s">
        <v>405</v>
      </c>
      <c r="AM947" s="355"/>
      <c r="AN947" s="355"/>
      <c r="AO947" s="356"/>
      <c r="AP947" s="357" t="s">
        <v>773</v>
      </c>
      <c r="AQ947" s="357"/>
      <c r="AR947" s="357"/>
      <c r="AS947" s="357"/>
      <c r="AT947" s="357"/>
      <c r="AU947" s="357"/>
      <c r="AV947" s="357"/>
      <c r="AW947" s="357"/>
      <c r="AX947" s="357"/>
      <c r="AY947">
        <f>COUNTA($C$947)</f>
        <v>1</v>
      </c>
    </row>
    <row r="948" spans="1:51" ht="30" customHeight="1">
      <c r="A948" s="374">
        <v>5</v>
      </c>
      <c r="B948" s="374">
        <v>1</v>
      </c>
      <c r="C948" s="358" t="s">
        <v>792</v>
      </c>
      <c r="D948" s="343"/>
      <c r="E948" s="343"/>
      <c r="F948" s="343"/>
      <c r="G948" s="343"/>
      <c r="H948" s="343"/>
      <c r="I948" s="343"/>
      <c r="J948" s="344" t="s">
        <v>773</v>
      </c>
      <c r="K948" s="345"/>
      <c r="L948" s="345"/>
      <c r="M948" s="345"/>
      <c r="N948" s="345"/>
      <c r="O948" s="345"/>
      <c r="P948" s="368" t="s">
        <v>798</v>
      </c>
      <c r="Q948" s="369"/>
      <c r="R948" s="369"/>
      <c r="S948" s="369"/>
      <c r="T948" s="369"/>
      <c r="U948" s="369"/>
      <c r="V948" s="369"/>
      <c r="W948" s="369"/>
      <c r="X948" s="369"/>
      <c r="Y948" s="347">
        <v>0</v>
      </c>
      <c r="Z948" s="348"/>
      <c r="AA948" s="348"/>
      <c r="AB948" s="349"/>
      <c r="AC948" s="370" t="s">
        <v>80</v>
      </c>
      <c r="AD948" s="371"/>
      <c r="AE948" s="371"/>
      <c r="AF948" s="371"/>
      <c r="AG948" s="371"/>
      <c r="AH948" s="366" t="s">
        <v>405</v>
      </c>
      <c r="AI948" s="367"/>
      <c r="AJ948" s="367"/>
      <c r="AK948" s="367"/>
      <c r="AL948" s="354" t="s">
        <v>405</v>
      </c>
      <c r="AM948" s="355"/>
      <c r="AN948" s="355"/>
      <c r="AO948" s="356"/>
      <c r="AP948" s="357" t="s">
        <v>773</v>
      </c>
      <c r="AQ948" s="357"/>
      <c r="AR948" s="357"/>
      <c r="AS948" s="357"/>
      <c r="AT948" s="357"/>
      <c r="AU948" s="357"/>
      <c r="AV948" s="357"/>
      <c r="AW948" s="357"/>
      <c r="AX948" s="357"/>
      <c r="AY948">
        <f>COUNTA($C$948)</f>
        <v>1</v>
      </c>
    </row>
    <row r="949" spans="1:51" ht="30" customHeight="1">
      <c r="A949" s="374">
        <v>6</v>
      </c>
      <c r="B949" s="374">
        <v>1</v>
      </c>
      <c r="C949" s="358" t="s">
        <v>793</v>
      </c>
      <c r="D949" s="343"/>
      <c r="E949" s="343"/>
      <c r="F949" s="343"/>
      <c r="G949" s="343"/>
      <c r="H949" s="343"/>
      <c r="I949" s="343"/>
      <c r="J949" s="344" t="s">
        <v>773</v>
      </c>
      <c r="K949" s="345"/>
      <c r="L949" s="345"/>
      <c r="M949" s="345"/>
      <c r="N949" s="345"/>
      <c r="O949" s="345"/>
      <c r="P949" s="368" t="s">
        <v>798</v>
      </c>
      <c r="Q949" s="369"/>
      <c r="R949" s="369"/>
      <c r="S949" s="369"/>
      <c r="T949" s="369"/>
      <c r="U949" s="369"/>
      <c r="V949" s="369"/>
      <c r="W949" s="369"/>
      <c r="X949" s="369"/>
      <c r="Y949" s="347">
        <v>0</v>
      </c>
      <c r="Z949" s="348"/>
      <c r="AA949" s="348"/>
      <c r="AB949" s="349"/>
      <c r="AC949" s="370" t="s">
        <v>80</v>
      </c>
      <c r="AD949" s="371"/>
      <c r="AE949" s="371"/>
      <c r="AF949" s="371"/>
      <c r="AG949" s="371"/>
      <c r="AH949" s="366" t="s">
        <v>405</v>
      </c>
      <c r="AI949" s="367"/>
      <c r="AJ949" s="367"/>
      <c r="AK949" s="367"/>
      <c r="AL949" s="354" t="s">
        <v>405</v>
      </c>
      <c r="AM949" s="355"/>
      <c r="AN949" s="355"/>
      <c r="AO949" s="356"/>
      <c r="AP949" s="357" t="s">
        <v>773</v>
      </c>
      <c r="AQ949" s="357"/>
      <c r="AR949" s="357"/>
      <c r="AS949" s="357"/>
      <c r="AT949" s="357"/>
      <c r="AU949" s="357"/>
      <c r="AV949" s="357"/>
      <c r="AW949" s="357"/>
      <c r="AX949" s="357"/>
      <c r="AY949">
        <f>COUNTA($C$949)</f>
        <v>1</v>
      </c>
    </row>
    <row r="950" spans="1:51" ht="30" customHeight="1">
      <c r="A950" s="374">
        <v>7</v>
      </c>
      <c r="B950" s="374">
        <v>1</v>
      </c>
      <c r="C950" s="358" t="s">
        <v>794</v>
      </c>
      <c r="D950" s="343"/>
      <c r="E950" s="343"/>
      <c r="F950" s="343"/>
      <c r="G950" s="343"/>
      <c r="H950" s="343"/>
      <c r="I950" s="343"/>
      <c r="J950" s="344" t="s">
        <v>773</v>
      </c>
      <c r="K950" s="345"/>
      <c r="L950" s="345"/>
      <c r="M950" s="345"/>
      <c r="N950" s="345"/>
      <c r="O950" s="345"/>
      <c r="P950" s="368" t="s">
        <v>798</v>
      </c>
      <c r="Q950" s="369"/>
      <c r="R950" s="369"/>
      <c r="S950" s="369"/>
      <c r="T950" s="369"/>
      <c r="U950" s="369"/>
      <c r="V950" s="369"/>
      <c r="W950" s="369"/>
      <c r="X950" s="369"/>
      <c r="Y950" s="347">
        <v>0</v>
      </c>
      <c r="Z950" s="348"/>
      <c r="AA950" s="348"/>
      <c r="AB950" s="349"/>
      <c r="AC950" s="370" t="s">
        <v>80</v>
      </c>
      <c r="AD950" s="371"/>
      <c r="AE950" s="371"/>
      <c r="AF950" s="371"/>
      <c r="AG950" s="371"/>
      <c r="AH950" s="366" t="s">
        <v>405</v>
      </c>
      <c r="AI950" s="367"/>
      <c r="AJ950" s="367"/>
      <c r="AK950" s="367"/>
      <c r="AL950" s="354" t="s">
        <v>405</v>
      </c>
      <c r="AM950" s="355"/>
      <c r="AN950" s="355"/>
      <c r="AO950" s="356"/>
      <c r="AP950" s="357" t="s">
        <v>773</v>
      </c>
      <c r="AQ950" s="357"/>
      <c r="AR950" s="357"/>
      <c r="AS950" s="357"/>
      <c r="AT950" s="357"/>
      <c r="AU950" s="357"/>
      <c r="AV950" s="357"/>
      <c r="AW950" s="357"/>
      <c r="AX950" s="357"/>
      <c r="AY950">
        <f>COUNTA($C$950)</f>
        <v>1</v>
      </c>
    </row>
    <row r="951" spans="1:51" ht="30" customHeight="1">
      <c r="A951" s="374">
        <v>8</v>
      </c>
      <c r="B951" s="374">
        <v>1</v>
      </c>
      <c r="C951" s="358" t="s">
        <v>795</v>
      </c>
      <c r="D951" s="343"/>
      <c r="E951" s="343"/>
      <c r="F951" s="343"/>
      <c r="G951" s="343"/>
      <c r="H951" s="343"/>
      <c r="I951" s="343"/>
      <c r="J951" s="344" t="s">
        <v>773</v>
      </c>
      <c r="K951" s="345"/>
      <c r="L951" s="345"/>
      <c r="M951" s="345"/>
      <c r="N951" s="345"/>
      <c r="O951" s="345"/>
      <c r="P951" s="368" t="s">
        <v>798</v>
      </c>
      <c r="Q951" s="369"/>
      <c r="R951" s="369"/>
      <c r="S951" s="369"/>
      <c r="T951" s="369"/>
      <c r="U951" s="369"/>
      <c r="V951" s="369"/>
      <c r="W951" s="369"/>
      <c r="X951" s="369"/>
      <c r="Y951" s="347">
        <v>0</v>
      </c>
      <c r="Z951" s="348"/>
      <c r="AA951" s="348"/>
      <c r="AB951" s="349"/>
      <c r="AC951" s="370" t="s">
        <v>80</v>
      </c>
      <c r="AD951" s="371"/>
      <c r="AE951" s="371"/>
      <c r="AF951" s="371"/>
      <c r="AG951" s="371"/>
      <c r="AH951" s="366" t="s">
        <v>405</v>
      </c>
      <c r="AI951" s="367"/>
      <c r="AJ951" s="367"/>
      <c r="AK951" s="367"/>
      <c r="AL951" s="354" t="s">
        <v>405</v>
      </c>
      <c r="AM951" s="355"/>
      <c r="AN951" s="355"/>
      <c r="AO951" s="356"/>
      <c r="AP951" s="357" t="s">
        <v>773</v>
      </c>
      <c r="AQ951" s="357"/>
      <c r="AR951" s="357"/>
      <c r="AS951" s="357"/>
      <c r="AT951" s="357"/>
      <c r="AU951" s="357"/>
      <c r="AV951" s="357"/>
      <c r="AW951" s="357"/>
      <c r="AX951" s="357"/>
      <c r="AY951">
        <f>COUNTA($C$951)</f>
        <v>1</v>
      </c>
    </row>
    <row r="952" spans="1:51" ht="30" customHeight="1">
      <c r="A952" s="374">
        <v>9</v>
      </c>
      <c r="B952" s="374">
        <v>1</v>
      </c>
      <c r="C952" s="358" t="s">
        <v>796</v>
      </c>
      <c r="D952" s="343"/>
      <c r="E952" s="343"/>
      <c r="F952" s="343"/>
      <c r="G952" s="343"/>
      <c r="H952" s="343"/>
      <c r="I952" s="343"/>
      <c r="J952" s="344" t="s">
        <v>773</v>
      </c>
      <c r="K952" s="345"/>
      <c r="L952" s="345"/>
      <c r="M952" s="345"/>
      <c r="N952" s="345"/>
      <c r="O952" s="345"/>
      <c r="P952" s="368" t="s">
        <v>798</v>
      </c>
      <c r="Q952" s="369"/>
      <c r="R952" s="369"/>
      <c r="S952" s="369"/>
      <c r="T952" s="369"/>
      <c r="U952" s="369"/>
      <c r="V952" s="369"/>
      <c r="W952" s="369"/>
      <c r="X952" s="369"/>
      <c r="Y952" s="347">
        <v>0</v>
      </c>
      <c r="Z952" s="348"/>
      <c r="AA952" s="348"/>
      <c r="AB952" s="349"/>
      <c r="AC952" s="370" t="s">
        <v>80</v>
      </c>
      <c r="AD952" s="371"/>
      <c r="AE952" s="371"/>
      <c r="AF952" s="371"/>
      <c r="AG952" s="371"/>
      <c r="AH952" s="366" t="s">
        <v>405</v>
      </c>
      <c r="AI952" s="367"/>
      <c r="AJ952" s="367"/>
      <c r="AK952" s="367"/>
      <c r="AL952" s="354" t="s">
        <v>405</v>
      </c>
      <c r="AM952" s="355"/>
      <c r="AN952" s="355"/>
      <c r="AO952" s="356"/>
      <c r="AP952" s="357" t="s">
        <v>773</v>
      </c>
      <c r="AQ952" s="357"/>
      <c r="AR952" s="357"/>
      <c r="AS952" s="357"/>
      <c r="AT952" s="357"/>
      <c r="AU952" s="357"/>
      <c r="AV952" s="357"/>
      <c r="AW952" s="357"/>
      <c r="AX952" s="357"/>
      <c r="AY952">
        <f>COUNTA($C$952)</f>
        <v>1</v>
      </c>
    </row>
    <row r="953" spans="1:51" ht="30" customHeight="1">
      <c r="A953" s="374">
        <v>10</v>
      </c>
      <c r="B953" s="374">
        <v>1</v>
      </c>
      <c r="C953" s="358" t="s">
        <v>797</v>
      </c>
      <c r="D953" s="343"/>
      <c r="E953" s="343"/>
      <c r="F953" s="343"/>
      <c r="G953" s="343"/>
      <c r="H953" s="343"/>
      <c r="I953" s="343"/>
      <c r="J953" s="344" t="s">
        <v>773</v>
      </c>
      <c r="K953" s="345"/>
      <c r="L953" s="345"/>
      <c r="M953" s="345"/>
      <c r="N953" s="345"/>
      <c r="O953" s="345"/>
      <c r="P953" s="368" t="s">
        <v>798</v>
      </c>
      <c r="Q953" s="369"/>
      <c r="R953" s="369"/>
      <c r="S953" s="369"/>
      <c r="T953" s="369"/>
      <c r="U953" s="369"/>
      <c r="V953" s="369"/>
      <c r="W953" s="369"/>
      <c r="X953" s="369"/>
      <c r="Y953" s="347">
        <v>0</v>
      </c>
      <c r="Z953" s="348"/>
      <c r="AA953" s="348"/>
      <c r="AB953" s="349"/>
      <c r="AC953" s="370" t="s">
        <v>80</v>
      </c>
      <c r="AD953" s="371"/>
      <c r="AE953" s="371"/>
      <c r="AF953" s="371"/>
      <c r="AG953" s="371"/>
      <c r="AH953" s="366" t="s">
        <v>405</v>
      </c>
      <c r="AI953" s="367"/>
      <c r="AJ953" s="367"/>
      <c r="AK953" s="367"/>
      <c r="AL953" s="354" t="s">
        <v>405</v>
      </c>
      <c r="AM953" s="355"/>
      <c r="AN953" s="355"/>
      <c r="AO953" s="356"/>
      <c r="AP953" s="357" t="s">
        <v>773</v>
      </c>
      <c r="AQ953" s="357"/>
      <c r="AR953" s="357"/>
      <c r="AS953" s="357"/>
      <c r="AT953" s="357"/>
      <c r="AU953" s="357"/>
      <c r="AV953" s="357"/>
      <c r="AW953" s="357"/>
      <c r="AX953" s="357"/>
      <c r="AY953">
        <f>COUNTA($C$953)</f>
        <v>1</v>
      </c>
    </row>
    <row r="954" spans="1:51" ht="30" hidden="1" customHeight="1">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342</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328</v>
      </c>
      <c r="AQ1109" s="365"/>
      <c r="AR1109" s="365"/>
      <c r="AS1109" s="365"/>
      <c r="AT1109" s="365"/>
      <c r="AU1109" s="365"/>
      <c r="AV1109" s="365"/>
      <c r="AW1109" s="365"/>
      <c r="AX1109" s="365"/>
    </row>
    <row r="1110" spans="1:51" ht="68.25" customHeight="1">
      <c r="A1110" s="374">
        <v>1</v>
      </c>
      <c r="B1110" s="374">
        <v>1</v>
      </c>
      <c r="C1110" s="372" t="s">
        <v>817</v>
      </c>
      <c r="D1110" s="372"/>
      <c r="E1110" s="150" t="s">
        <v>818</v>
      </c>
      <c r="F1110" s="373"/>
      <c r="G1110" s="373"/>
      <c r="H1110" s="373"/>
      <c r="I1110" s="373"/>
      <c r="J1110" s="344">
        <v>1010001084148</v>
      </c>
      <c r="K1110" s="345"/>
      <c r="L1110" s="345"/>
      <c r="M1110" s="345"/>
      <c r="N1110" s="345"/>
      <c r="O1110" s="345"/>
      <c r="P1110" s="359" t="s">
        <v>819</v>
      </c>
      <c r="Q1110" s="346"/>
      <c r="R1110" s="346"/>
      <c r="S1110" s="346"/>
      <c r="T1110" s="346"/>
      <c r="U1110" s="346"/>
      <c r="V1110" s="346"/>
      <c r="W1110" s="346"/>
      <c r="X1110" s="346"/>
      <c r="Y1110" s="347">
        <v>2405</v>
      </c>
      <c r="Z1110" s="348"/>
      <c r="AA1110" s="348"/>
      <c r="AB1110" s="349"/>
      <c r="AC1110" s="350" t="s">
        <v>372</v>
      </c>
      <c r="AD1110" s="351"/>
      <c r="AE1110" s="351"/>
      <c r="AF1110" s="351"/>
      <c r="AG1110" s="351"/>
      <c r="AH1110" s="352">
        <v>2</v>
      </c>
      <c r="AI1110" s="353"/>
      <c r="AJ1110" s="353"/>
      <c r="AK1110" s="353"/>
      <c r="AL1110" s="354">
        <v>67.7</v>
      </c>
      <c r="AM1110" s="355"/>
      <c r="AN1110" s="355"/>
      <c r="AO1110" s="356"/>
      <c r="AP1110" s="357" t="s">
        <v>773</v>
      </c>
      <c r="AQ1110" s="357"/>
      <c r="AR1110" s="357"/>
      <c r="AS1110" s="357"/>
      <c r="AT1110" s="357"/>
      <c r="AU1110" s="357"/>
      <c r="AV1110" s="357"/>
      <c r="AW1110" s="357"/>
      <c r="AX1110" s="357"/>
    </row>
    <row r="1111" spans="1:51" ht="30" hidden="1" customHeight="1">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v>67.7</v>
      </c>
      <c r="AM1116" s="355"/>
      <c r="AN1116" s="355"/>
      <c r="AO1116" s="356"/>
      <c r="AP1116" s="357"/>
      <c r="AQ1116" s="357"/>
      <c r="AR1116" s="357"/>
      <c r="AS1116" s="357"/>
      <c r="AT1116" s="357"/>
      <c r="AU1116" s="357"/>
      <c r="AV1116" s="357"/>
      <c r="AW1116" s="357"/>
      <c r="AX1116" s="357"/>
      <c r="AY1116">
        <f>COUNTA($E$1116)</f>
        <v>0</v>
      </c>
    </row>
    <row r="1117" spans="1:51" ht="30" hidden="1" customHeight="1">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23">
      <formula>IF(RIGHT(TEXT(P14,"0.#"),1)=".",FALSE,TRUE)</formula>
    </cfRule>
    <cfRule type="expression" dxfId="2790" priority="14024">
      <formula>IF(RIGHT(TEXT(P14,"0.#"),1)=".",TRUE,FALSE)</formula>
    </cfRule>
  </conditionalFormatting>
  <conditionalFormatting sqref="AE32">
    <cfRule type="expression" dxfId="2789" priority="14013">
      <formula>IF(RIGHT(TEXT(AE32,"0.#"),1)=".",FALSE,TRUE)</formula>
    </cfRule>
    <cfRule type="expression" dxfId="2788" priority="14014">
      <formula>IF(RIGHT(TEXT(AE32,"0.#"),1)=".",TRUE,FALSE)</formula>
    </cfRule>
  </conditionalFormatting>
  <conditionalFormatting sqref="P18:AX18">
    <cfRule type="expression" dxfId="2787" priority="13899">
      <formula>IF(RIGHT(TEXT(P18,"0.#"),1)=".",FALSE,TRUE)</formula>
    </cfRule>
    <cfRule type="expression" dxfId="2786" priority="13900">
      <formula>IF(RIGHT(TEXT(P18,"0.#"),1)=".",TRUE,FALSE)</formula>
    </cfRule>
  </conditionalFormatting>
  <conditionalFormatting sqref="Y790">
    <cfRule type="expression" dxfId="2785" priority="13895">
      <formula>IF(RIGHT(TEXT(Y790,"0.#"),1)=".",FALSE,TRUE)</formula>
    </cfRule>
    <cfRule type="expression" dxfId="2784" priority="13896">
      <formula>IF(RIGHT(TEXT(Y790,"0.#"),1)=".",TRUE,FALSE)</formula>
    </cfRule>
  </conditionalFormatting>
  <conditionalFormatting sqref="Y799">
    <cfRule type="expression" dxfId="2783" priority="13891">
      <formula>IF(RIGHT(TEXT(Y799,"0.#"),1)=".",FALSE,TRUE)</formula>
    </cfRule>
    <cfRule type="expression" dxfId="2782" priority="13892">
      <formula>IF(RIGHT(TEXT(Y799,"0.#"),1)=".",TRUE,FALSE)</formula>
    </cfRule>
  </conditionalFormatting>
  <conditionalFormatting sqref="Y830:Y837 Y828 Y817:Y824 Y815 Y804:Y811 Y802">
    <cfRule type="expression" dxfId="2781" priority="13673">
      <formula>IF(RIGHT(TEXT(Y802,"0.#"),1)=".",FALSE,TRUE)</formula>
    </cfRule>
    <cfRule type="expression" dxfId="2780" priority="13674">
      <formula>IF(RIGHT(TEXT(Y802,"0.#"),1)=".",TRUE,FALSE)</formula>
    </cfRule>
  </conditionalFormatting>
  <conditionalFormatting sqref="P16:AQ17 P15:AX15 P13:AX13">
    <cfRule type="expression" dxfId="2779" priority="13721">
      <formula>IF(RIGHT(TEXT(P13,"0.#"),1)=".",FALSE,TRUE)</formula>
    </cfRule>
    <cfRule type="expression" dxfId="2778" priority="13722">
      <formula>IF(RIGHT(TEXT(P13,"0.#"),1)=".",TRUE,FALSE)</formula>
    </cfRule>
  </conditionalFormatting>
  <conditionalFormatting sqref="P19:AJ19">
    <cfRule type="expression" dxfId="2777" priority="13719">
      <formula>IF(RIGHT(TEXT(P19,"0.#"),1)=".",FALSE,TRUE)</formula>
    </cfRule>
    <cfRule type="expression" dxfId="2776" priority="13720">
      <formula>IF(RIGHT(TEXT(P19,"0.#"),1)=".",TRUE,FALSE)</formula>
    </cfRule>
  </conditionalFormatting>
  <conditionalFormatting sqref="AE101 AQ101">
    <cfRule type="expression" dxfId="2775" priority="13711">
      <formula>IF(RIGHT(TEXT(AE101,"0.#"),1)=".",FALSE,TRUE)</formula>
    </cfRule>
    <cfRule type="expression" dxfId="2774" priority="13712">
      <formula>IF(RIGHT(TEXT(AE101,"0.#"),1)=".",TRUE,FALSE)</formula>
    </cfRule>
  </conditionalFormatting>
  <conditionalFormatting sqref="Y791:Y798 Y789">
    <cfRule type="expression" dxfId="2773" priority="13697">
      <formula>IF(RIGHT(TEXT(Y789,"0.#"),1)=".",FALSE,TRUE)</formula>
    </cfRule>
    <cfRule type="expression" dxfId="2772" priority="13698">
      <formula>IF(RIGHT(TEXT(Y789,"0.#"),1)=".",TRUE,FALSE)</formula>
    </cfRule>
  </conditionalFormatting>
  <conditionalFormatting sqref="AU790">
    <cfRule type="expression" dxfId="2771" priority="13695">
      <formula>IF(RIGHT(TEXT(AU790,"0.#"),1)=".",FALSE,TRUE)</formula>
    </cfRule>
    <cfRule type="expression" dxfId="2770" priority="13696">
      <formula>IF(RIGHT(TEXT(AU790,"0.#"),1)=".",TRUE,FALSE)</formula>
    </cfRule>
  </conditionalFormatting>
  <conditionalFormatting sqref="AU799">
    <cfRule type="expression" dxfId="2769" priority="13693">
      <formula>IF(RIGHT(TEXT(AU799,"0.#"),1)=".",FALSE,TRUE)</formula>
    </cfRule>
    <cfRule type="expression" dxfId="2768" priority="13694">
      <formula>IF(RIGHT(TEXT(AU799,"0.#"),1)=".",TRUE,FALSE)</formula>
    </cfRule>
  </conditionalFormatting>
  <conditionalFormatting sqref="AU791:AU798 AU789">
    <cfRule type="expression" dxfId="2767" priority="13691">
      <formula>IF(RIGHT(TEXT(AU789,"0.#"),1)=".",FALSE,TRUE)</formula>
    </cfRule>
    <cfRule type="expression" dxfId="2766" priority="13692">
      <formula>IF(RIGHT(TEXT(AU789,"0.#"),1)=".",TRUE,FALSE)</formula>
    </cfRule>
  </conditionalFormatting>
  <conditionalFormatting sqref="Y829 Y816 Y803">
    <cfRule type="expression" dxfId="2765" priority="13677">
      <formula>IF(RIGHT(TEXT(Y803,"0.#"),1)=".",FALSE,TRUE)</formula>
    </cfRule>
    <cfRule type="expression" dxfId="2764" priority="13678">
      <formula>IF(RIGHT(TEXT(Y803,"0.#"),1)=".",TRUE,FALSE)</formula>
    </cfRule>
  </conditionalFormatting>
  <conditionalFormatting sqref="Y838 Y825 Y812">
    <cfRule type="expression" dxfId="2763" priority="13675">
      <formula>IF(RIGHT(TEXT(Y812,"0.#"),1)=".",FALSE,TRUE)</formula>
    </cfRule>
    <cfRule type="expression" dxfId="2762" priority="13676">
      <formula>IF(RIGHT(TEXT(Y812,"0.#"),1)=".",TRUE,FALSE)</formula>
    </cfRule>
  </conditionalFormatting>
  <conditionalFormatting sqref="AU829 AU816 AU803">
    <cfRule type="expression" dxfId="2761" priority="13671">
      <formula>IF(RIGHT(TEXT(AU803,"0.#"),1)=".",FALSE,TRUE)</formula>
    </cfRule>
    <cfRule type="expression" dxfId="2760" priority="13672">
      <formula>IF(RIGHT(TEXT(AU803,"0.#"),1)=".",TRUE,FALSE)</formula>
    </cfRule>
  </conditionalFormatting>
  <conditionalFormatting sqref="AU838 AU825 AU812">
    <cfRule type="expression" dxfId="2759" priority="13669">
      <formula>IF(RIGHT(TEXT(AU812,"0.#"),1)=".",FALSE,TRUE)</formula>
    </cfRule>
    <cfRule type="expression" dxfId="2758" priority="13670">
      <formula>IF(RIGHT(TEXT(AU812,"0.#"),1)=".",TRUE,FALSE)</formula>
    </cfRule>
  </conditionalFormatting>
  <conditionalFormatting sqref="AU830:AU837 AU828 AU817:AU824 AU815 AU804:AU811 AU802">
    <cfRule type="expression" dxfId="2757" priority="13667">
      <formula>IF(RIGHT(TEXT(AU802,"0.#"),1)=".",FALSE,TRUE)</formula>
    </cfRule>
    <cfRule type="expression" dxfId="2756" priority="13668">
      <formula>IF(RIGHT(TEXT(AU802,"0.#"),1)=".",TRUE,FALSE)</formula>
    </cfRule>
  </conditionalFormatting>
  <conditionalFormatting sqref="AM87">
    <cfRule type="expression" dxfId="2755" priority="13321">
      <formula>IF(RIGHT(TEXT(AM87,"0.#"),1)=".",FALSE,TRUE)</formula>
    </cfRule>
    <cfRule type="expression" dxfId="2754" priority="13322">
      <formula>IF(RIGHT(TEXT(AM87,"0.#"),1)=".",TRUE,FALSE)</formula>
    </cfRule>
  </conditionalFormatting>
  <conditionalFormatting sqref="AE55">
    <cfRule type="expression" dxfId="2753" priority="13389">
      <formula>IF(RIGHT(TEXT(AE55,"0.#"),1)=".",FALSE,TRUE)</formula>
    </cfRule>
    <cfRule type="expression" dxfId="2752" priority="13390">
      <formula>IF(RIGHT(TEXT(AE55,"0.#"),1)=".",TRUE,FALSE)</formula>
    </cfRule>
  </conditionalFormatting>
  <conditionalFormatting sqref="AI55">
    <cfRule type="expression" dxfId="2751" priority="13387">
      <formula>IF(RIGHT(TEXT(AI55,"0.#"),1)=".",FALSE,TRUE)</formula>
    </cfRule>
    <cfRule type="expression" dxfId="2750" priority="13388">
      <formula>IF(RIGHT(TEXT(AI55,"0.#"),1)=".",TRUE,FALSE)</formula>
    </cfRule>
  </conditionalFormatting>
  <conditionalFormatting sqref="AM34">
    <cfRule type="expression" dxfId="2749" priority="13467">
      <formula>IF(RIGHT(TEXT(AM34,"0.#"),1)=".",FALSE,TRUE)</formula>
    </cfRule>
    <cfRule type="expression" dxfId="2748" priority="13468">
      <formula>IF(RIGHT(TEXT(AM34,"0.#"),1)=".",TRUE,FALSE)</formula>
    </cfRule>
  </conditionalFormatting>
  <conditionalFormatting sqref="AE33">
    <cfRule type="expression" dxfId="2747" priority="13481">
      <formula>IF(RIGHT(TEXT(AE33,"0.#"),1)=".",FALSE,TRUE)</formula>
    </cfRule>
    <cfRule type="expression" dxfId="2746" priority="13482">
      <formula>IF(RIGHT(TEXT(AE33,"0.#"),1)=".",TRUE,FALSE)</formula>
    </cfRule>
  </conditionalFormatting>
  <conditionalFormatting sqref="AE34">
    <cfRule type="expression" dxfId="2745" priority="13479">
      <formula>IF(RIGHT(TEXT(AE34,"0.#"),1)=".",FALSE,TRUE)</formula>
    </cfRule>
    <cfRule type="expression" dxfId="2744" priority="13480">
      <formula>IF(RIGHT(TEXT(AE34,"0.#"),1)=".",TRUE,FALSE)</formula>
    </cfRule>
  </conditionalFormatting>
  <conditionalFormatting sqref="AM33">
    <cfRule type="expression" dxfId="2743" priority="13469">
      <formula>IF(RIGHT(TEXT(AM33,"0.#"),1)=".",FALSE,TRUE)</formula>
    </cfRule>
    <cfRule type="expression" dxfId="2742" priority="13470">
      <formula>IF(RIGHT(TEXT(AM33,"0.#"),1)=".",TRUE,FALSE)</formula>
    </cfRule>
  </conditionalFormatting>
  <conditionalFormatting sqref="AI32">
    <cfRule type="expression" dxfId="2741" priority="13473">
      <formula>IF(RIGHT(TEXT(AI32,"0.#"),1)=".",FALSE,TRUE)</formula>
    </cfRule>
    <cfRule type="expression" dxfId="2740" priority="13474">
      <formula>IF(RIGHT(TEXT(AI32,"0.#"),1)=".",TRUE,FALSE)</formula>
    </cfRule>
  </conditionalFormatting>
  <conditionalFormatting sqref="AM32">
    <cfRule type="expression" dxfId="2739" priority="13471">
      <formula>IF(RIGHT(TEXT(AM32,"0.#"),1)=".",FALSE,TRUE)</formula>
    </cfRule>
    <cfRule type="expression" dxfId="2738" priority="13472">
      <formula>IF(RIGHT(TEXT(AM32,"0.#"),1)=".",TRUE,FALSE)</formula>
    </cfRule>
  </conditionalFormatting>
  <conditionalFormatting sqref="AQ32:AQ34">
    <cfRule type="expression" dxfId="2737" priority="13461">
      <formula>IF(RIGHT(TEXT(AQ32,"0.#"),1)=".",FALSE,TRUE)</formula>
    </cfRule>
    <cfRule type="expression" dxfId="2736" priority="13462">
      <formula>IF(RIGHT(TEXT(AQ32,"0.#"),1)=".",TRUE,FALSE)</formula>
    </cfRule>
  </conditionalFormatting>
  <conditionalFormatting sqref="AU32:AU34">
    <cfRule type="expression" dxfId="2735" priority="13459">
      <formula>IF(RIGHT(TEXT(AU32,"0.#"),1)=".",FALSE,TRUE)</formula>
    </cfRule>
    <cfRule type="expression" dxfId="2734" priority="13460">
      <formula>IF(RIGHT(TEXT(AU32,"0.#"),1)=".",TRUE,FALSE)</formula>
    </cfRule>
  </conditionalFormatting>
  <conditionalFormatting sqref="AE53">
    <cfRule type="expression" dxfId="2733" priority="13393">
      <formula>IF(RIGHT(TEXT(AE53,"0.#"),1)=".",FALSE,TRUE)</formula>
    </cfRule>
    <cfRule type="expression" dxfId="2732" priority="13394">
      <formula>IF(RIGHT(TEXT(AE53,"0.#"),1)=".",TRUE,FALSE)</formula>
    </cfRule>
  </conditionalFormatting>
  <conditionalFormatting sqref="AE54">
    <cfRule type="expression" dxfId="2731" priority="13391">
      <formula>IF(RIGHT(TEXT(AE54,"0.#"),1)=".",FALSE,TRUE)</formula>
    </cfRule>
    <cfRule type="expression" dxfId="2730" priority="13392">
      <formula>IF(RIGHT(TEXT(AE54,"0.#"),1)=".",TRUE,FALSE)</formula>
    </cfRule>
  </conditionalFormatting>
  <conditionalFormatting sqref="AI54">
    <cfRule type="expression" dxfId="2729" priority="13385">
      <formula>IF(RIGHT(TEXT(AI54,"0.#"),1)=".",FALSE,TRUE)</formula>
    </cfRule>
    <cfRule type="expression" dxfId="2728" priority="13386">
      <formula>IF(RIGHT(TEXT(AI54,"0.#"),1)=".",TRUE,FALSE)</formula>
    </cfRule>
  </conditionalFormatting>
  <conditionalFormatting sqref="AI53">
    <cfRule type="expression" dxfId="2727" priority="13383">
      <formula>IF(RIGHT(TEXT(AI53,"0.#"),1)=".",FALSE,TRUE)</formula>
    </cfRule>
    <cfRule type="expression" dxfId="2726" priority="13384">
      <formula>IF(RIGHT(TEXT(AI53,"0.#"),1)=".",TRUE,FALSE)</formula>
    </cfRule>
  </conditionalFormatting>
  <conditionalFormatting sqref="AM53">
    <cfRule type="expression" dxfId="2725" priority="13381">
      <formula>IF(RIGHT(TEXT(AM53,"0.#"),1)=".",FALSE,TRUE)</formula>
    </cfRule>
    <cfRule type="expression" dxfId="2724" priority="13382">
      <formula>IF(RIGHT(TEXT(AM53,"0.#"),1)=".",TRUE,FALSE)</formula>
    </cfRule>
  </conditionalFormatting>
  <conditionalFormatting sqref="AM54">
    <cfRule type="expression" dxfId="2723" priority="13379">
      <formula>IF(RIGHT(TEXT(AM54,"0.#"),1)=".",FALSE,TRUE)</formula>
    </cfRule>
    <cfRule type="expression" dxfId="2722" priority="13380">
      <formula>IF(RIGHT(TEXT(AM54,"0.#"),1)=".",TRUE,FALSE)</formula>
    </cfRule>
  </conditionalFormatting>
  <conditionalFormatting sqref="AM55">
    <cfRule type="expression" dxfId="2721" priority="13377">
      <formula>IF(RIGHT(TEXT(AM55,"0.#"),1)=".",FALSE,TRUE)</formula>
    </cfRule>
    <cfRule type="expression" dxfId="2720" priority="13378">
      <formula>IF(RIGHT(TEXT(AM55,"0.#"),1)=".",TRUE,FALSE)</formula>
    </cfRule>
  </conditionalFormatting>
  <conditionalFormatting sqref="AE60">
    <cfRule type="expression" dxfId="2719" priority="13363">
      <formula>IF(RIGHT(TEXT(AE60,"0.#"),1)=".",FALSE,TRUE)</formula>
    </cfRule>
    <cfRule type="expression" dxfId="2718" priority="13364">
      <formula>IF(RIGHT(TEXT(AE60,"0.#"),1)=".",TRUE,FALSE)</formula>
    </cfRule>
  </conditionalFormatting>
  <conditionalFormatting sqref="AE61">
    <cfRule type="expression" dxfId="2717" priority="13361">
      <formula>IF(RIGHT(TEXT(AE61,"0.#"),1)=".",FALSE,TRUE)</formula>
    </cfRule>
    <cfRule type="expression" dxfId="2716" priority="13362">
      <formula>IF(RIGHT(TEXT(AE61,"0.#"),1)=".",TRUE,FALSE)</formula>
    </cfRule>
  </conditionalFormatting>
  <conditionalFormatting sqref="AE62">
    <cfRule type="expression" dxfId="2715" priority="13359">
      <formula>IF(RIGHT(TEXT(AE62,"0.#"),1)=".",FALSE,TRUE)</formula>
    </cfRule>
    <cfRule type="expression" dxfId="2714" priority="13360">
      <formula>IF(RIGHT(TEXT(AE62,"0.#"),1)=".",TRUE,FALSE)</formula>
    </cfRule>
  </conditionalFormatting>
  <conditionalFormatting sqref="AI62">
    <cfRule type="expression" dxfId="2713" priority="13357">
      <formula>IF(RIGHT(TEXT(AI62,"0.#"),1)=".",FALSE,TRUE)</formula>
    </cfRule>
    <cfRule type="expression" dxfId="2712" priority="13358">
      <formula>IF(RIGHT(TEXT(AI62,"0.#"),1)=".",TRUE,FALSE)</formula>
    </cfRule>
  </conditionalFormatting>
  <conditionalFormatting sqref="AI61">
    <cfRule type="expression" dxfId="2711" priority="13355">
      <formula>IF(RIGHT(TEXT(AI61,"0.#"),1)=".",FALSE,TRUE)</formula>
    </cfRule>
    <cfRule type="expression" dxfId="2710" priority="13356">
      <formula>IF(RIGHT(TEXT(AI61,"0.#"),1)=".",TRUE,FALSE)</formula>
    </cfRule>
  </conditionalFormatting>
  <conditionalFormatting sqref="AI60">
    <cfRule type="expression" dxfId="2709" priority="13353">
      <formula>IF(RIGHT(TEXT(AI60,"0.#"),1)=".",FALSE,TRUE)</formula>
    </cfRule>
    <cfRule type="expression" dxfId="2708" priority="13354">
      <formula>IF(RIGHT(TEXT(AI60,"0.#"),1)=".",TRUE,FALSE)</formula>
    </cfRule>
  </conditionalFormatting>
  <conditionalFormatting sqref="AM60">
    <cfRule type="expression" dxfId="2707" priority="13351">
      <formula>IF(RIGHT(TEXT(AM60,"0.#"),1)=".",FALSE,TRUE)</formula>
    </cfRule>
    <cfRule type="expression" dxfId="2706" priority="13352">
      <formula>IF(RIGHT(TEXT(AM60,"0.#"),1)=".",TRUE,FALSE)</formula>
    </cfRule>
  </conditionalFormatting>
  <conditionalFormatting sqref="AM61">
    <cfRule type="expression" dxfId="2705" priority="13349">
      <formula>IF(RIGHT(TEXT(AM61,"0.#"),1)=".",FALSE,TRUE)</formula>
    </cfRule>
    <cfRule type="expression" dxfId="2704" priority="13350">
      <formula>IF(RIGHT(TEXT(AM61,"0.#"),1)=".",TRUE,FALSE)</formula>
    </cfRule>
  </conditionalFormatting>
  <conditionalFormatting sqref="AM62">
    <cfRule type="expression" dxfId="2703" priority="13347">
      <formula>IF(RIGHT(TEXT(AM62,"0.#"),1)=".",FALSE,TRUE)</formula>
    </cfRule>
    <cfRule type="expression" dxfId="2702" priority="13348">
      <formula>IF(RIGHT(TEXT(AM62,"0.#"),1)=".",TRUE,FALSE)</formula>
    </cfRule>
  </conditionalFormatting>
  <conditionalFormatting sqref="AE87">
    <cfRule type="expression" dxfId="2701" priority="13333">
      <formula>IF(RIGHT(TEXT(AE87,"0.#"),1)=".",FALSE,TRUE)</formula>
    </cfRule>
    <cfRule type="expression" dxfId="2700" priority="13334">
      <formula>IF(RIGHT(TEXT(AE87,"0.#"),1)=".",TRUE,FALSE)</formula>
    </cfRule>
  </conditionalFormatting>
  <conditionalFormatting sqref="AE88">
    <cfRule type="expression" dxfId="2699" priority="13331">
      <formula>IF(RIGHT(TEXT(AE88,"0.#"),1)=".",FALSE,TRUE)</formula>
    </cfRule>
    <cfRule type="expression" dxfId="2698" priority="13332">
      <formula>IF(RIGHT(TEXT(AE88,"0.#"),1)=".",TRUE,FALSE)</formula>
    </cfRule>
  </conditionalFormatting>
  <conditionalFormatting sqref="AE89">
    <cfRule type="expression" dxfId="2697" priority="13329">
      <formula>IF(RIGHT(TEXT(AE89,"0.#"),1)=".",FALSE,TRUE)</formula>
    </cfRule>
    <cfRule type="expression" dxfId="2696" priority="13330">
      <formula>IF(RIGHT(TEXT(AE89,"0.#"),1)=".",TRUE,FALSE)</formula>
    </cfRule>
  </conditionalFormatting>
  <conditionalFormatting sqref="AI89">
    <cfRule type="expression" dxfId="2695" priority="13327">
      <formula>IF(RIGHT(TEXT(AI89,"0.#"),1)=".",FALSE,TRUE)</formula>
    </cfRule>
    <cfRule type="expression" dxfId="2694" priority="13328">
      <formula>IF(RIGHT(TEXT(AI89,"0.#"),1)=".",TRUE,FALSE)</formula>
    </cfRule>
  </conditionalFormatting>
  <conditionalFormatting sqref="AI88">
    <cfRule type="expression" dxfId="2693" priority="13325">
      <formula>IF(RIGHT(TEXT(AI88,"0.#"),1)=".",FALSE,TRUE)</formula>
    </cfRule>
    <cfRule type="expression" dxfId="2692" priority="13326">
      <formula>IF(RIGHT(TEXT(AI88,"0.#"),1)=".",TRUE,FALSE)</formula>
    </cfRule>
  </conditionalFormatting>
  <conditionalFormatting sqref="AI87">
    <cfRule type="expression" dxfId="2691" priority="13323">
      <formula>IF(RIGHT(TEXT(AI87,"0.#"),1)=".",FALSE,TRUE)</formula>
    </cfRule>
    <cfRule type="expression" dxfId="2690" priority="13324">
      <formula>IF(RIGHT(TEXT(AI87,"0.#"),1)=".",TRUE,FALSE)</formula>
    </cfRule>
  </conditionalFormatting>
  <conditionalFormatting sqref="AM88">
    <cfRule type="expression" dxfId="2689" priority="13319">
      <formula>IF(RIGHT(TEXT(AM88,"0.#"),1)=".",FALSE,TRUE)</formula>
    </cfRule>
    <cfRule type="expression" dxfId="2688" priority="13320">
      <formula>IF(RIGHT(TEXT(AM88,"0.#"),1)=".",TRUE,FALSE)</formula>
    </cfRule>
  </conditionalFormatting>
  <conditionalFormatting sqref="AM89">
    <cfRule type="expression" dxfId="2687" priority="13317">
      <formula>IF(RIGHT(TEXT(AM89,"0.#"),1)=".",FALSE,TRUE)</formula>
    </cfRule>
    <cfRule type="expression" dxfId="2686" priority="13318">
      <formula>IF(RIGHT(TEXT(AM89,"0.#"),1)=".",TRUE,FALSE)</formula>
    </cfRule>
  </conditionalFormatting>
  <conditionalFormatting sqref="AE92">
    <cfRule type="expression" dxfId="2685" priority="13303">
      <formula>IF(RIGHT(TEXT(AE92,"0.#"),1)=".",FALSE,TRUE)</formula>
    </cfRule>
    <cfRule type="expression" dxfId="2684" priority="13304">
      <formula>IF(RIGHT(TEXT(AE92,"0.#"),1)=".",TRUE,FALSE)</formula>
    </cfRule>
  </conditionalFormatting>
  <conditionalFormatting sqref="AE93">
    <cfRule type="expression" dxfId="2683" priority="13301">
      <formula>IF(RIGHT(TEXT(AE93,"0.#"),1)=".",FALSE,TRUE)</formula>
    </cfRule>
    <cfRule type="expression" dxfId="2682" priority="13302">
      <formula>IF(RIGHT(TEXT(AE93,"0.#"),1)=".",TRUE,FALSE)</formula>
    </cfRule>
  </conditionalFormatting>
  <conditionalFormatting sqref="AE94">
    <cfRule type="expression" dxfId="2681" priority="13299">
      <formula>IF(RIGHT(TEXT(AE94,"0.#"),1)=".",FALSE,TRUE)</formula>
    </cfRule>
    <cfRule type="expression" dxfId="2680" priority="13300">
      <formula>IF(RIGHT(TEXT(AE94,"0.#"),1)=".",TRUE,FALSE)</formula>
    </cfRule>
  </conditionalFormatting>
  <conditionalFormatting sqref="AI94">
    <cfRule type="expression" dxfId="2679" priority="13297">
      <formula>IF(RIGHT(TEXT(AI94,"0.#"),1)=".",FALSE,TRUE)</formula>
    </cfRule>
    <cfRule type="expression" dxfId="2678" priority="13298">
      <formula>IF(RIGHT(TEXT(AI94,"0.#"),1)=".",TRUE,FALSE)</formula>
    </cfRule>
  </conditionalFormatting>
  <conditionalFormatting sqref="AI93">
    <cfRule type="expression" dxfId="2677" priority="13295">
      <formula>IF(RIGHT(TEXT(AI93,"0.#"),1)=".",FALSE,TRUE)</formula>
    </cfRule>
    <cfRule type="expression" dxfId="2676" priority="13296">
      <formula>IF(RIGHT(TEXT(AI93,"0.#"),1)=".",TRUE,FALSE)</formula>
    </cfRule>
  </conditionalFormatting>
  <conditionalFormatting sqref="AI92">
    <cfRule type="expression" dxfId="2675" priority="13293">
      <formula>IF(RIGHT(TEXT(AI92,"0.#"),1)=".",FALSE,TRUE)</formula>
    </cfRule>
    <cfRule type="expression" dxfId="2674" priority="13294">
      <formula>IF(RIGHT(TEXT(AI92,"0.#"),1)=".",TRUE,FALSE)</formula>
    </cfRule>
  </conditionalFormatting>
  <conditionalFormatting sqref="AM92">
    <cfRule type="expression" dxfId="2673" priority="13291">
      <formula>IF(RIGHT(TEXT(AM92,"0.#"),1)=".",FALSE,TRUE)</formula>
    </cfRule>
    <cfRule type="expression" dxfId="2672" priority="13292">
      <formula>IF(RIGHT(TEXT(AM92,"0.#"),1)=".",TRUE,FALSE)</formula>
    </cfRule>
  </conditionalFormatting>
  <conditionalFormatting sqref="AM93">
    <cfRule type="expression" dxfId="2671" priority="13289">
      <formula>IF(RIGHT(TEXT(AM93,"0.#"),1)=".",FALSE,TRUE)</formula>
    </cfRule>
    <cfRule type="expression" dxfId="2670" priority="13290">
      <formula>IF(RIGHT(TEXT(AM93,"0.#"),1)=".",TRUE,FALSE)</formula>
    </cfRule>
  </conditionalFormatting>
  <conditionalFormatting sqref="AM94">
    <cfRule type="expression" dxfId="2669" priority="13287">
      <formula>IF(RIGHT(TEXT(AM94,"0.#"),1)=".",FALSE,TRUE)</formula>
    </cfRule>
    <cfRule type="expression" dxfId="2668" priority="13288">
      <formula>IF(RIGHT(TEXT(AM94,"0.#"),1)=".",TRUE,FALSE)</formula>
    </cfRule>
  </conditionalFormatting>
  <conditionalFormatting sqref="AE97">
    <cfRule type="expression" dxfId="2667" priority="13273">
      <formula>IF(RIGHT(TEXT(AE97,"0.#"),1)=".",FALSE,TRUE)</formula>
    </cfRule>
    <cfRule type="expression" dxfId="2666" priority="13274">
      <formula>IF(RIGHT(TEXT(AE97,"0.#"),1)=".",TRUE,FALSE)</formula>
    </cfRule>
  </conditionalFormatting>
  <conditionalFormatting sqref="AE98">
    <cfRule type="expression" dxfId="2665" priority="13271">
      <formula>IF(RIGHT(TEXT(AE98,"0.#"),1)=".",FALSE,TRUE)</formula>
    </cfRule>
    <cfRule type="expression" dxfId="2664" priority="13272">
      <formula>IF(RIGHT(TEXT(AE98,"0.#"),1)=".",TRUE,FALSE)</formula>
    </cfRule>
  </conditionalFormatting>
  <conditionalFormatting sqref="AE99">
    <cfRule type="expression" dxfId="2663" priority="13269">
      <formula>IF(RIGHT(TEXT(AE99,"0.#"),1)=".",FALSE,TRUE)</formula>
    </cfRule>
    <cfRule type="expression" dxfId="2662" priority="13270">
      <formula>IF(RIGHT(TEXT(AE99,"0.#"),1)=".",TRUE,FALSE)</formula>
    </cfRule>
  </conditionalFormatting>
  <conditionalFormatting sqref="AI99">
    <cfRule type="expression" dxfId="2661" priority="13267">
      <formula>IF(RIGHT(TEXT(AI99,"0.#"),1)=".",FALSE,TRUE)</formula>
    </cfRule>
    <cfRule type="expression" dxfId="2660" priority="13268">
      <formula>IF(RIGHT(TEXT(AI99,"0.#"),1)=".",TRUE,FALSE)</formula>
    </cfRule>
  </conditionalFormatting>
  <conditionalFormatting sqref="AI98">
    <cfRule type="expression" dxfId="2659" priority="13265">
      <formula>IF(RIGHT(TEXT(AI98,"0.#"),1)=".",FALSE,TRUE)</formula>
    </cfRule>
    <cfRule type="expression" dxfId="2658" priority="13266">
      <formula>IF(RIGHT(TEXT(AI98,"0.#"),1)=".",TRUE,FALSE)</formula>
    </cfRule>
  </conditionalFormatting>
  <conditionalFormatting sqref="AI97">
    <cfRule type="expression" dxfId="2657" priority="13263">
      <formula>IF(RIGHT(TEXT(AI97,"0.#"),1)=".",FALSE,TRUE)</formula>
    </cfRule>
    <cfRule type="expression" dxfId="2656" priority="13264">
      <formula>IF(RIGHT(TEXT(AI97,"0.#"),1)=".",TRUE,FALSE)</formula>
    </cfRule>
  </conditionalFormatting>
  <conditionalFormatting sqref="AM97">
    <cfRule type="expression" dxfId="2655" priority="13261">
      <formula>IF(RIGHT(TEXT(AM97,"0.#"),1)=".",FALSE,TRUE)</formula>
    </cfRule>
    <cfRule type="expression" dxfId="2654" priority="13262">
      <formula>IF(RIGHT(TEXT(AM97,"0.#"),1)=".",TRUE,FALSE)</formula>
    </cfRule>
  </conditionalFormatting>
  <conditionalFormatting sqref="AM98">
    <cfRule type="expression" dxfId="2653" priority="13259">
      <formula>IF(RIGHT(TEXT(AM98,"0.#"),1)=".",FALSE,TRUE)</formula>
    </cfRule>
    <cfRule type="expression" dxfId="2652" priority="13260">
      <formula>IF(RIGHT(TEXT(AM98,"0.#"),1)=".",TRUE,FALSE)</formula>
    </cfRule>
  </conditionalFormatting>
  <conditionalFormatting sqref="AM99">
    <cfRule type="expression" dxfId="2651" priority="13257">
      <formula>IF(RIGHT(TEXT(AM99,"0.#"),1)=".",FALSE,TRUE)</formula>
    </cfRule>
    <cfRule type="expression" dxfId="2650" priority="13258">
      <formula>IF(RIGHT(TEXT(AM99,"0.#"),1)=".",TRUE,FALSE)</formula>
    </cfRule>
  </conditionalFormatting>
  <conditionalFormatting sqref="AI101">
    <cfRule type="expression" dxfId="2649" priority="13243">
      <formula>IF(RIGHT(TEXT(AI101,"0.#"),1)=".",FALSE,TRUE)</formula>
    </cfRule>
    <cfRule type="expression" dxfId="2648" priority="13244">
      <formula>IF(RIGHT(TEXT(AI101,"0.#"),1)=".",TRUE,FALSE)</formula>
    </cfRule>
  </conditionalFormatting>
  <conditionalFormatting sqref="AM101">
    <cfRule type="expression" dxfId="2647" priority="13241">
      <formula>IF(RIGHT(TEXT(AM101,"0.#"),1)=".",FALSE,TRUE)</formula>
    </cfRule>
    <cfRule type="expression" dxfId="2646" priority="13242">
      <formula>IF(RIGHT(TEXT(AM101,"0.#"),1)=".",TRUE,FALSE)</formula>
    </cfRule>
  </conditionalFormatting>
  <conditionalFormatting sqref="AE102">
    <cfRule type="expression" dxfId="2645" priority="13239">
      <formula>IF(RIGHT(TEXT(AE102,"0.#"),1)=".",FALSE,TRUE)</formula>
    </cfRule>
    <cfRule type="expression" dxfId="2644" priority="13240">
      <formula>IF(RIGHT(TEXT(AE102,"0.#"),1)=".",TRUE,FALSE)</formula>
    </cfRule>
  </conditionalFormatting>
  <conditionalFormatting sqref="AI102">
    <cfRule type="expression" dxfId="2643" priority="13237">
      <formula>IF(RIGHT(TEXT(AI102,"0.#"),1)=".",FALSE,TRUE)</formula>
    </cfRule>
    <cfRule type="expression" dxfId="2642" priority="13238">
      <formula>IF(RIGHT(TEXT(AI102,"0.#"),1)=".",TRUE,FALSE)</formula>
    </cfRule>
  </conditionalFormatting>
  <conditionalFormatting sqref="AM102">
    <cfRule type="expression" dxfId="2641" priority="13235">
      <formula>IF(RIGHT(TEXT(AM102,"0.#"),1)=".",FALSE,TRUE)</formula>
    </cfRule>
    <cfRule type="expression" dxfId="2640" priority="13236">
      <formula>IF(RIGHT(TEXT(AM102,"0.#"),1)=".",TRUE,FALSE)</formula>
    </cfRule>
  </conditionalFormatting>
  <conditionalFormatting sqref="AQ102">
    <cfRule type="expression" dxfId="2639" priority="13233">
      <formula>IF(RIGHT(TEXT(AQ102,"0.#"),1)=".",FALSE,TRUE)</formula>
    </cfRule>
    <cfRule type="expression" dxfId="2638" priority="13234">
      <formula>IF(RIGHT(TEXT(AQ102,"0.#"),1)=".",TRUE,FALSE)</formula>
    </cfRule>
  </conditionalFormatting>
  <conditionalFormatting sqref="AE104">
    <cfRule type="expression" dxfId="2637" priority="13231">
      <formula>IF(RIGHT(TEXT(AE104,"0.#"),1)=".",FALSE,TRUE)</formula>
    </cfRule>
    <cfRule type="expression" dxfId="2636" priority="13232">
      <formula>IF(RIGHT(TEXT(AE104,"0.#"),1)=".",TRUE,FALSE)</formula>
    </cfRule>
  </conditionalFormatting>
  <conditionalFormatting sqref="AI104">
    <cfRule type="expression" dxfId="2635" priority="13229">
      <formula>IF(RIGHT(TEXT(AI104,"0.#"),1)=".",FALSE,TRUE)</formula>
    </cfRule>
    <cfRule type="expression" dxfId="2634" priority="13230">
      <formula>IF(RIGHT(TEXT(AI104,"0.#"),1)=".",TRUE,FALSE)</formula>
    </cfRule>
  </conditionalFormatting>
  <conditionalFormatting sqref="AM104">
    <cfRule type="expression" dxfId="2633" priority="13227">
      <formula>IF(RIGHT(TEXT(AM104,"0.#"),1)=".",FALSE,TRUE)</formula>
    </cfRule>
    <cfRule type="expression" dxfId="2632" priority="13228">
      <formula>IF(RIGHT(TEXT(AM104,"0.#"),1)=".",TRUE,FALSE)</formula>
    </cfRule>
  </conditionalFormatting>
  <conditionalFormatting sqref="AE105">
    <cfRule type="expression" dxfId="2631" priority="13225">
      <formula>IF(RIGHT(TEXT(AE105,"0.#"),1)=".",FALSE,TRUE)</formula>
    </cfRule>
    <cfRule type="expression" dxfId="2630" priority="13226">
      <formula>IF(RIGHT(TEXT(AE105,"0.#"),1)=".",TRUE,FALSE)</formula>
    </cfRule>
  </conditionalFormatting>
  <conditionalFormatting sqref="AI105">
    <cfRule type="expression" dxfId="2629" priority="13223">
      <formula>IF(RIGHT(TEXT(AI105,"0.#"),1)=".",FALSE,TRUE)</formula>
    </cfRule>
    <cfRule type="expression" dxfId="2628" priority="13224">
      <formula>IF(RIGHT(TEXT(AI105,"0.#"),1)=".",TRUE,FALSE)</formula>
    </cfRule>
  </conditionalFormatting>
  <conditionalFormatting sqref="AM105">
    <cfRule type="expression" dxfId="2627" priority="13221">
      <formula>IF(RIGHT(TEXT(AM105,"0.#"),1)=".",FALSE,TRUE)</formula>
    </cfRule>
    <cfRule type="expression" dxfId="2626" priority="13222">
      <formula>IF(RIGHT(TEXT(AM105,"0.#"),1)=".",TRUE,FALSE)</formula>
    </cfRule>
  </conditionalFormatting>
  <conditionalFormatting sqref="AE107">
    <cfRule type="expression" dxfId="2625" priority="13217">
      <formula>IF(RIGHT(TEXT(AE107,"0.#"),1)=".",FALSE,TRUE)</formula>
    </cfRule>
    <cfRule type="expression" dxfId="2624" priority="13218">
      <formula>IF(RIGHT(TEXT(AE107,"0.#"),1)=".",TRUE,FALSE)</formula>
    </cfRule>
  </conditionalFormatting>
  <conditionalFormatting sqref="AI107">
    <cfRule type="expression" dxfId="2623" priority="13215">
      <formula>IF(RIGHT(TEXT(AI107,"0.#"),1)=".",FALSE,TRUE)</formula>
    </cfRule>
    <cfRule type="expression" dxfId="2622" priority="13216">
      <formula>IF(RIGHT(TEXT(AI107,"0.#"),1)=".",TRUE,FALSE)</formula>
    </cfRule>
  </conditionalFormatting>
  <conditionalFormatting sqref="AM107">
    <cfRule type="expression" dxfId="2621" priority="13213">
      <formula>IF(RIGHT(TEXT(AM107,"0.#"),1)=".",FALSE,TRUE)</formula>
    </cfRule>
    <cfRule type="expression" dxfId="2620" priority="13214">
      <formula>IF(RIGHT(TEXT(AM107,"0.#"),1)=".",TRUE,FALSE)</formula>
    </cfRule>
  </conditionalFormatting>
  <conditionalFormatting sqref="AE108">
    <cfRule type="expression" dxfId="2619" priority="13211">
      <formula>IF(RIGHT(TEXT(AE108,"0.#"),1)=".",FALSE,TRUE)</formula>
    </cfRule>
    <cfRule type="expression" dxfId="2618" priority="13212">
      <formula>IF(RIGHT(TEXT(AE108,"0.#"),1)=".",TRUE,FALSE)</formula>
    </cfRule>
  </conditionalFormatting>
  <conditionalFormatting sqref="AI108">
    <cfRule type="expression" dxfId="2617" priority="13209">
      <formula>IF(RIGHT(TEXT(AI108,"0.#"),1)=".",FALSE,TRUE)</formula>
    </cfRule>
    <cfRule type="expression" dxfId="2616" priority="13210">
      <formula>IF(RIGHT(TEXT(AI108,"0.#"),1)=".",TRUE,FALSE)</formula>
    </cfRule>
  </conditionalFormatting>
  <conditionalFormatting sqref="AM108">
    <cfRule type="expression" dxfId="2615" priority="13207">
      <formula>IF(RIGHT(TEXT(AM108,"0.#"),1)=".",FALSE,TRUE)</formula>
    </cfRule>
    <cfRule type="expression" dxfId="2614" priority="13208">
      <formula>IF(RIGHT(TEXT(AM108,"0.#"),1)=".",TRUE,FALSE)</formula>
    </cfRule>
  </conditionalFormatting>
  <conditionalFormatting sqref="AE110">
    <cfRule type="expression" dxfId="2613" priority="13203">
      <formula>IF(RIGHT(TEXT(AE110,"0.#"),1)=".",FALSE,TRUE)</formula>
    </cfRule>
    <cfRule type="expression" dxfId="2612" priority="13204">
      <formula>IF(RIGHT(TEXT(AE110,"0.#"),1)=".",TRUE,FALSE)</formula>
    </cfRule>
  </conditionalFormatting>
  <conditionalFormatting sqref="AI110">
    <cfRule type="expression" dxfId="2611" priority="13201">
      <formula>IF(RIGHT(TEXT(AI110,"0.#"),1)=".",FALSE,TRUE)</formula>
    </cfRule>
    <cfRule type="expression" dxfId="2610" priority="13202">
      <formula>IF(RIGHT(TEXT(AI110,"0.#"),1)=".",TRUE,FALSE)</formula>
    </cfRule>
  </conditionalFormatting>
  <conditionalFormatting sqref="AM110">
    <cfRule type="expression" dxfId="2609" priority="13199">
      <formula>IF(RIGHT(TEXT(AM110,"0.#"),1)=".",FALSE,TRUE)</formula>
    </cfRule>
    <cfRule type="expression" dxfId="2608" priority="13200">
      <formula>IF(RIGHT(TEXT(AM110,"0.#"),1)=".",TRUE,FALSE)</formula>
    </cfRule>
  </conditionalFormatting>
  <conditionalFormatting sqref="AE111">
    <cfRule type="expression" dxfId="2607" priority="13197">
      <formula>IF(RIGHT(TEXT(AE111,"0.#"),1)=".",FALSE,TRUE)</formula>
    </cfRule>
    <cfRule type="expression" dxfId="2606" priority="13198">
      <formula>IF(RIGHT(TEXT(AE111,"0.#"),1)=".",TRUE,FALSE)</formula>
    </cfRule>
  </conditionalFormatting>
  <conditionalFormatting sqref="AI111">
    <cfRule type="expression" dxfId="2605" priority="13195">
      <formula>IF(RIGHT(TEXT(AI111,"0.#"),1)=".",FALSE,TRUE)</formula>
    </cfRule>
    <cfRule type="expression" dxfId="2604" priority="13196">
      <formula>IF(RIGHT(TEXT(AI111,"0.#"),1)=".",TRUE,FALSE)</formula>
    </cfRule>
  </conditionalFormatting>
  <conditionalFormatting sqref="AM111">
    <cfRule type="expression" dxfId="2603" priority="13193">
      <formula>IF(RIGHT(TEXT(AM111,"0.#"),1)=".",FALSE,TRUE)</formula>
    </cfRule>
    <cfRule type="expression" dxfId="2602" priority="13194">
      <formula>IF(RIGHT(TEXT(AM111,"0.#"),1)=".",TRUE,FALSE)</formula>
    </cfRule>
  </conditionalFormatting>
  <conditionalFormatting sqref="AE113">
    <cfRule type="expression" dxfId="2601" priority="13189">
      <formula>IF(RIGHT(TEXT(AE113,"0.#"),1)=".",FALSE,TRUE)</formula>
    </cfRule>
    <cfRule type="expression" dxfId="2600" priority="13190">
      <formula>IF(RIGHT(TEXT(AE113,"0.#"),1)=".",TRUE,FALSE)</formula>
    </cfRule>
  </conditionalFormatting>
  <conditionalFormatting sqref="AI113">
    <cfRule type="expression" dxfId="2599" priority="13187">
      <formula>IF(RIGHT(TEXT(AI113,"0.#"),1)=".",FALSE,TRUE)</formula>
    </cfRule>
    <cfRule type="expression" dxfId="2598" priority="13188">
      <formula>IF(RIGHT(TEXT(AI113,"0.#"),1)=".",TRUE,FALSE)</formula>
    </cfRule>
  </conditionalFormatting>
  <conditionalFormatting sqref="AM113">
    <cfRule type="expression" dxfId="2597" priority="13185">
      <formula>IF(RIGHT(TEXT(AM113,"0.#"),1)=".",FALSE,TRUE)</formula>
    </cfRule>
    <cfRule type="expression" dxfId="2596" priority="13186">
      <formula>IF(RIGHT(TEXT(AM113,"0.#"),1)=".",TRUE,FALSE)</formula>
    </cfRule>
  </conditionalFormatting>
  <conditionalFormatting sqref="AE114">
    <cfRule type="expression" dxfId="2595" priority="13183">
      <formula>IF(RIGHT(TEXT(AE114,"0.#"),1)=".",FALSE,TRUE)</formula>
    </cfRule>
    <cfRule type="expression" dxfId="2594" priority="13184">
      <formula>IF(RIGHT(TEXT(AE114,"0.#"),1)=".",TRUE,FALSE)</formula>
    </cfRule>
  </conditionalFormatting>
  <conditionalFormatting sqref="AI114">
    <cfRule type="expression" dxfId="2593" priority="13181">
      <formula>IF(RIGHT(TEXT(AI114,"0.#"),1)=".",FALSE,TRUE)</formula>
    </cfRule>
    <cfRule type="expression" dxfId="2592" priority="13182">
      <formula>IF(RIGHT(TEXT(AI114,"0.#"),1)=".",TRUE,FALSE)</formula>
    </cfRule>
  </conditionalFormatting>
  <conditionalFormatting sqref="AM114">
    <cfRule type="expression" dxfId="2591" priority="13179">
      <formula>IF(RIGHT(TEXT(AM114,"0.#"),1)=".",FALSE,TRUE)</formula>
    </cfRule>
    <cfRule type="expression" dxfId="2590" priority="13180">
      <formula>IF(RIGHT(TEXT(AM114,"0.#"),1)=".",TRUE,FALSE)</formula>
    </cfRule>
  </conditionalFormatting>
  <conditionalFormatting sqref="AE116 AQ116">
    <cfRule type="expression" dxfId="2589" priority="13175">
      <formula>IF(RIGHT(TEXT(AE116,"0.#"),1)=".",FALSE,TRUE)</formula>
    </cfRule>
    <cfRule type="expression" dxfId="2588" priority="13176">
      <formula>IF(RIGHT(TEXT(AE116,"0.#"),1)=".",TRUE,FALSE)</formula>
    </cfRule>
  </conditionalFormatting>
  <conditionalFormatting sqref="AI116">
    <cfRule type="expression" dxfId="2587" priority="13173">
      <formula>IF(RIGHT(TEXT(AI116,"0.#"),1)=".",FALSE,TRUE)</formula>
    </cfRule>
    <cfRule type="expression" dxfId="2586" priority="13174">
      <formula>IF(RIGHT(TEXT(AI116,"0.#"),1)=".",TRUE,FALSE)</formula>
    </cfRule>
  </conditionalFormatting>
  <conditionalFormatting sqref="AM116">
    <cfRule type="expression" dxfId="2585" priority="13171">
      <formula>IF(RIGHT(TEXT(AM116,"0.#"),1)=".",FALSE,TRUE)</formula>
    </cfRule>
    <cfRule type="expression" dxfId="2584" priority="13172">
      <formula>IF(RIGHT(TEXT(AM116,"0.#"),1)=".",TRUE,FALSE)</formula>
    </cfRule>
  </conditionalFormatting>
  <conditionalFormatting sqref="AE117 AM117">
    <cfRule type="expression" dxfId="2583" priority="13169">
      <formula>IF(RIGHT(TEXT(AE117,"0.#"),1)=".",FALSE,TRUE)</formula>
    </cfRule>
    <cfRule type="expression" dxfId="2582" priority="13170">
      <formula>IF(RIGHT(TEXT(AE117,"0.#"),1)=".",TRUE,FALSE)</formula>
    </cfRule>
  </conditionalFormatting>
  <conditionalFormatting sqref="AI117">
    <cfRule type="expression" dxfId="2581" priority="13167">
      <formula>IF(RIGHT(TEXT(AI117,"0.#"),1)=".",FALSE,TRUE)</formula>
    </cfRule>
    <cfRule type="expression" dxfId="2580" priority="13168">
      <formula>IF(RIGHT(TEXT(AI117,"0.#"),1)=".",TRUE,FALSE)</formula>
    </cfRule>
  </conditionalFormatting>
  <conditionalFormatting sqref="AQ117">
    <cfRule type="expression" dxfId="2579" priority="13163">
      <formula>IF(RIGHT(TEXT(AQ117,"0.#"),1)=".",FALSE,TRUE)</formula>
    </cfRule>
    <cfRule type="expression" dxfId="2578" priority="13164">
      <formula>IF(RIGHT(TEXT(AQ117,"0.#"),1)=".",TRUE,FALSE)</formula>
    </cfRule>
  </conditionalFormatting>
  <conditionalFormatting sqref="AE119 AQ119">
    <cfRule type="expression" dxfId="2577" priority="13161">
      <formula>IF(RIGHT(TEXT(AE119,"0.#"),1)=".",FALSE,TRUE)</formula>
    </cfRule>
    <cfRule type="expression" dxfId="2576" priority="13162">
      <formula>IF(RIGHT(TEXT(AE119,"0.#"),1)=".",TRUE,FALSE)</formula>
    </cfRule>
  </conditionalFormatting>
  <conditionalFormatting sqref="AI119">
    <cfRule type="expression" dxfId="2575" priority="13159">
      <formula>IF(RIGHT(TEXT(AI119,"0.#"),1)=".",FALSE,TRUE)</formula>
    </cfRule>
    <cfRule type="expression" dxfId="2574" priority="13160">
      <formula>IF(RIGHT(TEXT(AI119,"0.#"),1)=".",TRUE,FALSE)</formula>
    </cfRule>
  </conditionalFormatting>
  <conditionalFormatting sqref="AM119">
    <cfRule type="expression" dxfId="2573" priority="13157">
      <formula>IF(RIGHT(TEXT(AM119,"0.#"),1)=".",FALSE,TRUE)</formula>
    </cfRule>
    <cfRule type="expression" dxfId="2572" priority="13158">
      <formula>IF(RIGHT(TEXT(AM119,"0.#"),1)=".",TRUE,FALSE)</formula>
    </cfRule>
  </conditionalFormatting>
  <conditionalFormatting sqref="AQ120">
    <cfRule type="expression" dxfId="2571" priority="13149">
      <formula>IF(RIGHT(TEXT(AQ120,"0.#"),1)=".",FALSE,TRUE)</formula>
    </cfRule>
    <cfRule type="expression" dxfId="2570" priority="13150">
      <formula>IF(RIGHT(TEXT(AQ120,"0.#"),1)=".",TRUE,FALSE)</formula>
    </cfRule>
  </conditionalFormatting>
  <conditionalFormatting sqref="AE122 AQ122">
    <cfRule type="expression" dxfId="2569" priority="13147">
      <formula>IF(RIGHT(TEXT(AE122,"0.#"),1)=".",FALSE,TRUE)</formula>
    </cfRule>
    <cfRule type="expression" dxfId="2568" priority="13148">
      <formula>IF(RIGHT(TEXT(AE122,"0.#"),1)=".",TRUE,FALSE)</formula>
    </cfRule>
  </conditionalFormatting>
  <conditionalFormatting sqref="AI122">
    <cfRule type="expression" dxfId="2567" priority="13145">
      <formula>IF(RIGHT(TEXT(AI122,"0.#"),1)=".",FALSE,TRUE)</formula>
    </cfRule>
    <cfRule type="expression" dxfId="2566" priority="13146">
      <formula>IF(RIGHT(TEXT(AI122,"0.#"),1)=".",TRUE,FALSE)</formula>
    </cfRule>
  </conditionalFormatting>
  <conditionalFormatting sqref="AM122">
    <cfRule type="expression" dxfId="2565" priority="13143">
      <formula>IF(RIGHT(TEXT(AM122,"0.#"),1)=".",FALSE,TRUE)</formula>
    </cfRule>
    <cfRule type="expression" dxfId="2564" priority="13144">
      <formula>IF(RIGHT(TEXT(AM122,"0.#"),1)=".",TRUE,FALSE)</formula>
    </cfRule>
  </conditionalFormatting>
  <conditionalFormatting sqref="AQ123">
    <cfRule type="expression" dxfId="2563" priority="13135">
      <formula>IF(RIGHT(TEXT(AQ123,"0.#"),1)=".",FALSE,TRUE)</formula>
    </cfRule>
    <cfRule type="expression" dxfId="2562" priority="13136">
      <formula>IF(RIGHT(TEXT(AQ123,"0.#"),1)=".",TRUE,FALSE)</formula>
    </cfRule>
  </conditionalFormatting>
  <conditionalFormatting sqref="AE125 AQ125">
    <cfRule type="expression" dxfId="2561" priority="13133">
      <formula>IF(RIGHT(TEXT(AE125,"0.#"),1)=".",FALSE,TRUE)</formula>
    </cfRule>
    <cfRule type="expression" dxfId="2560" priority="13134">
      <formula>IF(RIGHT(TEXT(AE125,"0.#"),1)=".",TRUE,FALSE)</formula>
    </cfRule>
  </conditionalFormatting>
  <conditionalFormatting sqref="AI125">
    <cfRule type="expression" dxfId="2559" priority="13131">
      <formula>IF(RIGHT(TEXT(AI125,"0.#"),1)=".",FALSE,TRUE)</formula>
    </cfRule>
    <cfRule type="expression" dxfId="2558" priority="13132">
      <formula>IF(RIGHT(TEXT(AI125,"0.#"),1)=".",TRUE,FALSE)</formula>
    </cfRule>
  </conditionalFormatting>
  <conditionalFormatting sqref="AM125">
    <cfRule type="expression" dxfId="2557" priority="13129">
      <formula>IF(RIGHT(TEXT(AM125,"0.#"),1)=".",FALSE,TRUE)</formula>
    </cfRule>
    <cfRule type="expression" dxfId="2556" priority="13130">
      <formula>IF(RIGHT(TEXT(AM125,"0.#"),1)=".",TRUE,FALSE)</formula>
    </cfRule>
  </conditionalFormatting>
  <conditionalFormatting sqref="AQ126">
    <cfRule type="expression" dxfId="2555" priority="13121">
      <formula>IF(RIGHT(TEXT(AQ126,"0.#"),1)=".",FALSE,TRUE)</formula>
    </cfRule>
    <cfRule type="expression" dxfId="2554" priority="13122">
      <formula>IF(RIGHT(TEXT(AQ126,"0.#"),1)=".",TRUE,FALSE)</formula>
    </cfRule>
  </conditionalFormatting>
  <conditionalFormatting sqref="AE128 AQ128">
    <cfRule type="expression" dxfId="2553" priority="13119">
      <formula>IF(RIGHT(TEXT(AE128,"0.#"),1)=".",FALSE,TRUE)</formula>
    </cfRule>
    <cfRule type="expression" dxfId="2552" priority="13120">
      <formula>IF(RIGHT(TEXT(AE128,"0.#"),1)=".",TRUE,FALSE)</formula>
    </cfRule>
  </conditionalFormatting>
  <conditionalFormatting sqref="AI128">
    <cfRule type="expression" dxfId="2551" priority="13117">
      <formula>IF(RIGHT(TEXT(AI128,"0.#"),1)=".",FALSE,TRUE)</formula>
    </cfRule>
    <cfRule type="expression" dxfId="2550" priority="13118">
      <formula>IF(RIGHT(TEXT(AI128,"0.#"),1)=".",TRUE,FALSE)</formula>
    </cfRule>
  </conditionalFormatting>
  <conditionalFormatting sqref="AM128">
    <cfRule type="expression" dxfId="2549" priority="13115">
      <formula>IF(RIGHT(TEXT(AM128,"0.#"),1)=".",FALSE,TRUE)</formula>
    </cfRule>
    <cfRule type="expression" dxfId="2548" priority="13116">
      <formula>IF(RIGHT(TEXT(AM128,"0.#"),1)=".",TRUE,FALSE)</formula>
    </cfRule>
  </conditionalFormatting>
  <conditionalFormatting sqref="AQ129">
    <cfRule type="expression" dxfId="2547" priority="13107">
      <formula>IF(RIGHT(TEXT(AQ129,"0.#"),1)=".",FALSE,TRUE)</formula>
    </cfRule>
    <cfRule type="expression" dxfId="2546" priority="13108">
      <formula>IF(RIGHT(TEXT(AQ129,"0.#"),1)=".",TRUE,FALSE)</formula>
    </cfRule>
  </conditionalFormatting>
  <conditionalFormatting sqref="AE75">
    <cfRule type="expression" dxfId="2545" priority="13105">
      <formula>IF(RIGHT(TEXT(AE75,"0.#"),1)=".",FALSE,TRUE)</formula>
    </cfRule>
    <cfRule type="expression" dxfId="2544" priority="13106">
      <formula>IF(RIGHT(TEXT(AE75,"0.#"),1)=".",TRUE,FALSE)</formula>
    </cfRule>
  </conditionalFormatting>
  <conditionalFormatting sqref="AE76">
    <cfRule type="expression" dxfId="2543" priority="13103">
      <formula>IF(RIGHT(TEXT(AE76,"0.#"),1)=".",FALSE,TRUE)</formula>
    </cfRule>
    <cfRule type="expression" dxfId="2542" priority="13104">
      <formula>IF(RIGHT(TEXT(AE76,"0.#"),1)=".",TRUE,FALSE)</formula>
    </cfRule>
  </conditionalFormatting>
  <conditionalFormatting sqref="AE77">
    <cfRule type="expression" dxfId="2541" priority="13101">
      <formula>IF(RIGHT(TEXT(AE77,"0.#"),1)=".",FALSE,TRUE)</formula>
    </cfRule>
    <cfRule type="expression" dxfId="2540" priority="13102">
      <formula>IF(RIGHT(TEXT(AE77,"0.#"),1)=".",TRUE,FALSE)</formula>
    </cfRule>
  </conditionalFormatting>
  <conditionalFormatting sqref="AI77">
    <cfRule type="expression" dxfId="2539" priority="13099">
      <formula>IF(RIGHT(TEXT(AI77,"0.#"),1)=".",FALSE,TRUE)</formula>
    </cfRule>
    <cfRule type="expression" dxfId="2538" priority="13100">
      <formula>IF(RIGHT(TEXT(AI77,"0.#"),1)=".",TRUE,FALSE)</formula>
    </cfRule>
  </conditionalFormatting>
  <conditionalFormatting sqref="AI76">
    <cfRule type="expression" dxfId="2537" priority="13097">
      <formula>IF(RIGHT(TEXT(AI76,"0.#"),1)=".",FALSE,TRUE)</formula>
    </cfRule>
    <cfRule type="expression" dxfId="2536" priority="13098">
      <formula>IF(RIGHT(TEXT(AI76,"0.#"),1)=".",TRUE,FALSE)</formula>
    </cfRule>
  </conditionalFormatting>
  <conditionalFormatting sqref="AI75">
    <cfRule type="expression" dxfId="2535" priority="13095">
      <formula>IF(RIGHT(TEXT(AI75,"0.#"),1)=".",FALSE,TRUE)</formula>
    </cfRule>
    <cfRule type="expression" dxfId="2534" priority="13096">
      <formula>IF(RIGHT(TEXT(AI75,"0.#"),1)=".",TRUE,FALSE)</formula>
    </cfRule>
  </conditionalFormatting>
  <conditionalFormatting sqref="AM75">
    <cfRule type="expression" dxfId="2533" priority="13093">
      <formula>IF(RIGHT(TEXT(AM75,"0.#"),1)=".",FALSE,TRUE)</formula>
    </cfRule>
    <cfRule type="expression" dxfId="2532" priority="13094">
      <formula>IF(RIGHT(TEXT(AM75,"0.#"),1)=".",TRUE,FALSE)</formula>
    </cfRule>
  </conditionalFormatting>
  <conditionalFormatting sqref="AM76">
    <cfRule type="expression" dxfId="2531" priority="13091">
      <formula>IF(RIGHT(TEXT(AM76,"0.#"),1)=".",FALSE,TRUE)</formula>
    </cfRule>
    <cfRule type="expression" dxfId="2530" priority="13092">
      <formula>IF(RIGHT(TEXT(AM76,"0.#"),1)=".",TRUE,FALSE)</formula>
    </cfRule>
  </conditionalFormatting>
  <conditionalFormatting sqref="AM77">
    <cfRule type="expression" dxfId="2529" priority="13089">
      <formula>IF(RIGHT(TEXT(AM77,"0.#"),1)=".",FALSE,TRUE)</formula>
    </cfRule>
    <cfRule type="expression" dxfId="2528" priority="13090">
      <formula>IF(RIGHT(TEXT(AM77,"0.#"),1)=".",TRUE,FALSE)</formula>
    </cfRule>
  </conditionalFormatting>
  <conditionalFormatting sqref="AE134:AE135 AI134:AI135 AM134:AM135 AQ134:AQ135 AU134:AU135">
    <cfRule type="expression" dxfId="2527" priority="13075">
      <formula>IF(RIGHT(TEXT(AE134,"0.#"),1)=".",FALSE,TRUE)</formula>
    </cfRule>
    <cfRule type="expression" dxfId="2526" priority="13076">
      <formula>IF(RIGHT(TEXT(AE134,"0.#"),1)=".",TRUE,FALSE)</formula>
    </cfRule>
  </conditionalFormatting>
  <conditionalFormatting sqref="AE433">
    <cfRule type="expression" dxfId="2525" priority="13045">
      <formula>IF(RIGHT(TEXT(AE433,"0.#"),1)=".",FALSE,TRUE)</formula>
    </cfRule>
    <cfRule type="expression" dxfId="2524" priority="13046">
      <formula>IF(RIGHT(TEXT(AE433,"0.#"),1)=".",TRUE,FALSE)</formula>
    </cfRule>
  </conditionalFormatting>
  <conditionalFormatting sqref="AM435">
    <cfRule type="expression" dxfId="2523" priority="13029">
      <formula>IF(RIGHT(TEXT(AM435,"0.#"),1)=".",FALSE,TRUE)</formula>
    </cfRule>
    <cfRule type="expression" dxfId="2522" priority="13030">
      <formula>IF(RIGHT(TEXT(AM435,"0.#"),1)=".",TRUE,FALSE)</formula>
    </cfRule>
  </conditionalFormatting>
  <conditionalFormatting sqref="AE434">
    <cfRule type="expression" dxfId="2521" priority="13043">
      <formula>IF(RIGHT(TEXT(AE434,"0.#"),1)=".",FALSE,TRUE)</formula>
    </cfRule>
    <cfRule type="expression" dxfId="2520" priority="13044">
      <formula>IF(RIGHT(TEXT(AE434,"0.#"),1)=".",TRUE,FALSE)</formula>
    </cfRule>
  </conditionalFormatting>
  <conditionalFormatting sqref="AE435">
    <cfRule type="expression" dxfId="2519" priority="13041">
      <formula>IF(RIGHT(TEXT(AE435,"0.#"),1)=".",FALSE,TRUE)</formula>
    </cfRule>
    <cfRule type="expression" dxfId="2518" priority="13042">
      <formula>IF(RIGHT(TEXT(AE435,"0.#"),1)=".",TRUE,FALSE)</formula>
    </cfRule>
  </conditionalFormatting>
  <conditionalFormatting sqref="AM433">
    <cfRule type="expression" dxfId="2517" priority="13033">
      <formula>IF(RIGHT(TEXT(AM433,"0.#"),1)=".",FALSE,TRUE)</formula>
    </cfRule>
    <cfRule type="expression" dxfId="2516" priority="13034">
      <formula>IF(RIGHT(TEXT(AM433,"0.#"),1)=".",TRUE,FALSE)</formula>
    </cfRule>
  </conditionalFormatting>
  <conditionalFormatting sqref="AM434">
    <cfRule type="expression" dxfId="2515" priority="13031">
      <formula>IF(RIGHT(TEXT(AM434,"0.#"),1)=".",FALSE,TRUE)</formula>
    </cfRule>
    <cfRule type="expression" dxfId="2514" priority="13032">
      <formula>IF(RIGHT(TEXT(AM434,"0.#"),1)=".",TRUE,FALSE)</formula>
    </cfRule>
  </conditionalFormatting>
  <conditionalFormatting sqref="AU433">
    <cfRule type="expression" dxfId="2513" priority="13021">
      <formula>IF(RIGHT(TEXT(AU433,"0.#"),1)=".",FALSE,TRUE)</formula>
    </cfRule>
    <cfRule type="expression" dxfId="2512" priority="13022">
      <formula>IF(RIGHT(TEXT(AU433,"0.#"),1)=".",TRUE,FALSE)</formula>
    </cfRule>
  </conditionalFormatting>
  <conditionalFormatting sqref="AU434">
    <cfRule type="expression" dxfId="2511" priority="13019">
      <formula>IF(RIGHT(TEXT(AU434,"0.#"),1)=".",FALSE,TRUE)</formula>
    </cfRule>
    <cfRule type="expression" dxfId="2510" priority="13020">
      <formula>IF(RIGHT(TEXT(AU434,"0.#"),1)=".",TRUE,FALSE)</formula>
    </cfRule>
  </conditionalFormatting>
  <conditionalFormatting sqref="AU435">
    <cfRule type="expression" dxfId="2509" priority="13017">
      <formula>IF(RIGHT(TEXT(AU435,"0.#"),1)=".",FALSE,TRUE)</formula>
    </cfRule>
    <cfRule type="expression" dxfId="2508" priority="13018">
      <formula>IF(RIGHT(TEXT(AU435,"0.#"),1)=".",TRUE,FALSE)</formula>
    </cfRule>
  </conditionalFormatting>
  <conditionalFormatting sqref="AI435">
    <cfRule type="expression" dxfId="2507" priority="12951">
      <formula>IF(RIGHT(TEXT(AI435,"0.#"),1)=".",FALSE,TRUE)</formula>
    </cfRule>
    <cfRule type="expression" dxfId="2506" priority="12952">
      <formula>IF(RIGHT(TEXT(AI435,"0.#"),1)=".",TRUE,FALSE)</formula>
    </cfRule>
  </conditionalFormatting>
  <conditionalFormatting sqref="AI433">
    <cfRule type="expression" dxfId="2505" priority="12955">
      <formula>IF(RIGHT(TEXT(AI433,"0.#"),1)=".",FALSE,TRUE)</formula>
    </cfRule>
    <cfRule type="expression" dxfId="2504" priority="12956">
      <formula>IF(RIGHT(TEXT(AI433,"0.#"),1)=".",TRUE,FALSE)</formula>
    </cfRule>
  </conditionalFormatting>
  <conditionalFormatting sqref="AI434">
    <cfRule type="expression" dxfId="2503" priority="12953">
      <formula>IF(RIGHT(TEXT(AI434,"0.#"),1)=".",FALSE,TRUE)</formula>
    </cfRule>
    <cfRule type="expression" dxfId="2502" priority="12954">
      <formula>IF(RIGHT(TEXT(AI434,"0.#"),1)=".",TRUE,FALSE)</formula>
    </cfRule>
  </conditionalFormatting>
  <conditionalFormatting sqref="AQ434">
    <cfRule type="expression" dxfId="2501" priority="12937">
      <formula>IF(RIGHT(TEXT(AQ434,"0.#"),1)=".",FALSE,TRUE)</formula>
    </cfRule>
    <cfRule type="expression" dxfId="2500" priority="12938">
      <formula>IF(RIGHT(TEXT(AQ434,"0.#"),1)=".",TRUE,FALSE)</formula>
    </cfRule>
  </conditionalFormatting>
  <conditionalFormatting sqref="AQ435">
    <cfRule type="expression" dxfId="2499" priority="12923">
      <formula>IF(RIGHT(TEXT(AQ435,"0.#"),1)=".",FALSE,TRUE)</formula>
    </cfRule>
    <cfRule type="expression" dxfId="2498" priority="12924">
      <formula>IF(RIGHT(TEXT(AQ435,"0.#"),1)=".",TRUE,FALSE)</formula>
    </cfRule>
  </conditionalFormatting>
  <conditionalFormatting sqref="AQ433">
    <cfRule type="expression" dxfId="2497" priority="12921">
      <formula>IF(RIGHT(TEXT(AQ433,"0.#"),1)=".",FALSE,TRUE)</formula>
    </cfRule>
    <cfRule type="expression" dxfId="2496" priority="12922">
      <formula>IF(RIGHT(TEXT(AQ433,"0.#"),1)=".",TRUE,FALSE)</formula>
    </cfRule>
  </conditionalFormatting>
  <conditionalFormatting sqref="AL847:AO874">
    <cfRule type="expression" dxfId="2495" priority="6645">
      <formula>IF(AND(AL847&gt;=0, RIGHT(TEXT(AL847,"0.#"),1)&lt;&gt;"."),TRUE,FALSE)</formula>
    </cfRule>
    <cfRule type="expression" dxfId="2494" priority="6646">
      <formula>IF(AND(AL847&gt;=0, RIGHT(TEXT(AL847,"0.#"),1)="."),TRUE,FALSE)</formula>
    </cfRule>
    <cfRule type="expression" dxfId="2493" priority="6647">
      <formula>IF(AND(AL847&lt;0, RIGHT(TEXT(AL847,"0.#"),1)&lt;&gt;"."),TRUE,FALSE)</formula>
    </cfRule>
    <cfRule type="expression" dxfId="2492" priority="6648">
      <formula>IF(AND(AL847&lt;0, RIGHT(TEXT(AL847,"0.#"),1)="."),TRUE,FALSE)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cfRule type="expression" dxfId="2467" priority="4339">
      <formula>IF(RIGHT(TEXT(AE458,"0.#"),1)=".",FALSE,TRUE)</formula>
    </cfRule>
    <cfRule type="expression" dxfId="2466" priority="4340">
      <formula>IF(RIGHT(TEXT(AE458,"0.#"),1)=".",TRUE,FALSE)</formula>
    </cfRule>
  </conditionalFormatting>
  <conditionalFormatting sqref="AM460">
    <cfRule type="expression" dxfId="2465" priority="4329">
      <formula>IF(RIGHT(TEXT(AM460,"0.#"),1)=".",FALSE,TRUE)</formula>
    </cfRule>
    <cfRule type="expression" dxfId="2464" priority="4330">
      <formula>IF(RIGHT(TEXT(AM460,"0.#"),1)=".",TRUE,FALSE)</formula>
    </cfRule>
  </conditionalFormatting>
  <conditionalFormatting sqref="AE459">
    <cfRule type="expression" dxfId="2463" priority="4337">
      <formula>IF(RIGHT(TEXT(AE459,"0.#"),1)=".",FALSE,TRUE)</formula>
    </cfRule>
    <cfRule type="expression" dxfId="2462" priority="4338">
      <formula>IF(RIGHT(TEXT(AE459,"0.#"),1)=".",TRUE,FALSE)</formula>
    </cfRule>
  </conditionalFormatting>
  <conditionalFormatting sqref="AE460">
    <cfRule type="expression" dxfId="2461" priority="4335">
      <formula>IF(RIGHT(TEXT(AE460,"0.#"),1)=".",FALSE,TRUE)</formula>
    </cfRule>
    <cfRule type="expression" dxfId="2460" priority="4336">
      <formula>IF(RIGHT(TEXT(AE460,"0.#"),1)=".",TRUE,FALSE)</formula>
    </cfRule>
  </conditionalFormatting>
  <conditionalFormatting sqref="AM458">
    <cfRule type="expression" dxfId="2459" priority="4333">
      <formula>IF(RIGHT(TEXT(AM458,"0.#"),1)=".",FALSE,TRUE)</formula>
    </cfRule>
    <cfRule type="expression" dxfId="2458" priority="4334">
      <formula>IF(RIGHT(TEXT(AM458,"0.#"),1)=".",TRUE,FALSE)</formula>
    </cfRule>
  </conditionalFormatting>
  <conditionalFormatting sqref="AM459">
    <cfRule type="expression" dxfId="2457" priority="4331">
      <formula>IF(RIGHT(TEXT(AM459,"0.#"),1)=".",FALSE,TRUE)</formula>
    </cfRule>
    <cfRule type="expression" dxfId="2456" priority="4332">
      <formula>IF(RIGHT(TEXT(AM459,"0.#"),1)=".",TRUE,FALSE)</formula>
    </cfRule>
  </conditionalFormatting>
  <conditionalFormatting sqref="AU458">
    <cfRule type="expression" dxfId="2455" priority="4327">
      <formula>IF(RIGHT(TEXT(AU458,"0.#"),1)=".",FALSE,TRUE)</formula>
    </cfRule>
    <cfRule type="expression" dxfId="2454" priority="4328">
      <formula>IF(RIGHT(TEXT(AU458,"0.#"),1)=".",TRUE,FALSE)</formula>
    </cfRule>
  </conditionalFormatting>
  <conditionalFormatting sqref="AU459">
    <cfRule type="expression" dxfId="2453" priority="4325">
      <formula>IF(RIGHT(TEXT(AU459,"0.#"),1)=".",FALSE,TRUE)</formula>
    </cfRule>
    <cfRule type="expression" dxfId="2452" priority="4326">
      <formula>IF(RIGHT(TEXT(AU459,"0.#"),1)=".",TRUE,FALSE)</formula>
    </cfRule>
  </conditionalFormatting>
  <conditionalFormatting sqref="AU460">
    <cfRule type="expression" dxfId="2451" priority="4323">
      <formula>IF(RIGHT(TEXT(AU460,"0.#"),1)=".",FALSE,TRUE)</formula>
    </cfRule>
    <cfRule type="expression" dxfId="2450" priority="4324">
      <formula>IF(RIGHT(TEXT(AU460,"0.#"),1)=".",TRUE,FALSE)</formula>
    </cfRule>
  </conditionalFormatting>
  <conditionalFormatting sqref="AI460">
    <cfRule type="expression" dxfId="2449" priority="4317">
      <formula>IF(RIGHT(TEXT(AI460,"0.#"),1)=".",FALSE,TRUE)</formula>
    </cfRule>
    <cfRule type="expression" dxfId="2448" priority="4318">
      <formula>IF(RIGHT(TEXT(AI460,"0.#"),1)=".",TRUE,FALSE)</formula>
    </cfRule>
  </conditionalFormatting>
  <conditionalFormatting sqref="AI458">
    <cfRule type="expression" dxfId="2447" priority="4321">
      <formula>IF(RIGHT(TEXT(AI458,"0.#"),1)=".",FALSE,TRUE)</formula>
    </cfRule>
    <cfRule type="expression" dxfId="2446" priority="4322">
      <formula>IF(RIGHT(TEXT(AI458,"0.#"),1)=".",TRUE,FALSE)</formula>
    </cfRule>
  </conditionalFormatting>
  <conditionalFormatting sqref="AI459">
    <cfRule type="expression" dxfId="2445" priority="4319">
      <formula>IF(RIGHT(TEXT(AI459,"0.#"),1)=".",FALSE,TRUE)</formula>
    </cfRule>
    <cfRule type="expression" dxfId="2444" priority="4320">
      <formula>IF(RIGHT(TEXT(AI459,"0.#"),1)=".",TRUE,FALSE)</formula>
    </cfRule>
  </conditionalFormatting>
  <conditionalFormatting sqref="AQ459">
    <cfRule type="expression" dxfId="2443" priority="4315">
      <formula>IF(RIGHT(TEXT(AQ459,"0.#"),1)=".",FALSE,TRUE)</formula>
    </cfRule>
    <cfRule type="expression" dxfId="2442" priority="4316">
      <formula>IF(RIGHT(TEXT(AQ459,"0.#"),1)=".",TRUE,FALSE)</formula>
    </cfRule>
  </conditionalFormatting>
  <conditionalFormatting sqref="AQ460">
    <cfRule type="expression" dxfId="2441" priority="4313">
      <formula>IF(RIGHT(TEXT(AQ460,"0.#"),1)=".",FALSE,TRUE)</formula>
    </cfRule>
    <cfRule type="expression" dxfId="2440" priority="4314">
      <formula>IF(RIGHT(TEXT(AQ460,"0.#"),1)=".",TRUE,FALSE)</formula>
    </cfRule>
  </conditionalFormatting>
  <conditionalFormatting sqref="AQ458">
    <cfRule type="expression" dxfId="2439" priority="4311">
      <formula>IF(RIGHT(TEXT(AQ458,"0.#"),1)=".",FALSE,TRUE)</formula>
    </cfRule>
    <cfRule type="expression" dxfId="2438" priority="4312">
      <formula>IF(RIGHT(TEXT(AQ458,"0.#"),1)=".",TRUE,FALSE)</formula>
    </cfRule>
  </conditionalFormatting>
  <conditionalFormatting sqref="AE120 AM120">
    <cfRule type="expression" dxfId="2437" priority="2989">
      <formula>IF(RIGHT(TEXT(AE120,"0.#"),1)=".",FALSE,TRUE)</formula>
    </cfRule>
    <cfRule type="expression" dxfId="2436" priority="2990">
      <formula>IF(RIGHT(TEXT(AE120,"0.#"),1)=".",TRUE,FALSE)</formula>
    </cfRule>
  </conditionalFormatting>
  <conditionalFormatting sqref="AI126">
    <cfRule type="expression" dxfId="2435" priority="2979">
      <formula>IF(RIGHT(TEXT(AI126,"0.#"),1)=".",FALSE,TRUE)</formula>
    </cfRule>
    <cfRule type="expression" dxfId="2434" priority="2980">
      <formula>IF(RIGHT(TEXT(AI126,"0.#"),1)=".",TRUE,FALSE)</formula>
    </cfRule>
  </conditionalFormatting>
  <conditionalFormatting sqref="AI120">
    <cfRule type="expression" dxfId="2433" priority="2987">
      <formula>IF(RIGHT(TEXT(AI120,"0.#"),1)=".",FALSE,TRUE)</formula>
    </cfRule>
    <cfRule type="expression" dxfId="2432" priority="2988">
      <formula>IF(RIGHT(TEXT(AI120,"0.#"),1)=".",TRUE,FALSE)</formula>
    </cfRule>
  </conditionalFormatting>
  <conditionalFormatting sqref="AE123 AM123">
    <cfRule type="expression" dxfId="2431" priority="2985">
      <formula>IF(RIGHT(TEXT(AE123,"0.#"),1)=".",FALSE,TRUE)</formula>
    </cfRule>
    <cfRule type="expression" dxfId="2430" priority="2986">
      <formula>IF(RIGHT(TEXT(AE123,"0.#"),1)=".",TRUE,FALSE)</formula>
    </cfRule>
  </conditionalFormatting>
  <conditionalFormatting sqref="AI123">
    <cfRule type="expression" dxfId="2429" priority="2983">
      <formula>IF(RIGHT(TEXT(AI123,"0.#"),1)=".",FALSE,TRUE)</formula>
    </cfRule>
    <cfRule type="expression" dxfId="2428" priority="2984">
      <formula>IF(RIGHT(TEXT(AI123,"0.#"),1)=".",TRUE,FALSE)</formula>
    </cfRule>
  </conditionalFormatting>
  <conditionalFormatting sqref="AE126 AM126">
    <cfRule type="expression" dxfId="2427" priority="2981">
      <formula>IF(RIGHT(TEXT(AE126,"0.#"),1)=".",FALSE,TRUE)</formula>
    </cfRule>
    <cfRule type="expression" dxfId="2426" priority="2982">
      <formula>IF(RIGHT(TEXT(AE126,"0.#"),1)=".",TRUE,FALSE)</formula>
    </cfRule>
  </conditionalFormatting>
  <conditionalFormatting sqref="AE129 AM129">
    <cfRule type="expression" dxfId="2425" priority="2977">
      <formula>IF(RIGHT(TEXT(AE129,"0.#"),1)=".",FALSE,TRUE)</formula>
    </cfRule>
    <cfRule type="expression" dxfId="2424" priority="2978">
      <formula>IF(RIGHT(TEXT(AE129,"0.#"),1)=".",TRUE,FALSE)</formula>
    </cfRule>
  </conditionalFormatting>
  <conditionalFormatting sqref="AI129">
    <cfRule type="expression" dxfId="2423" priority="2975">
      <formula>IF(RIGHT(TEXT(AI129,"0.#"),1)=".",FALSE,TRUE)</formula>
    </cfRule>
    <cfRule type="expression" dxfId="2422" priority="2976">
      <formula>IF(RIGHT(TEXT(AI129,"0.#"),1)=".",TRUE,FALSE)</formula>
    </cfRule>
  </conditionalFormatting>
  <conditionalFormatting sqref="Y847:Y874">
    <cfRule type="expression" dxfId="2421" priority="2973">
      <formula>IF(RIGHT(TEXT(Y847,"0.#"),1)=".",FALSE,TRUE)</formula>
    </cfRule>
    <cfRule type="expression" dxfId="2420" priority="2974">
      <formula>IF(RIGHT(TEXT(Y847,"0.#"),1)=".",TRUE,FALSE)</formula>
    </cfRule>
  </conditionalFormatting>
  <conditionalFormatting sqref="AU518">
    <cfRule type="expression" dxfId="2419" priority="1483">
      <formula>IF(RIGHT(TEXT(AU518,"0.#"),1)=".",FALSE,TRUE)</formula>
    </cfRule>
    <cfRule type="expression" dxfId="2418" priority="1484">
      <formula>IF(RIGHT(TEXT(AU518,"0.#"),1)=".",TRUE,FALSE)</formula>
    </cfRule>
  </conditionalFormatting>
  <conditionalFormatting sqref="AQ551">
    <cfRule type="expression" dxfId="2417" priority="1259">
      <formula>IF(RIGHT(TEXT(AQ551,"0.#"),1)=".",FALSE,TRUE)</formula>
    </cfRule>
    <cfRule type="expression" dxfId="2416" priority="1260">
      <formula>IF(RIGHT(TEXT(AQ551,"0.#"),1)=".",TRUE,FALSE)</formula>
    </cfRule>
  </conditionalFormatting>
  <conditionalFormatting sqref="AE556">
    <cfRule type="expression" dxfId="2415" priority="1257">
      <formula>IF(RIGHT(TEXT(AE556,"0.#"),1)=".",FALSE,TRUE)</formula>
    </cfRule>
    <cfRule type="expression" dxfId="2414" priority="1258">
      <formula>IF(RIGHT(TEXT(AE556,"0.#"),1)=".",TRUE,FALSE)</formula>
    </cfRule>
  </conditionalFormatting>
  <conditionalFormatting sqref="AE557">
    <cfRule type="expression" dxfId="2413" priority="1255">
      <formula>IF(RIGHT(TEXT(AE557,"0.#"),1)=".",FALSE,TRUE)</formula>
    </cfRule>
    <cfRule type="expression" dxfId="2412" priority="1256">
      <formula>IF(RIGHT(TEXT(AE557,"0.#"),1)=".",TRUE,FALSE)</formula>
    </cfRule>
  </conditionalFormatting>
  <conditionalFormatting sqref="AE558">
    <cfRule type="expression" dxfId="2411" priority="1253">
      <formula>IF(RIGHT(TEXT(AE558,"0.#"),1)=".",FALSE,TRUE)</formula>
    </cfRule>
    <cfRule type="expression" dxfId="2410" priority="1254">
      <formula>IF(RIGHT(TEXT(AE558,"0.#"),1)=".",TRUE,FALSE)</formula>
    </cfRule>
  </conditionalFormatting>
  <conditionalFormatting sqref="AU556">
    <cfRule type="expression" dxfId="2409" priority="1245">
      <formula>IF(RIGHT(TEXT(AU556,"0.#"),1)=".",FALSE,TRUE)</formula>
    </cfRule>
    <cfRule type="expression" dxfId="2408" priority="1246">
      <formula>IF(RIGHT(TEXT(AU556,"0.#"),1)=".",TRUE,FALSE)</formula>
    </cfRule>
  </conditionalFormatting>
  <conditionalFormatting sqref="AU557">
    <cfRule type="expression" dxfId="2407" priority="1243">
      <formula>IF(RIGHT(TEXT(AU557,"0.#"),1)=".",FALSE,TRUE)</formula>
    </cfRule>
    <cfRule type="expression" dxfId="2406" priority="1244">
      <formula>IF(RIGHT(TEXT(AU557,"0.#"),1)=".",TRUE,FALSE)</formula>
    </cfRule>
  </conditionalFormatting>
  <conditionalFormatting sqref="AU558">
    <cfRule type="expression" dxfId="2405" priority="1241">
      <formula>IF(RIGHT(TEXT(AU558,"0.#"),1)=".",FALSE,TRUE)</formula>
    </cfRule>
    <cfRule type="expression" dxfId="2404" priority="1242">
      <formula>IF(RIGHT(TEXT(AU558,"0.#"),1)=".",TRUE,FALSE)</formula>
    </cfRule>
  </conditionalFormatting>
  <conditionalFormatting sqref="AQ557">
    <cfRule type="expression" dxfId="2403" priority="1233">
      <formula>IF(RIGHT(TEXT(AQ557,"0.#"),1)=".",FALSE,TRUE)</formula>
    </cfRule>
    <cfRule type="expression" dxfId="2402" priority="1234">
      <formula>IF(RIGHT(TEXT(AQ557,"0.#"),1)=".",TRUE,FALSE)</formula>
    </cfRule>
  </conditionalFormatting>
  <conditionalFormatting sqref="AQ558">
    <cfRule type="expression" dxfId="2401" priority="1231">
      <formula>IF(RIGHT(TEXT(AQ558,"0.#"),1)=".",FALSE,TRUE)</formula>
    </cfRule>
    <cfRule type="expression" dxfId="2400" priority="1232">
      <formula>IF(RIGHT(TEXT(AQ558,"0.#"),1)=".",TRUE,FALSE)</formula>
    </cfRule>
  </conditionalFormatting>
  <conditionalFormatting sqref="AQ556">
    <cfRule type="expression" dxfId="2399" priority="1229">
      <formula>IF(RIGHT(TEXT(AQ556,"0.#"),1)=".",FALSE,TRUE)</formula>
    </cfRule>
    <cfRule type="expression" dxfId="2398" priority="1230">
      <formula>IF(RIGHT(TEXT(AQ556,"0.#"),1)=".",TRUE,FALSE)</formula>
    </cfRule>
  </conditionalFormatting>
  <conditionalFormatting sqref="AE561">
    <cfRule type="expression" dxfId="2397" priority="1227">
      <formula>IF(RIGHT(TEXT(AE561,"0.#"),1)=".",FALSE,TRUE)</formula>
    </cfRule>
    <cfRule type="expression" dxfId="2396" priority="1228">
      <formula>IF(RIGHT(TEXT(AE561,"0.#"),1)=".",TRUE,FALSE)</formula>
    </cfRule>
  </conditionalFormatting>
  <conditionalFormatting sqref="AE562">
    <cfRule type="expression" dxfId="2395" priority="1225">
      <formula>IF(RIGHT(TEXT(AE562,"0.#"),1)=".",FALSE,TRUE)</formula>
    </cfRule>
    <cfRule type="expression" dxfId="2394" priority="1226">
      <formula>IF(RIGHT(TEXT(AE562,"0.#"),1)=".",TRUE,FALSE)</formula>
    </cfRule>
  </conditionalFormatting>
  <conditionalFormatting sqref="AE563">
    <cfRule type="expression" dxfId="2393" priority="1223">
      <formula>IF(RIGHT(TEXT(AE563,"0.#"),1)=".",FALSE,TRUE)</formula>
    </cfRule>
    <cfRule type="expression" dxfId="2392" priority="1224">
      <formula>IF(RIGHT(TEXT(AE563,"0.#"),1)=".",TRUE,FALSE)</formula>
    </cfRule>
  </conditionalFormatting>
  <conditionalFormatting sqref="AL1110:AO1139">
    <cfRule type="expression" dxfId="2391" priority="2879">
      <formula>IF(AND(AL1110&gt;=0, RIGHT(TEXT(AL1110,"0.#"),1)&lt;&gt;"."),TRUE,FALSE)</formula>
    </cfRule>
    <cfRule type="expression" dxfId="2390" priority="2880">
      <formula>IF(AND(AL1110&gt;=0, RIGHT(TEXT(AL1110,"0.#"),1)="."),TRUE,FALSE)</formula>
    </cfRule>
    <cfRule type="expression" dxfId="2389" priority="2881">
      <formula>IF(AND(AL1110&lt;0, RIGHT(TEXT(AL1110,"0.#"),1)&lt;&gt;"."),TRUE,FALSE)</formula>
    </cfRule>
    <cfRule type="expression" dxfId="2388" priority="2882">
      <formula>IF(AND(AL1110&lt;0, RIGHT(TEXT(AL1110,"0.#"),1)="."),TRUE,FALSE)</formula>
    </cfRule>
  </conditionalFormatting>
  <conditionalFormatting sqref="Y1110:Y1139">
    <cfRule type="expression" dxfId="2387" priority="2877">
      <formula>IF(RIGHT(TEXT(Y1110,"0.#"),1)=".",FALSE,TRUE)</formula>
    </cfRule>
    <cfRule type="expression" dxfId="2386" priority="2878">
      <formula>IF(RIGHT(TEXT(Y1110,"0.#"),1)=".",TRUE,FALSE)</formula>
    </cfRule>
  </conditionalFormatting>
  <conditionalFormatting sqref="AQ553">
    <cfRule type="expression" dxfId="2385" priority="1261">
      <formula>IF(RIGHT(TEXT(AQ553,"0.#"),1)=".",FALSE,TRUE)</formula>
    </cfRule>
    <cfRule type="expression" dxfId="2384" priority="1262">
      <formula>IF(RIGHT(TEXT(AQ553,"0.#"),1)=".",TRUE,FALSE)</formula>
    </cfRule>
  </conditionalFormatting>
  <conditionalFormatting sqref="AU552">
    <cfRule type="expression" dxfId="2383" priority="1273">
      <formula>IF(RIGHT(TEXT(AU552,"0.#"),1)=".",FALSE,TRUE)</formula>
    </cfRule>
    <cfRule type="expression" dxfId="2382" priority="1274">
      <formula>IF(RIGHT(TEXT(AU552,"0.#"),1)=".",TRUE,FALSE)</formula>
    </cfRule>
  </conditionalFormatting>
  <conditionalFormatting sqref="AE552">
    <cfRule type="expression" dxfId="2381" priority="1285">
      <formula>IF(RIGHT(TEXT(AE552,"0.#"),1)=".",FALSE,TRUE)</formula>
    </cfRule>
    <cfRule type="expression" dxfId="2380" priority="1286">
      <formula>IF(RIGHT(TEXT(AE552,"0.#"),1)=".",TRUE,FALSE)</formula>
    </cfRule>
  </conditionalFormatting>
  <conditionalFormatting sqref="AQ548">
    <cfRule type="expression" dxfId="2379" priority="1291">
      <formula>IF(RIGHT(TEXT(AQ548,"0.#"),1)=".",FALSE,TRUE)</formula>
    </cfRule>
    <cfRule type="expression" dxfId="2378" priority="1292">
      <formula>IF(RIGHT(TEXT(AQ548,"0.#"),1)=".",TRUE,FALSE)</formula>
    </cfRule>
  </conditionalFormatting>
  <conditionalFormatting sqref="AL845:AO846">
    <cfRule type="expression" dxfId="2377" priority="2831">
      <formula>IF(AND(AL845&gt;=0, RIGHT(TEXT(AL845,"0.#"),1)&lt;&gt;"."),TRUE,FALSE)</formula>
    </cfRule>
    <cfRule type="expression" dxfId="2376" priority="2832">
      <formula>IF(AND(AL845&gt;=0, RIGHT(TEXT(AL845,"0.#"),1)="."),TRUE,FALSE)</formula>
    </cfRule>
    <cfRule type="expression" dxfId="2375" priority="2833">
      <formula>IF(AND(AL845&lt;0, RIGHT(TEXT(AL845,"0.#"),1)&lt;&gt;"."),TRUE,FALSE)</formula>
    </cfRule>
    <cfRule type="expression" dxfId="2374" priority="2834">
      <formula>IF(AND(AL845&lt;0, RIGHT(TEXT(AL845,"0.#"),1)="."),TRUE,FALSE)</formula>
    </cfRule>
  </conditionalFormatting>
  <conditionalFormatting sqref="Y845:Y846">
    <cfRule type="expression" dxfId="2373" priority="2829">
      <formula>IF(RIGHT(TEXT(Y845,"0.#"),1)=".",FALSE,TRUE)</formula>
    </cfRule>
    <cfRule type="expression" dxfId="2372" priority="2830">
      <formula>IF(RIGHT(TEXT(Y845,"0.#"),1)=".",TRUE,FALSE)</formula>
    </cfRule>
  </conditionalFormatting>
  <conditionalFormatting sqref="AE492">
    <cfRule type="expression" dxfId="2371" priority="1617">
      <formula>IF(RIGHT(TEXT(AE492,"0.#"),1)=".",FALSE,TRUE)</formula>
    </cfRule>
    <cfRule type="expression" dxfId="2370" priority="1618">
      <formula>IF(RIGHT(TEXT(AE492,"0.#"),1)=".",TRUE,FALSE)</formula>
    </cfRule>
  </conditionalFormatting>
  <conditionalFormatting sqref="AE493">
    <cfRule type="expression" dxfId="2369" priority="1615">
      <formula>IF(RIGHT(TEXT(AE493,"0.#"),1)=".",FALSE,TRUE)</formula>
    </cfRule>
    <cfRule type="expression" dxfId="2368" priority="1616">
      <formula>IF(RIGHT(TEXT(AE493,"0.#"),1)=".",TRUE,FALSE)</formula>
    </cfRule>
  </conditionalFormatting>
  <conditionalFormatting sqref="AE494">
    <cfRule type="expression" dxfId="2367" priority="1613">
      <formula>IF(RIGHT(TEXT(AE494,"0.#"),1)=".",FALSE,TRUE)</formula>
    </cfRule>
    <cfRule type="expression" dxfId="2366" priority="1614">
      <formula>IF(RIGHT(TEXT(AE494,"0.#"),1)=".",TRUE,FALSE)</formula>
    </cfRule>
  </conditionalFormatting>
  <conditionalFormatting sqref="AQ493">
    <cfRule type="expression" dxfId="2365" priority="1593">
      <formula>IF(RIGHT(TEXT(AQ493,"0.#"),1)=".",FALSE,TRUE)</formula>
    </cfRule>
    <cfRule type="expression" dxfId="2364" priority="1594">
      <formula>IF(RIGHT(TEXT(AQ493,"0.#"),1)=".",TRUE,FALSE)</formula>
    </cfRule>
  </conditionalFormatting>
  <conditionalFormatting sqref="AQ494">
    <cfRule type="expression" dxfId="2363" priority="1591">
      <formula>IF(RIGHT(TEXT(AQ494,"0.#"),1)=".",FALSE,TRUE)</formula>
    </cfRule>
    <cfRule type="expression" dxfId="2362" priority="1592">
      <formula>IF(RIGHT(TEXT(AQ494,"0.#"),1)=".",TRUE,FALSE)</formula>
    </cfRule>
  </conditionalFormatting>
  <conditionalFormatting sqref="AQ492">
    <cfRule type="expression" dxfId="2361" priority="1589">
      <formula>IF(RIGHT(TEXT(AQ492,"0.#"),1)=".",FALSE,TRUE)</formula>
    </cfRule>
    <cfRule type="expression" dxfId="2360" priority="1590">
      <formula>IF(RIGHT(TEXT(AQ492,"0.#"),1)=".",TRUE,FALSE)</formula>
    </cfRule>
  </conditionalFormatting>
  <conditionalFormatting sqref="AU494">
    <cfRule type="expression" dxfId="2359" priority="1601">
      <formula>IF(RIGHT(TEXT(AU494,"0.#"),1)=".",FALSE,TRUE)</formula>
    </cfRule>
    <cfRule type="expression" dxfId="2358" priority="1602">
      <formula>IF(RIGHT(TEXT(AU494,"0.#"),1)=".",TRUE,FALSE)</formula>
    </cfRule>
  </conditionalFormatting>
  <conditionalFormatting sqref="AU492">
    <cfRule type="expression" dxfId="2357" priority="1605">
      <formula>IF(RIGHT(TEXT(AU492,"0.#"),1)=".",FALSE,TRUE)</formula>
    </cfRule>
    <cfRule type="expression" dxfId="2356" priority="1606">
      <formula>IF(RIGHT(TEXT(AU492,"0.#"),1)=".",TRUE,FALSE)</formula>
    </cfRule>
  </conditionalFormatting>
  <conditionalFormatting sqref="AU493">
    <cfRule type="expression" dxfId="2355" priority="1603">
      <formula>IF(RIGHT(TEXT(AU493,"0.#"),1)=".",FALSE,TRUE)</formula>
    </cfRule>
    <cfRule type="expression" dxfId="2354" priority="1604">
      <formula>IF(RIGHT(TEXT(AU493,"0.#"),1)=".",TRUE,FALSE)</formula>
    </cfRule>
  </conditionalFormatting>
  <conditionalFormatting sqref="AU583">
    <cfRule type="expression" dxfId="2353" priority="1121">
      <formula>IF(RIGHT(TEXT(AU583,"0.#"),1)=".",FALSE,TRUE)</formula>
    </cfRule>
    <cfRule type="expression" dxfId="2352" priority="1122">
      <formula>IF(RIGHT(TEXT(AU583,"0.#"),1)=".",TRUE,FALSE)</formula>
    </cfRule>
  </conditionalFormatting>
  <conditionalFormatting sqref="AU582">
    <cfRule type="expression" dxfId="2351" priority="1123">
      <formula>IF(RIGHT(TEXT(AU582,"0.#"),1)=".",FALSE,TRUE)</formula>
    </cfRule>
    <cfRule type="expression" dxfId="2350" priority="1124">
      <formula>IF(RIGHT(TEXT(AU582,"0.#"),1)=".",TRUE,FALSE)</formula>
    </cfRule>
  </conditionalFormatting>
  <conditionalFormatting sqref="AE499">
    <cfRule type="expression" dxfId="2349" priority="1583">
      <formula>IF(RIGHT(TEXT(AE499,"0.#"),1)=".",FALSE,TRUE)</formula>
    </cfRule>
    <cfRule type="expression" dxfId="2348" priority="1584">
      <formula>IF(RIGHT(TEXT(AE499,"0.#"),1)=".",TRUE,FALSE)</formula>
    </cfRule>
  </conditionalFormatting>
  <conditionalFormatting sqref="AE497">
    <cfRule type="expression" dxfId="2347" priority="1587">
      <formula>IF(RIGHT(TEXT(AE497,"0.#"),1)=".",FALSE,TRUE)</formula>
    </cfRule>
    <cfRule type="expression" dxfId="2346" priority="1588">
      <formula>IF(RIGHT(TEXT(AE497,"0.#"),1)=".",TRUE,FALSE)</formula>
    </cfRule>
  </conditionalFormatting>
  <conditionalFormatting sqref="AE498">
    <cfRule type="expression" dxfId="2345" priority="1585">
      <formula>IF(RIGHT(TEXT(AE498,"0.#"),1)=".",FALSE,TRUE)</formula>
    </cfRule>
    <cfRule type="expression" dxfId="2344" priority="1586">
      <formula>IF(RIGHT(TEXT(AE498,"0.#"),1)=".",TRUE,FALSE)</formula>
    </cfRule>
  </conditionalFormatting>
  <conditionalFormatting sqref="AU499">
    <cfRule type="expression" dxfId="2343" priority="1571">
      <formula>IF(RIGHT(TEXT(AU499,"0.#"),1)=".",FALSE,TRUE)</formula>
    </cfRule>
    <cfRule type="expression" dxfId="2342" priority="1572">
      <formula>IF(RIGHT(TEXT(AU499,"0.#"),1)=".",TRUE,FALSE)</formula>
    </cfRule>
  </conditionalFormatting>
  <conditionalFormatting sqref="AU497">
    <cfRule type="expression" dxfId="2341" priority="1575">
      <formula>IF(RIGHT(TEXT(AU497,"0.#"),1)=".",FALSE,TRUE)</formula>
    </cfRule>
    <cfRule type="expression" dxfId="2340" priority="1576">
      <formula>IF(RIGHT(TEXT(AU497,"0.#"),1)=".",TRUE,FALSE)</formula>
    </cfRule>
  </conditionalFormatting>
  <conditionalFormatting sqref="AU498">
    <cfRule type="expression" dxfId="2339" priority="1573">
      <formula>IF(RIGHT(TEXT(AU498,"0.#"),1)=".",FALSE,TRUE)</formula>
    </cfRule>
    <cfRule type="expression" dxfId="2338" priority="1574">
      <formula>IF(RIGHT(TEXT(AU498,"0.#"),1)=".",TRUE,FALSE)</formula>
    </cfRule>
  </conditionalFormatting>
  <conditionalFormatting sqref="AQ497">
    <cfRule type="expression" dxfId="2337" priority="1559">
      <formula>IF(RIGHT(TEXT(AQ497,"0.#"),1)=".",FALSE,TRUE)</formula>
    </cfRule>
    <cfRule type="expression" dxfId="2336" priority="1560">
      <formula>IF(RIGHT(TEXT(AQ497,"0.#"),1)=".",TRUE,FALSE)</formula>
    </cfRule>
  </conditionalFormatting>
  <conditionalFormatting sqref="AQ498">
    <cfRule type="expression" dxfId="2335" priority="1563">
      <formula>IF(RIGHT(TEXT(AQ498,"0.#"),1)=".",FALSE,TRUE)</formula>
    </cfRule>
    <cfRule type="expression" dxfId="2334" priority="1564">
      <formula>IF(RIGHT(TEXT(AQ498,"0.#"),1)=".",TRUE,FALSE)</formula>
    </cfRule>
  </conditionalFormatting>
  <conditionalFormatting sqref="AQ499">
    <cfRule type="expression" dxfId="2333" priority="1561">
      <formula>IF(RIGHT(TEXT(AQ499,"0.#"),1)=".",FALSE,TRUE)</formula>
    </cfRule>
    <cfRule type="expression" dxfId="2332" priority="1562">
      <formula>IF(RIGHT(TEXT(AQ499,"0.#"),1)=".",TRUE,FALSE)</formula>
    </cfRule>
  </conditionalFormatting>
  <conditionalFormatting sqref="AE504">
    <cfRule type="expression" dxfId="2331" priority="1553">
      <formula>IF(RIGHT(TEXT(AE504,"0.#"),1)=".",FALSE,TRUE)</formula>
    </cfRule>
    <cfRule type="expression" dxfId="2330" priority="1554">
      <formula>IF(RIGHT(TEXT(AE504,"0.#"),1)=".",TRUE,FALSE)</formula>
    </cfRule>
  </conditionalFormatting>
  <conditionalFormatting sqref="AE502">
    <cfRule type="expression" dxfId="2329" priority="1557">
      <formula>IF(RIGHT(TEXT(AE502,"0.#"),1)=".",FALSE,TRUE)</formula>
    </cfRule>
    <cfRule type="expression" dxfId="2328" priority="1558">
      <formula>IF(RIGHT(TEXT(AE502,"0.#"),1)=".",TRUE,FALSE)</formula>
    </cfRule>
  </conditionalFormatting>
  <conditionalFormatting sqref="AE503">
    <cfRule type="expression" dxfId="2327" priority="1555">
      <formula>IF(RIGHT(TEXT(AE503,"0.#"),1)=".",FALSE,TRUE)</formula>
    </cfRule>
    <cfRule type="expression" dxfId="2326" priority="1556">
      <formula>IF(RIGHT(TEXT(AE503,"0.#"),1)=".",TRUE,FALSE)</formula>
    </cfRule>
  </conditionalFormatting>
  <conditionalFormatting sqref="AU504">
    <cfRule type="expression" dxfId="2325" priority="1541">
      <formula>IF(RIGHT(TEXT(AU504,"0.#"),1)=".",FALSE,TRUE)</formula>
    </cfRule>
    <cfRule type="expression" dxfId="2324" priority="1542">
      <formula>IF(RIGHT(TEXT(AU504,"0.#"),1)=".",TRUE,FALSE)</formula>
    </cfRule>
  </conditionalFormatting>
  <conditionalFormatting sqref="AU502">
    <cfRule type="expression" dxfId="2323" priority="1545">
      <formula>IF(RIGHT(TEXT(AU502,"0.#"),1)=".",FALSE,TRUE)</formula>
    </cfRule>
    <cfRule type="expression" dxfId="2322" priority="1546">
      <formula>IF(RIGHT(TEXT(AU502,"0.#"),1)=".",TRUE,FALSE)</formula>
    </cfRule>
  </conditionalFormatting>
  <conditionalFormatting sqref="AU503">
    <cfRule type="expression" dxfId="2321" priority="1543">
      <formula>IF(RIGHT(TEXT(AU503,"0.#"),1)=".",FALSE,TRUE)</formula>
    </cfRule>
    <cfRule type="expression" dxfId="2320" priority="1544">
      <formula>IF(RIGHT(TEXT(AU503,"0.#"),1)=".",TRUE,FALSE)</formula>
    </cfRule>
  </conditionalFormatting>
  <conditionalFormatting sqref="AQ502">
    <cfRule type="expression" dxfId="2319" priority="1529">
      <formula>IF(RIGHT(TEXT(AQ502,"0.#"),1)=".",FALSE,TRUE)</formula>
    </cfRule>
    <cfRule type="expression" dxfId="2318" priority="1530">
      <formula>IF(RIGHT(TEXT(AQ502,"0.#"),1)=".",TRUE,FALSE)</formula>
    </cfRule>
  </conditionalFormatting>
  <conditionalFormatting sqref="AQ503">
    <cfRule type="expression" dxfId="2317" priority="1533">
      <formula>IF(RIGHT(TEXT(AQ503,"0.#"),1)=".",FALSE,TRUE)</formula>
    </cfRule>
    <cfRule type="expression" dxfId="2316" priority="1534">
      <formula>IF(RIGHT(TEXT(AQ503,"0.#"),1)=".",TRUE,FALSE)</formula>
    </cfRule>
  </conditionalFormatting>
  <conditionalFormatting sqref="AQ504">
    <cfRule type="expression" dxfId="2315" priority="1531">
      <formula>IF(RIGHT(TEXT(AQ504,"0.#"),1)=".",FALSE,TRUE)</formula>
    </cfRule>
    <cfRule type="expression" dxfId="2314" priority="1532">
      <formula>IF(RIGHT(TEXT(AQ504,"0.#"),1)=".",TRUE,FALSE)</formula>
    </cfRule>
  </conditionalFormatting>
  <conditionalFormatting sqref="AE509">
    <cfRule type="expression" dxfId="2313" priority="1523">
      <formula>IF(RIGHT(TEXT(AE509,"0.#"),1)=".",FALSE,TRUE)</formula>
    </cfRule>
    <cfRule type="expression" dxfId="2312" priority="1524">
      <formula>IF(RIGHT(TEXT(AE509,"0.#"),1)=".",TRUE,FALSE)</formula>
    </cfRule>
  </conditionalFormatting>
  <conditionalFormatting sqref="AE507">
    <cfRule type="expression" dxfId="2311" priority="1527">
      <formula>IF(RIGHT(TEXT(AE507,"0.#"),1)=".",FALSE,TRUE)</formula>
    </cfRule>
    <cfRule type="expression" dxfId="2310" priority="1528">
      <formula>IF(RIGHT(TEXT(AE507,"0.#"),1)=".",TRUE,FALSE)</formula>
    </cfRule>
  </conditionalFormatting>
  <conditionalFormatting sqref="AE508">
    <cfRule type="expression" dxfId="2309" priority="1525">
      <formula>IF(RIGHT(TEXT(AE508,"0.#"),1)=".",FALSE,TRUE)</formula>
    </cfRule>
    <cfRule type="expression" dxfId="2308" priority="1526">
      <formula>IF(RIGHT(TEXT(AE508,"0.#"),1)=".",TRUE,FALSE)</formula>
    </cfRule>
  </conditionalFormatting>
  <conditionalFormatting sqref="AU509">
    <cfRule type="expression" dxfId="2307" priority="1511">
      <formula>IF(RIGHT(TEXT(AU509,"0.#"),1)=".",FALSE,TRUE)</formula>
    </cfRule>
    <cfRule type="expression" dxfId="2306" priority="1512">
      <formula>IF(RIGHT(TEXT(AU509,"0.#"),1)=".",TRUE,FALSE)</formula>
    </cfRule>
  </conditionalFormatting>
  <conditionalFormatting sqref="AU507">
    <cfRule type="expression" dxfId="2305" priority="1515">
      <formula>IF(RIGHT(TEXT(AU507,"0.#"),1)=".",FALSE,TRUE)</formula>
    </cfRule>
    <cfRule type="expression" dxfId="2304" priority="1516">
      <formula>IF(RIGHT(TEXT(AU507,"0.#"),1)=".",TRUE,FALSE)</formula>
    </cfRule>
  </conditionalFormatting>
  <conditionalFormatting sqref="AU508">
    <cfRule type="expression" dxfId="2303" priority="1513">
      <formula>IF(RIGHT(TEXT(AU508,"0.#"),1)=".",FALSE,TRUE)</formula>
    </cfRule>
    <cfRule type="expression" dxfId="2302" priority="1514">
      <formula>IF(RIGHT(TEXT(AU508,"0.#"),1)=".",TRUE,FALSE)</formula>
    </cfRule>
  </conditionalFormatting>
  <conditionalFormatting sqref="AQ507">
    <cfRule type="expression" dxfId="2301" priority="1499">
      <formula>IF(RIGHT(TEXT(AQ507,"0.#"),1)=".",FALSE,TRUE)</formula>
    </cfRule>
    <cfRule type="expression" dxfId="2300" priority="1500">
      <formula>IF(RIGHT(TEXT(AQ507,"0.#"),1)=".",TRUE,FALSE)</formula>
    </cfRule>
  </conditionalFormatting>
  <conditionalFormatting sqref="AQ508">
    <cfRule type="expression" dxfId="2299" priority="1503">
      <formula>IF(RIGHT(TEXT(AQ508,"0.#"),1)=".",FALSE,TRUE)</formula>
    </cfRule>
    <cfRule type="expression" dxfId="2298" priority="1504">
      <formula>IF(RIGHT(TEXT(AQ508,"0.#"),1)=".",TRUE,FALSE)</formula>
    </cfRule>
  </conditionalFormatting>
  <conditionalFormatting sqref="AQ509">
    <cfRule type="expression" dxfId="2297" priority="1501">
      <formula>IF(RIGHT(TEXT(AQ509,"0.#"),1)=".",FALSE,TRUE)</formula>
    </cfRule>
    <cfRule type="expression" dxfId="2296" priority="1502">
      <formula>IF(RIGHT(TEXT(AQ509,"0.#"),1)=".",TRUE,FALSE)</formula>
    </cfRule>
  </conditionalFormatting>
  <conditionalFormatting sqref="AE465">
    <cfRule type="expression" dxfId="2295" priority="1793">
      <formula>IF(RIGHT(TEXT(AE465,"0.#"),1)=".",FALSE,TRUE)</formula>
    </cfRule>
    <cfRule type="expression" dxfId="2294" priority="1794">
      <formula>IF(RIGHT(TEXT(AE465,"0.#"),1)=".",TRUE,FALSE)</formula>
    </cfRule>
  </conditionalFormatting>
  <conditionalFormatting sqref="AE463">
    <cfRule type="expression" dxfId="2293" priority="1797">
      <formula>IF(RIGHT(TEXT(AE463,"0.#"),1)=".",FALSE,TRUE)</formula>
    </cfRule>
    <cfRule type="expression" dxfId="2292" priority="1798">
      <formula>IF(RIGHT(TEXT(AE463,"0.#"),1)=".",TRUE,FALSE)</formula>
    </cfRule>
  </conditionalFormatting>
  <conditionalFormatting sqref="AE464">
    <cfRule type="expression" dxfId="2291" priority="1795">
      <formula>IF(RIGHT(TEXT(AE464,"0.#"),1)=".",FALSE,TRUE)</formula>
    </cfRule>
    <cfRule type="expression" dxfId="2290" priority="1796">
      <formula>IF(RIGHT(TEXT(AE464,"0.#"),1)=".",TRUE,FALSE)</formula>
    </cfRule>
  </conditionalFormatting>
  <conditionalFormatting sqref="AM465">
    <cfRule type="expression" dxfId="2289" priority="1787">
      <formula>IF(RIGHT(TEXT(AM465,"0.#"),1)=".",FALSE,TRUE)</formula>
    </cfRule>
    <cfRule type="expression" dxfId="2288" priority="1788">
      <formula>IF(RIGHT(TEXT(AM465,"0.#"),1)=".",TRUE,FALSE)</formula>
    </cfRule>
  </conditionalFormatting>
  <conditionalFormatting sqref="AM463">
    <cfRule type="expression" dxfId="2287" priority="1791">
      <formula>IF(RIGHT(TEXT(AM463,"0.#"),1)=".",FALSE,TRUE)</formula>
    </cfRule>
    <cfRule type="expression" dxfId="2286" priority="1792">
      <formula>IF(RIGHT(TEXT(AM463,"0.#"),1)=".",TRUE,FALSE)</formula>
    </cfRule>
  </conditionalFormatting>
  <conditionalFormatting sqref="AM464">
    <cfRule type="expression" dxfId="2285" priority="1789">
      <formula>IF(RIGHT(TEXT(AM464,"0.#"),1)=".",FALSE,TRUE)</formula>
    </cfRule>
    <cfRule type="expression" dxfId="2284" priority="1790">
      <formula>IF(RIGHT(TEXT(AM464,"0.#"),1)=".",TRUE,FALSE)</formula>
    </cfRule>
  </conditionalFormatting>
  <conditionalFormatting sqref="AU465">
    <cfRule type="expression" dxfId="2283" priority="1781">
      <formula>IF(RIGHT(TEXT(AU465,"0.#"),1)=".",FALSE,TRUE)</formula>
    </cfRule>
    <cfRule type="expression" dxfId="2282" priority="1782">
      <formula>IF(RIGHT(TEXT(AU465,"0.#"),1)=".",TRUE,FALSE)</formula>
    </cfRule>
  </conditionalFormatting>
  <conditionalFormatting sqref="AU463">
    <cfRule type="expression" dxfId="2281" priority="1785">
      <formula>IF(RIGHT(TEXT(AU463,"0.#"),1)=".",FALSE,TRUE)</formula>
    </cfRule>
    <cfRule type="expression" dxfId="2280" priority="1786">
      <formula>IF(RIGHT(TEXT(AU463,"0.#"),1)=".",TRUE,FALSE)</formula>
    </cfRule>
  </conditionalFormatting>
  <conditionalFormatting sqref="AU464">
    <cfRule type="expression" dxfId="2279" priority="1783">
      <formula>IF(RIGHT(TEXT(AU464,"0.#"),1)=".",FALSE,TRUE)</formula>
    </cfRule>
    <cfRule type="expression" dxfId="2278" priority="1784">
      <formula>IF(RIGHT(TEXT(AU464,"0.#"),1)=".",TRUE,FALSE)</formula>
    </cfRule>
  </conditionalFormatting>
  <conditionalFormatting sqref="AI465">
    <cfRule type="expression" dxfId="2277" priority="1775">
      <formula>IF(RIGHT(TEXT(AI465,"0.#"),1)=".",FALSE,TRUE)</formula>
    </cfRule>
    <cfRule type="expression" dxfId="2276" priority="1776">
      <formula>IF(RIGHT(TEXT(AI465,"0.#"),1)=".",TRUE,FALSE)</formula>
    </cfRule>
  </conditionalFormatting>
  <conditionalFormatting sqref="AI463">
    <cfRule type="expression" dxfId="2275" priority="1779">
      <formula>IF(RIGHT(TEXT(AI463,"0.#"),1)=".",FALSE,TRUE)</formula>
    </cfRule>
    <cfRule type="expression" dxfId="2274" priority="1780">
      <formula>IF(RIGHT(TEXT(AI463,"0.#"),1)=".",TRUE,FALSE)</formula>
    </cfRule>
  </conditionalFormatting>
  <conditionalFormatting sqref="AI464">
    <cfRule type="expression" dxfId="2273" priority="1777">
      <formula>IF(RIGHT(TEXT(AI464,"0.#"),1)=".",FALSE,TRUE)</formula>
    </cfRule>
    <cfRule type="expression" dxfId="2272" priority="1778">
      <formula>IF(RIGHT(TEXT(AI464,"0.#"),1)=".",TRUE,FALSE)</formula>
    </cfRule>
  </conditionalFormatting>
  <conditionalFormatting sqref="AQ463">
    <cfRule type="expression" dxfId="2271" priority="1769">
      <formula>IF(RIGHT(TEXT(AQ463,"0.#"),1)=".",FALSE,TRUE)</formula>
    </cfRule>
    <cfRule type="expression" dxfId="2270" priority="1770">
      <formula>IF(RIGHT(TEXT(AQ463,"0.#"),1)=".",TRUE,FALSE)</formula>
    </cfRule>
  </conditionalFormatting>
  <conditionalFormatting sqref="AQ464">
    <cfRule type="expression" dxfId="2269" priority="1773">
      <formula>IF(RIGHT(TEXT(AQ464,"0.#"),1)=".",FALSE,TRUE)</formula>
    </cfRule>
    <cfRule type="expression" dxfId="2268" priority="1774">
      <formula>IF(RIGHT(TEXT(AQ464,"0.#"),1)=".",TRUE,FALSE)</formula>
    </cfRule>
  </conditionalFormatting>
  <conditionalFormatting sqref="AQ465">
    <cfRule type="expression" dxfId="2267" priority="1771">
      <formula>IF(RIGHT(TEXT(AQ465,"0.#"),1)=".",FALSE,TRUE)</formula>
    </cfRule>
    <cfRule type="expression" dxfId="2266" priority="1772">
      <formula>IF(RIGHT(TEXT(AQ465,"0.#"),1)=".",TRUE,FALSE)</formula>
    </cfRule>
  </conditionalFormatting>
  <conditionalFormatting sqref="AE470">
    <cfRule type="expression" dxfId="2265" priority="1763">
      <formula>IF(RIGHT(TEXT(AE470,"0.#"),1)=".",FALSE,TRUE)</formula>
    </cfRule>
    <cfRule type="expression" dxfId="2264" priority="1764">
      <formula>IF(RIGHT(TEXT(AE470,"0.#"),1)=".",TRUE,FALSE)</formula>
    </cfRule>
  </conditionalFormatting>
  <conditionalFormatting sqref="AE468">
    <cfRule type="expression" dxfId="2263" priority="1767">
      <formula>IF(RIGHT(TEXT(AE468,"0.#"),1)=".",FALSE,TRUE)</formula>
    </cfRule>
    <cfRule type="expression" dxfId="2262" priority="1768">
      <formula>IF(RIGHT(TEXT(AE468,"0.#"),1)=".",TRUE,FALSE)</formula>
    </cfRule>
  </conditionalFormatting>
  <conditionalFormatting sqref="AE469">
    <cfRule type="expression" dxfId="2261" priority="1765">
      <formula>IF(RIGHT(TEXT(AE469,"0.#"),1)=".",FALSE,TRUE)</formula>
    </cfRule>
    <cfRule type="expression" dxfId="2260" priority="1766">
      <formula>IF(RIGHT(TEXT(AE469,"0.#"),1)=".",TRUE,FALSE)</formula>
    </cfRule>
  </conditionalFormatting>
  <conditionalFormatting sqref="AM470">
    <cfRule type="expression" dxfId="2259" priority="1757">
      <formula>IF(RIGHT(TEXT(AM470,"0.#"),1)=".",FALSE,TRUE)</formula>
    </cfRule>
    <cfRule type="expression" dxfId="2258" priority="1758">
      <formula>IF(RIGHT(TEXT(AM470,"0.#"),1)=".",TRUE,FALSE)</formula>
    </cfRule>
  </conditionalFormatting>
  <conditionalFormatting sqref="AM468">
    <cfRule type="expression" dxfId="2257" priority="1761">
      <formula>IF(RIGHT(TEXT(AM468,"0.#"),1)=".",FALSE,TRUE)</formula>
    </cfRule>
    <cfRule type="expression" dxfId="2256" priority="1762">
      <formula>IF(RIGHT(TEXT(AM468,"0.#"),1)=".",TRUE,FALSE)</formula>
    </cfRule>
  </conditionalFormatting>
  <conditionalFormatting sqref="AM469">
    <cfRule type="expression" dxfId="2255" priority="1759">
      <formula>IF(RIGHT(TEXT(AM469,"0.#"),1)=".",FALSE,TRUE)</formula>
    </cfRule>
    <cfRule type="expression" dxfId="2254" priority="1760">
      <formula>IF(RIGHT(TEXT(AM469,"0.#"),1)=".",TRUE,FALSE)</formula>
    </cfRule>
  </conditionalFormatting>
  <conditionalFormatting sqref="AU470">
    <cfRule type="expression" dxfId="2253" priority="1751">
      <formula>IF(RIGHT(TEXT(AU470,"0.#"),1)=".",FALSE,TRUE)</formula>
    </cfRule>
    <cfRule type="expression" dxfId="2252" priority="1752">
      <formula>IF(RIGHT(TEXT(AU470,"0.#"),1)=".",TRUE,FALSE)</formula>
    </cfRule>
  </conditionalFormatting>
  <conditionalFormatting sqref="AU468">
    <cfRule type="expression" dxfId="2251" priority="1755">
      <formula>IF(RIGHT(TEXT(AU468,"0.#"),1)=".",FALSE,TRUE)</formula>
    </cfRule>
    <cfRule type="expression" dxfId="2250" priority="1756">
      <formula>IF(RIGHT(TEXT(AU468,"0.#"),1)=".",TRUE,FALSE)</formula>
    </cfRule>
  </conditionalFormatting>
  <conditionalFormatting sqref="AU469">
    <cfRule type="expression" dxfId="2249" priority="1753">
      <formula>IF(RIGHT(TEXT(AU469,"0.#"),1)=".",FALSE,TRUE)</formula>
    </cfRule>
    <cfRule type="expression" dxfId="2248" priority="1754">
      <formula>IF(RIGHT(TEXT(AU469,"0.#"),1)=".",TRUE,FALSE)</formula>
    </cfRule>
  </conditionalFormatting>
  <conditionalFormatting sqref="AI470">
    <cfRule type="expression" dxfId="2247" priority="1745">
      <formula>IF(RIGHT(TEXT(AI470,"0.#"),1)=".",FALSE,TRUE)</formula>
    </cfRule>
    <cfRule type="expression" dxfId="2246" priority="1746">
      <formula>IF(RIGHT(TEXT(AI470,"0.#"),1)=".",TRUE,FALSE)</formula>
    </cfRule>
  </conditionalFormatting>
  <conditionalFormatting sqref="AI468">
    <cfRule type="expression" dxfId="2245" priority="1749">
      <formula>IF(RIGHT(TEXT(AI468,"0.#"),1)=".",FALSE,TRUE)</formula>
    </cfRule>
    <cfRule type="expression" dxfId="2244" priority="1750">
      <formula>IF(RIGHT(TEXT(AI468,"0.#"),1)=".",TRUE,FALSE)</formula>
    </cfRule>
  </conditionalFormatting>
  <conditionalFormatting sqref="AI469">
    <cfRule type="expression" dxfId="2243" priority="1747">
      <formula>IF(RIGHT(TEXT(AI469,"0.#"),1)=".",FALSE,TRUE)</formula>
    </cfRule>
    <cfRule type="expression" dxfId="2242" priority="1748">
      <formula>IF(RIGHT(TEXT(AI469,"0.#"),1)=".",TRUE,FALSE)</formula>
    </cfRule>
  </conditionalFormatting>
  <conditionalFormatting sqref="AQ468">
    <cfRule type="expression" dxfId="2241" priority="1739">
      <formula>IF(RIGHT(TEXT(AQ468,"0.#"),1)=".",FALSE,TRUE)</formula>
    </cfRule>
    <cfRule type="expression" dxfId="2240" priority="1740">
      <formula>IF(RIGHT(TEXT(AQ468,"0.#"),1)=".",TRUE,FALSE)</formula>
    </cfRule>
  </conditionalFormatting>
  <conditionalFormatting sqref="AQ469">
    <cfRule type="expression" dxfId="2239" priority="1743">
      <formula>IF(RIGHT(TEXT(AQ469,"0.#"),1)=".",FALSE,TRUE)</formula>
    </cfRule>
    <cfRule type="expression" dxfId="2238" priority="1744">
      <formula>IF(RIGHT(TEXT(AQ469,"0.#"),1)=".",TRUE,FALSE)</formula>
    </cfRule>
  </conditionalFormatting>
  <conditionalFormatting sqref="AQ470">
    <cfRule type="expression" dxfId="2237" priority="1741">
      <formula>IF(RIGHT(TEXT(AQ470,"0.#"),1)=".",FALSE,TRUE)</formula>
    </cfRule>
    <cfRule type="expression" dxfId="2236" priority="1742">
      <formula>IF(RIGHT(TEXT(AQ470,"0.#"),1)=".",TRUE,FALSE)</formula>
    </cfRule>
  </conditionalFormatting>
  <conditionalFormatting sqref="AE475">
    <cfRule type="expression" dxfId="2235" priority="1733">
      <formula>IF(RIGHT(TEXT(AE475,"0.#"),1)=".",FALSE,TRUE)</formula>
    </cfRule>
    <cfRule type="expression" dxfId="2234" priority="1734">
      <formula>IF(RIGHT(TEXT(AE475,"0.#"),1)=".",TRUE,FALSE)</formula>
    </cfRule>
  </conditionalFormatting>
  <conditionalFormatting sqref="AE473">
    <cfRule type="expression" dxfId="2233" priority="1737">
      <formula>IF(RIGHT(TEXT(AE473,"0.#"),1)=".",FALSE,TRUE)</formula>
    </cfRule>
    <cfRule type="expression" dxfId="2232" priority="1738">
      <formula>IF(RIGHT(TEXT(AE473,"0.#"),1)=".",TRUE,FALSE)</formula>
    </cfRule>
  </conditionalFormatting>
  <conditionalFormatting sqref="AE474">
    <cfRule type="expression" dxfId="2231" priority="1735">
      <formula>IF(RIGHT(TEXT(AE474,"0.#"),1)=".",FALSE,TRUE)</formula>
    </cfRule>
    <cfRule type="expression" dxfId="2230" priority="1736">
      <formula>IF(RIGHT(TEXT(AE474,"0.#"),1)=".",TRUE,FALSE)</formula>
    </cfRule>
  </conditionalFormatting>
  <conditionalFormatting sqref="AM475">
    <cfRule type="expression" dxfId="2229" priority="1727">
      <formula>IF(RIGHT(TEXT(AM475,"0.#"),1)=".",FALSE,TRUE)</formula>
    </cfRule>
    <cfRule type="expression" dxfId="2228" priority="1728">
      <formula>IF(RIGHT(TEXT(AM475,"0.#"),1)=".",TRUE,FALSE)</formula>
    </cfRule>
  </conditionalFormatting>
  <conditionalFormatting sqref="AM473">
    <cfRule type="expression" dxfId="2227" priority="1731">
      <formula>IF(RIGHT(TEXT(AM473,"0.#"),1)=".",FALSE,TRUE)</formula>
    </cfRule>
    <cfRule type="expression" dxfId="2226" priority="1732">
      <formula>IF(RIGHT(TEXT(AM473,"0.#"),1)=".",TRUE,FALSE)</formula>
    </cfRule>
  </conditionalFormatting>
  <conditionalFormatting sqref="AM474">
    <cfRule type="expression" dxfId="2225" priority="1729">
      <formula>IF(RIGHT(TEXT(AM474,"0.#"),1)=".",FALSE,TRUE)</formula>
    </cfRule>
    <cfRule type="expression" dxfId="2224" priority="1730">
      <formula>IF(RIGHT(TEXT(AM474,"0.#"),1)=".",TRUE,FALSE)</formula>
    </cfRule>
  </conditionalFormatting>
  <conditionalFormatting sqref="AU475">
    <cfRule type="expression" dxfId="2223" priority="1721">
      <formula>IF(RIGHT(TEXT(AU475,"0.#"),1)=".",FALSE,TRUE)</formula>
    </cfRule>
    <cfRule type="expression" dxfId="2222" priority="1722">
      <formula>IF(RIGHT(TEXT(AU475,"0.#"),1)=".",TRUE,FALSE)</formula>
    </cfRule>
  </conditionalFormatting>
  <conditionalFormatting sqref="AU473">
    <cfRule type="expression" dxfId="2221" priority="1725">
      <formula>IF(RIGHT(TEXT(AU473,"0.#"),1)=".",FALSE,TRUE)</formula>
    </cfRule>
    <cfRule type="expression" dxfId="2220" priority="1726">
      <formula>IF(RIGHT(TEXT(AU473,"0.#"),1)=".",TRUE,FALSE)</formula>
    </cfRule>
  </conditionalFormatting>
  <conditionalFormatting sqref="AU474">
    <cfRule type="expression" dxfId="2219" priority="1723">
      <formula>IF(RIGHT(TEXT(AU474,"0.#"),1)=".",FALSE,TRUE)</formula>
    </cfRule>
    <cfRule type="expression" dxfId="2218" priority="1724">
      <formula>IF(RIGHT(TEXT(AU474,"0.#"),1)=".",TRUE,FALSE)</formula>
    </cfRule>
  </conditionalFormatting>
  <conditionalFormatting sqref="AI475">
    <cfRule type="expression" dxfId="2217" priority="1715">
      <formula>IF(RIGHT(TEXT(AI475,"0.#"),1)=".",FALSE,TRUE)</formula>
    </cfRule>
    <cfRule type="expression" dxfId="2216" priority="1716">
      <formula>IF(RIGHT(TEXT(AI475,"0.#"),1)=".",TRUE,FALSE)</formula>
    </cfRule>
  </conditionalFormatting>
  <conditionalFormatting sqref="AI473">
    <cfRule type="expression" dxfId="2215" priority="1719">
      <formula>IF(RIGHT(TEXT(AI473,"0.#"),1)=".",FALSE,TRUE)</formula>
    </cfRule>
    <cfRule type="expression" dxfId="2214" priority="1720">
      <formula>IF(RIGHT(TEXT(AI473,"0.#"),1)=".",TRUE,FALSE)</formula>
    </cfRule>
  </conditionalFormatting>
  <conditionalFormatting sqref="AI474">
    <cfRule type="expression" dxfId="2213" priority="1717">
      <formula>IF(RIGHT(TEXT(AI474,"0.#"),1)=".",FALSE,TRUE)</formula>
    </cfRule>
    <cfRule type="expression" dxfId="2212" priority="1718">
      <formula>IF(RIGHT(TEXT(AI474,"0.#"),1)=".",TRUE,FALSE)</formula>
    </cfRule>
  </conditionalFormatting>
  <conditionalFormatting sqref="AQ473">
    <cfRule type="expression" dxfId="2211" priority="1709">
      <formula>IF(RIGHT(TEXT(AQ473,"0.#"),1)=".",FALSE,TRUE)</formula>
    </cfRule>
    <cfRule type="expression" dxfId="2210" priority="1710">
      <formula>IF(RIGHT(TEXT(AQ473,"0.#"),1)=".",TRUE,FALSE)</formula>
    </cfRule>
  </conditionalFormatting>
  <conditionalFormatting sqref="AQ474">
    <cfRule type="expression" dxfId="2209" priority="1713">
      <formula>IF(RIGHT(TEXT(AQ474,"0.#"),1)=".",FALSE,TRUE)</formula>
    </cfRule>
    <cfRule type="expression" dxfId="2208" priority="1714">
      <formula>IF(RIGHT(TEXT(AQ474,"0.#"),1)=".",TRUE,FALSE)</formula>
    </cfRule>
  </conditionalFormatting>
  <conditionalFormatting sqref="AQ475">
    <cfRule type="expression" dxfId="2207" priority="1711">
      <formula>IF(RIGHT(TEXT(AQ475,"0.#"),1)=".",FALSE,TRUE)</formula>
    </cfRule>
    <cfRule type="expression" dxfId="2206" priority="1712">
      <formula>IF(RIGHT(TEXT(AQ475,"0.#"),1)=".",TRUE,FALSE)</formula>
    </cfRule>
  </conditionalFormatting>
  <conditionalFormatting sqref="AE480">
    <cfRule type="expression" dxfId="2205" priority="1703">
      <formula>IF(RIGHT(TEXT(AE480,"0.#"),1)=".",FALSE,TRUE)</formula>
    </cfRule>
    <cfRule type="expression" dxfId="2204" priority="1704">
      <formula>IF(RIGHT(TEXT(AE480,"0.#"),1)=".",TRUE,FALSE)</formula>
    </cfRule>
  </conditionalFormatting>
  <conditionalFormatting sqref="AE478">
    <cfRule type="expression" dxfId="2203" priority="1707">
      <formula>IF(RIGHT(TEXT(AE478,"0.#"),1)=".",FALSE,TRUE)</formula>
    </cfRule>
    <cfRule type="expression" dxfId="2202" priority="1708">
      <formula>IF(RIGHT(TEXT(AE478,"0.#"),1)=".",TRUE,FALSE)</formula>
    </cfRule>
  </conditionalFormatting>
  <conditionalFormatting sqref="AE479">
    <cfRule type="expression" dxfId="2201" priority="1705">
      <formula>IF(RIGHT(TEXT(AE479,"0.#"),1)=".",FALSE,TRUE)</formula>
    </cfRule>
    <cfRule type="expression" dxfId="2200" priority="1706">
      <formula>IF(RIGHT(TEXT(AE479,"0.#"),1)=".",TRUE,FALSE)</formula>
    </cfRule>
  </conditionalFormatting>
  <conditionalFormatting sqref="AM480">
    <cfRule type="expression" dxfId="2199" priority="1697">
      <formula>IF(RIGHT(TEXT(AM480,"0.#"),1)=".",FALSE,TRUE)</formula>
    </cfRule>
    <cfRule type="expression" dxfId="2198" priority="1698">
      <formula>IF(RIGHT(TEXT(AM480,"0.#"),1)=".",TRUE,FALSE)</formula>
    </cfRule>
  </conditionalFormatting>
  <conditionalFormatting sqref="AM478">
    <cfRule type="expression" dxfId="2197" priority="1701">
      <formula>IF(RIGHT(TEXT(AM478,"0.#"),1)=".",FALSE,TRUE)</formula>
    </cfRule>
    <cfRule type="expression" dxfId="2196" priority="1702">
      <formula>IF(RIGHT(TEXT(AM478,"0.#"),1)=".",TRUE,FALSE)</formula>
    </cfRule>
  </conditionalFormatting>
  <conditionalFormatting sqref="AM479">
    <cfRule type="expression" dxfId="2195" priority="1699">
      <formula>IF(RIGHT(TEXT(AM479,"0.#"),1)=".",FALSE,TRUE)</formula>
    </cfRule>
    <cfRule type="expression" dxfId="2194" priority="1700">
      <formula>IF(RIGHT(TEXT(AM479,"0.#"),1)=".",TRUE,FALSE)</formula>
    </cfRule>
  </conditionalFormatting>
  <conditionalFormatting sqref="AU480">
    <cfRule type="expression" dxfId="2193" priority="1691">
      <formula>IF(RIGHT(TEXT(AU480,"0.#"),1)=".",FALSE,TRUE)</formula>
    </cfRule>
    <cfRule type="expression" dxfId="2192" priority="1692">
      <formula>IF(RIGHT(TEXT(AU480,"0.#"),1)=".",TRUE,FALSE)</formula>
    </cfRule>
  </conditionalFormatting>
  <conditionalFormatting sqref="AU478">
    <cfRule type="expression" dxfId="2191" priority="1695">
      <formula>IF(RIGHT(TEXT(AU478,"0.#"),1)=".",FALSE,TRUE)</formula>
    </cfRule>
    <cfRule type="expression" dxfId="2190" priority="1696">
      <formula>IF(RIGHT(TEXT(AU478,"0.#"),1)=".",TRUE,FALSE)</formula>
    </cfRule>
  </conditionalFormatting>
  <conditionalFormatting sqref="AU479">
    <cfRule type="expression" dxfId="2189" priority="1693">
      <formula>IF(RIGHT(TEXT(AU479,"0.#"),1)=".",FALSE,TRUE)</formula>
    </cfRule>
    <cfRule type="expression" dxfId="2188" priority="1694">
      <formula>IF(RIGHT(TEXT(AU479,"0.#"),1)=".",TRUE,FALSE)</formula>
    </cfRule>
  </conditionalFormatting>
  <conditionalFormatting sqref="AI480">
    <cfRule type="expression" dxfId="2187" priority="1685">
      <formula>IF(RIGHT(TEXT(AI480,"0.#"),1)=".",FALSE,TRUE)</formula>
    </cfRule>
    <cfRule type="expression" dxfId="2186" priority="1686">
      <formula>IF(RIGHT(TEXT(AI480,"0.#"),1)=".",TRUE,FALSE)</formula>
    </cfRule>
  </conditionalFormatting>
  <conditionalFormatting sqref="AI478">
    <cfRule type="expression" dxfId="2185" priority="1689">
      <formula>IF(RIGHT(TEXT(AI478,"0.#"),1)=".",FALSE,TRUE)</formula>
    </cfRule>
    <cfRule type="expression" dxfId="2184" priority="1690">
      <formula>IF(RIGHT(TEXT(AI478,"0.#"),1)=".",TRUE,FALSE)</formula>
    </cfRule>
  </conditionalFormatting>
  <conditionalFormatting sqref="AI479">
    <cfRule type="expression" dxfId="2183" priority="1687">
      <formula>IF(RIGHT(TEXT(AI479,"0.#"),1)=".",FALSE,TRUE)</formula>
    </cfRule>
    <cfRule type="expression" dxfId="2182" priority="1688">
      <formula>IF(RIGHT(TEXT(AI479,"0.#"),1)=".",TRUE,FALSE)</formula>
    </cfRule>
  </conditionalFormatting>
  <conditionalFormatting sqref="AQ478">
    <cfRule type="expression" dxfId="2181" priority="1679">
      <formula>IF(RIGHT(TEXT(AQ478,"0.#"),1)=".",FALSE,TRUE)</formula>
    </cfRule>
    <cfRule type="expression" dxfId="2180" priority="1680">
      <formula>IF(RIGHT(TEXT(AQ478,"0.#"),1)=".",TRUE,FALSE)</formula>
    </cfRule>
  </conditionalFormatting>
  <conditionalFormatting sqref="AQ479">
    <cfRule type="expression" dxfId="2179" priority="1683">
      <formula>IF(RIGHT(TEXT(AQ479,"0.#"),1)=".",FALSE,TRUE)</formula>
    </cfRule>
    <cfRule type="expression" dxfId="2178" priority="1684">
      <formula>IF(RIGHT(TEXT(AQ479,"0.#"),1)=".",TRUE,FALSE)</formula>
    </cfRule>
  </conditionalFormatting>
  <conditionalFormatting sqref="AQ480">
    <cfRule type="expression" dxfId="2177" priority="1681">
      <formula>IF(RIGHT(TEXT(AQ480,"0.#"),1)=".",FALSE,TRUE)</formula>
    </cfRule>
    <cfRule type="expression" dxfId="2176" priority="1682">
      <formula>IF(RIGHT(TEXT(AQ480,"0.#"),1)=".",TRUE,FALSE)</formula>
    </cfRule>
  </conditionalFormatting>
  <conditionalFormatting sqref="AU46 AU48">
    <cfRule type="expression" dxfId="2175" priority="1967">
      <formula>IF(RIGHT(TEXT(AU46,"0.#"),1)=".",FALSE,TRUE)</formula>
    </cfRule>
    <cfRule type="expression" dxfId="2174" priority="1968">
      <formula>IF(RIGHT(TEXT(AU46,"0.#"),1)=".",TRUE,FALSE)</formula>
    </cfRule>
  </conditionalFormatting>
  <conditionalFormatting sqref="AM48">
    <cfRule type="expression" dxfId="2173" priority="1971">
      <formula>IF(RIGHT(TEXT(AM48,"0.#"),1)=".",FALSE,TRUE)</formula>
    </cfRule>
    <cfRule type="expression" dxfId="2172" priority="1972">
      <formula>IF(RIGHT(TEXT(AM48,"0.#"),1)=".",TRUE,FALSE)</formula>
    </cfRule>
  </conditionalFormatting>
  <conditionalFormatting sqref="AQ46:AQ48">
    <cfRule type="expression" dxfId="2171" priority="1969">
      <formula>IF(RIGHT(TEXT(AQ46,"0.#"),1)=".",FALSE,TRUE)</formula>
    </cfRule>
    <cfRule type="expression" dxfId="2170" priority="1970">
      <formula>IF(RIGHT(TEXT(AQ46,"0.#"),1)=".",TRUE,FALSE)</formula>
    </cfRule>
  </conditionalFormatting>
  <conditionalFormatting sqref="AE146:AE147 AI146:AI147 AM146:AM147 AQ146:AQ147 AU146:AU147">
    <cfRule type="expression" dxfId="2169" priority="1961">
      <formula>IF(RIGHT(TEXT(AE146,"0.#"),1)=".",FALSE,TRUE)</formula>
    </cfRule>
    <cfRule type="expression" dxfId="2168" priority="1962">
      <formula>IF(RIGHT(TEXT(AE146,"0.#"),1)=".",TRUE,FALSE)</formula>
    </cfRule>
  </conditionalFormatting>
  <conditionalFormatting sqref="AE138:AE139 AI138:AI139 AM138:AM139 AQ138:AQ139 AU138:AU139">
    <cfRule type="expression" dxfId="2167" priority="1965">
      <formula>IF(RIGHT(TEXT(AE138,"0.#"),1)=".",FALSE,TRUE)</formula>
    </cfRule>
    <cfRule type="expression" dxfId="2166" priority="1966">
      <formula>IF(RIGHT(TEXT(AE138,"0.#"),1)=".",TRUE,FALSE)</formula>
    </cfRule>
  </conditionalFormatting>
  <conditionalFormatting sqref="AE142:AE143 AI142:AI143 AM142:AM143">
    <cfRule type="expression" dxfId="2165" priority="1963">
      <formula>IF(RIGHT(TEXT(AE142,"0.#"),1)=".",FALSE,TRUE)</formula>
    </cfRule>
    <cfRule type="expression" dxfId="2164" priority="1964">
      <formula>IF(RIGHT(TEXT(AE142,"0.#"),1)=".",TRUE,FALSE)</formula>
    </cfRule>
  </conditionalFormatting>
  <conditionalFormatting sqref="AE198:AE199 AI198:AI199 AM198:AM199 AQ198:AQ199 AU198:AU199">
    <cfRule type="expression" dxfId="2163" priority="1955">
      <formula>IF(RIGHT(TEXT(AE198,"0.#"),1)=".",FALSE,TRUE)</formula>
    </cfRule>
    <cfRule type="expression" dxfId="2162" priority="1956">
      <formula>IF(RIGHT(TEXT(AE198,"0.#"),1)=".",TRUE,FALSE)</formula>
    </cfRule>
  </conditionalFormatting>
  <conditionalFormatting sqref="AE150:AE151 AI150:AI151 AM150:AM151 AQ150:AQ151 AU150:AU151">
    <cfRule type="expression" dxfId="2161" priority="1959">
      <formula>IF(RIGHT(TEXT(AE150,"0.#"),1)=".",FALSE,TRUE)</formula>
    </cfRule>
    <cfRule type="expression" dxfId="2160" priority="1960">
      <formula>IF(RIGHT(TEXT(AE150,"0.#"),1)=".",TRUE,FALSE)</formula>
    </cfRule>
  </conditionalFormatting>
  <conditionalFormatting sqref="AE194:AE195 AI194:AI195 AM194:AM195 AQ194:AQ195 AU194:AU195">
    <cfRule type="expression" dxfId="2159" priority="1957">
      <formula>IF(RIGHT(TEXT(AE194,"0.#"),1)=".",FALSE,TRUE)</formula>
    </cfRule>
    <cfRule type="expression" dxfId="2158" priority="1958">
      <formula>IF(RIGHT(TEXT(AE194,"0.#"),1)=".",TRUE,FALSE)</formula>
    </cfRule>
  </conditionalFormatting>
  <conditionalFormatting sqref="AE210:AE211 AI210:AI211 AM210:AM211 AQ210:AQ211 AU210:AU211">
    <cfRule type="expression" dxfId="2157" priority="1949">
      <formula>IF(RIGHT(TEXT(AE210,"0.#"),1)=".",FALSE,TRUE)</formula>
    </cfRule>
    <cfRule type="expression" dxfId="2156" priority="1950">
      <formula>IF(RIGHT(TEXT(AE210,"0.#"),1)=".",TRUE,FALSE)</formula>
    </cfRule>
  </conditionalFormatting>
  <conditionalFormatting sqref="AE202:AE203 AI202:AI203 AM202:AM203 AQ202:AQ203 AU202:AU203">
    <cfRule type="expression" dxfId="2155" priority="1953">
      <formula>IF(RIGHT(TEXT(AE202,"0.#"),1)=".",FALSE,TRUE)</formula>
    </cfRule>
    <cfRule type="expression" dxfId="2154" priority="1954">
      <formula>IF(RIGHT(TEXT(AE202,"0.#"),1)=".",TRUE,FALSE)</formula>
    </cfRule>
  </conditionalFormatting>
  <conditionalFormatting sqref="AE206:AE207 AI206:AI207 AM206:AM207 AQ206:AQ207 AU206:AU207">
    <cfRule type="expression" dxfId="2153" priority="1951">
      <formula>IF(RIGHT(TEXT(AE206,"0.#"),1)=".",FALSE,TRUE)</formula>
    </cfRule>
    <cfRule type="expression" dxfId="2152" priority="1952">
      <formula>IF(RIGHT(TEXT(AE206,"0.#"),1)=".",TRUE,FALSE)</formula>
    </cfRule>
  </conditionalFormatting>
  <conditionalFormatting sqref="AE262:AE263 AI262:AI263 AM262:AM263 AQ262:AQ263 AU262:AU263">
    <cfRule type="expression" dxfId="2151" priority="1943">
      <formula>IF(RIGHT(TEXT(AE262,"0.#"),1)=".",FALSE,TRUE)</formula>
    </cfRule>
    <cfRule type="expression" dxfId="2150" priority="1944">
      <formula>IF(RIGHT(TEXT(AE262,"0.#"),1)=".",TRUE,FALSE)</formula>
    </cfRule>
  </conditionalFormatting>
  <conditionalFormatting sqref="AE254:AE255 AI254:AI255 AM254:AM255 AQ254:AQ255 AU254:AU255">
    <cfRule type="expression" dxfId="2149" priority="1947">
      <formula>IF(RIGHT(TEXT(AE254,"0.#"),1)=".",FALSE,TRUE)</formula>
    </cfRule>
    <cfRule type="expression" dxfId="2148" priority="1948">
      <formula>IF(RIGHT(TEXT(AE254,"0.#"),1)=".",TRUE,FALSE)</formula>
    </cfRule>
  </conditionalFormatting>
  <conditionalFormatting sqref="AE258:AE259 AI258:AI259 AM258:AM259 AQ258:AQ259 AU258:AU259">
    <cfRule type="expression" dxfId="2147" priority="1945">
      <formula>IF(RIGHT(TEXT(AE258,"0.#"),1)=".",FALSE,TRUE)</formula>
    </cfRule>
    <cfRule type="expression" dxfId="2146" priority="1946">
      <formula>IF(RIGHT(TEXT(AE258,"0.#"),1)=".",TRUE,FALSE)</formula>
    </cfRule>
  </conditionalFormatting>
  <conditionalFormatting sqref="AE314:AE315 AI314:AI315 AM314:AM315 AQ314:AQ315 AU314:AU315">
    <cfRule type="expression" dxfId="2145" priority="1937">
      <formula>IF(RIGHT(TEXT(AE314,"0.#"),1)=".",FALSE,TRUE)</formula>
    </cfRule>
    <cfRule type="expression" dxfId="2144" priority="1938">
      <formula>IF(RIGHT(TEXT(AE314,"0.#"),1)=".",TRUE,FALSE)</formula>
    </cfRule>
  </conditionalFormatting>
  <conditionalFormatting sqref="AE266:AE267 AI266:AI267 AM266:AM267 AQ266:AQ267 AU266:AU267">
    <cfRule type="expression" dxfId="2143" priority="1941">
      <formula>IF(RIGHT(TEXT(AE266,"0.#"),1)=".",FALSE,TRUE)</formula>
    </cfRule>
    <cfRule type="expression" dxfId="2142" priority="1942">
      <formula>IF(RIGHT(TEXT(AE266,"0.#"),1)=".",TRUE,FALSE)</formula>
    </cfRule>
  </conditionalFormatting>
  <conditionalFormatting sqref="AE270:AE271 AI270:AI271 AM270:AM271 AQ270:AQ271 AU270:AU271">
    <cfRule type="expression" dxfId="2141" priority="1939">
      <formula>IF(RIGHT(TEXT(AE270,"0.#"),1)=".",FALSE,TRUE)</formula>
    </cfRule>
    <cfRule type="expression" dxfId="2140" priority="1940">
      <formula>IF(RIGHT(TEXT(AE270,"0.#"),1)=".",TRUE,FALSE)</formula>
    </cfRule>
  </conditionalFormatting>
  <conditionalFormatting sqref="AE326:AE327 AI326:AI327 AM326:AM327 AQ326:AQ327 AU326:AU327">
    <cfRule type="expression" dxfId="2139" priority="1931">
      <formula>IF(RIGHT(TEXT(AE326,"0.#"),1)=".",FALSE,TRUE)</formula>
    </cfRule>
    <cfRule type="expression" dxfId="2138" priority="1932">
      <formula>IF(RIGHT(TEXT(AE326,"0.#"),1)=".",TRUE,FALSE)</formula>
    </cfRule>
  </conditionalFormatting>
  <conditionalFormatting sqref="AE318:AE319 AI318:AI319 AM318:AM319 AQ318:AQ319 AU318:AU319">
    <cfRule type="expression" dxfId="2137" priority="1935">
      <formula>IF(RIGHT(TEXT(AE318,"0.#"),1)=".",FALSE,TRUE)</formula>
    </cfRule>
    <cfRule type="expression" dxfId="2136" priority="1936">
      <formula>IF(RIGHT(TEXT(AE318,"0.#"),1)=".",TRUE,FALSE)</formula>
    </cfRule>
  </conditionalFormatting>
  <conditionalFormatting sqref="AE322:AE323 AI322:AI323 AM322:AM323 AQ322:AQ323 AU322:AU323">
    <cfRule type="expression" dxfId="2135" priority="1933">
      <formula>IF(RIGHT(TEXT(AE322,"0.#"),1)=".",FALSE,TRUE)</formula>
    </cfRule>
    <cfRule type="expression" dxfId="2134" priority="1934">
      <formula>IF(RIGHT(TEXT(AE322,"0.#"),1)=".",TRUE,FALSE)</formula>
    </cfRule>
  </conditionalFormatting>
  <conditionalFormatting sqref="AE378:AE379 AI378:AI379 AM378:AM379 AQ378:AQ379 AU378:AU379">
    <cfRule type="expression" dxfId="2133" priority="1925">
      <formula>IF(RIGHT(TEXT(AE378,"0.#"),1)=".",FALSE,TRUE)</formula>
    </cfRule>
    <cfRule type="expression" dxfId="2132" priority="1926">
      <formula>IF(RIGHT(TEXT(AE378,"0.#"),1)=".",TRUE,FALSE)</formula>
    </cfRule>
  </conditionalFormatting>
  <conditionalFormatting sqref="AE330:AE331 AI330:AI331 AM330:AM331 AQ330:AQ331 AU330:AU331">
    <cfRule type="expression" dxfId="2131" priority="1929">
      <formula>IF(RIGHT(TEXT(AE330,"0.#"),1)=".",FALSE,TRUE)</formula>
    </cfRule>
    <cfRule type="expression" dxfId="2130" priority="1930">
      <formula>IF(RIGHT(TEXT(AE330,"0.#"),1)=".",TRUE,FALSE)</formula>
    </cfRule>
  </conditionalFormatting>
  <conditionalFormatting sqref="AE374:AE375 AI374:AI375 AM374:AM375 AQ374:AQ375 AU374:AU375">
    <cfRule type="expression" dxfId="2129" priority="1927">
      <formula>IF(RIGHT(TEXT(AE374,"0.#"),1)=".",FALSE,TRUE)</formula>
    </cfRule>
    <cfRule type="expression" dxfId="2128" priority="1928">
      <formula>IF(RIGHT(TEXT(AE374,"0.#"),1)=".",TRUE,FALSE)</formula>
    </cfRule>
  </conditionalFormatting>
  <conditionalFormatting sqref="AE390:AE391 AI390:AI391 AM390:AM391 AQ390:AQ391 AU390:AU391">
    <cfRule type="expression" dxfId="2127" priority="1919">
      <formula>IF(RIGHT(TEXT(AE390,"0.#"),1)=".",FALSE,TRUE)</formula>
    </cfRule>
    <cfRule type="expression" dxfId="2126" priority="1920">
      <formula>IF(RIGHT(TEXT(AE390,"0.#"),1)=".",TRUE,FALSE)</formula>
    </cfRule>
  </conditionalFormatting>
  <conditionalFormatting sqref="AE382:AE383 AI382:AI383 AM382:AM383 AQ382:AQ383 AU382:AU383">
    <cfRule type="expression" dxfId="2125" priority="1923">
      <formula>IF(RIGHT(TEXT(AE382,"0.#"),1)=".",FALSE,TRUE)</formula>
    </cfRule>
    <cfRule type="expression" dxfId="2124" priority="1924">
      <formula>IF(RIGHT(TEXT(AE382,"0.#"),1)=".",TRUE,FALSE)</formula>
    </cfRule>
  </conditionalFormatting>
  <conditionalFormatting sqref="AE386:AE387 AI386:AI387 AM386:AM387 AQ386:AQ387 AU386:AU387">
    <cfRule type="expression" dxfId="2123" priority="1921">
      <formula>IF(RIGHT(TEXT(AE386,"0.#"),1)=".",FALSE,TRUE)</formula>
    </cfRule>
    <cfRule type="expression" dxfId="2122" priority="1922">
      <formula>IF(RIGHT(TEXT(AE386,"0.#"),1)=".",TRUE,FALSE)</formula>
    </cfRule>
  </conditionalFormatting>
  <conditionalFormatting sqref="AE440">
    <cfRule type="expression" dxfId="2121" priority="1913">
      <formula>IF(RIGHT(TEXT(AE440,"0.#"),1)=".",FALSE,TRUE)</formula>
    </cfRule>
    <cfRule type="expression" dxfId="2120" priority="1914">
      <formula>IF(RIGHT(TEXT(AE440,"0.#"),1)=".",TRUE,FALSE)</formula>
    </cfRule>
  </conditionalFormatting>
  <conditionalFormatting sqref="AE438">
    <cfRule type="expression" dxfId="2119" priority="1917">
      <formula>IF(RIGHT(TEXT(AE438,"0.#"),1)=".",FALSE,TRUE)</formula>
    </cfRule>
    <cfRule type="expression" dxfId="2118" priority="1918">
      <formula>IF(RIGHT(TEXT(AE438,"0.#"),1)=".",TRUE,FALSE)</formula>
    </cfRule>
  </conditionalFormatting>
  <conditionalFormatting sqref="AE439">
    <cfRule type="expression" dxfId="2117" priority="1915">
      <formula>IF(RIGHT(TEXT(AE439,"0.#"),1)=".",FALSE,TRUE)</formula>
    </cfRule>
    <cfRule type="expression" dxfId="2116" priority="1916">
      <formula>IF(RIGHT(TEXT(AE439,"0.#"),1)=".",TRUE,FALSE)</formula>
    </cfRule>
  </conditionalFormatting>
  <conditionalFormatting sqref="AM440">
    <cfRule type="expression" dxfId="2115" priority="1907">
      <formula>IF(RIGHT(TEXT(AM440,"0.#"),1)=".",FALSE,TRUE)</formula>
    </cfRule>
    <cfRule type="expression" dxfId="2114" priority="1908">
      <formula>IF(RIGHT(TEXT(AM440,"0.#"),1)=".",TRUE,FALSE)</formula>
    </cfRule>
  </conditionalFormatting>
  <conditionalFormatting sqref="AM438">
    <cfRule type="expression" dxfId="2113" priority="1911">
      <formula>IF(RIGHT(TEXT(AM438,"0.#"),1)=".",FALSE,TRUE)</formula>
    </cfRule>
    <cfRule type="expression" dxfId="2112" priority="1912">
      <formula>IF(RIGHT(TEXT(AM438,"0.#"),1)=".",TRUE,FALSE)</formula>
    </cfRule>
  </conditionalFormatting>
  <conditionalFormatting sqref="AM439">
    <cfRule type="expression" dxfId="2111" priority="1909">
      <formula>IF(RIGHT(TEXT(AM439,"0.#"),1)=".",FALSE,TRUE)</formula>
    </cfRule>
    <cfRule type="expression" dxfId="2110" priority="1910">
      <formula>IF(RIGHT(TEXT(AM439,"0.#"),1)=".",TRUE,FALSE)</formula>
    </cfRule>
  </conditionalFormatting>
  <conditionalFormatting sqref="AU440">
    <cfRule type="expression" dxfId="2109" priority="1901">
      <formula>IF(RIGHT(TEXT(AU440,"0.#"),1)=".",FALSE,TRUE)</formula>
    </cfRule>
    <cfRule type="expression" dxfId="2108" priority="1902">
      <formula>IF(RIGHT(TEXT(AU440,"0.#"),1)=".",TRUE,FALSE)</formula>
    </cfRule>
  </conditionalFormatting>
  <conditionalFormatting sqref="AU438">
    <cfRule type="expression" dxfId="2107" priority="1905">
      <formula>IF(RIGHT(TEXT(AU438,"0.#"),1)=".",FALSE,TRUE)</formula>
    </cfRule>
    <cfRule type="expression" dxfId="2106" priority="1906">
      <formula>IF(RIGHT(TEXT(AU438,"0.#"),1)=".",TRUE,FALSE)</formula>
    </cfRule>
  </conditionalFormatting>
  <conditionalFormatting sqref="AU439">
    <cfRule type="expression" dxfId="2105" priority="1903">
      <formula>IF(RIGHT(TEXT(AU439,"0.#"),1)=".",FALSE,TRUE)</formula>
    </cfRule>
    <cfRule type="expression" dxfId="2104" priority="1904">
      <formula>IF(RIGHT(TEXT(AU439,"0.#"),1)=".",TRUE,FALSE)</formula>
    </cfRule>
  </conditionalFormatting>
  <conditionalFormatting sqref="AI440">
    <cfRule type="expression" dxfId="2103" priority="1895">
      <formula>IF(RIGHT(TEXT(AI440,"0.#"),1)=".",FALSE,TRUE)</formula>
    </cfRule>
    <cfRule type="expression" dxfId="2102" priority="1896">
      <formula>IF(RIGHT(TEXT(AI440,"0.#"),1)=".",TRUE,FALSE)</formula>
    </cfRule>
  </conditionalFormatting>
  <conditionalFormatting sqref="AI438">
    <cfRule type="expression" dxfId="2101" priority="1899">
      <formula>IF(RIGHT(TEXT(AI438,"0.#"),1)=".",FALSE,TRUE)</formula>
    </cfRule>
    <cfRule type="expression" dxfId="2100" priority="1900">
      <formula>IF(RIGHT(TEXT(AI438,"0.#"),1)=".",TRUE,FALSE)</formula>
    </cfRule>
  </conditionalFormatting>
  <conditionalFormatting sqref="AI439">
    <cfRule type="expression" dxfId="2099" priority="1897">
      <formula>IF(RIGHT(TEXT(AI439,"0.#"),1)=".",FALSE,TRUE)</formula>
    </cfRule>
    <cfRule type="expression" dxfId="2098" priority="1898">
      <formula>IF(RIGHT(TEXT(AI439,"0.#"),1)=".",TRUE,FALSE)</formula>
    </cfRule>
  </conditionalFormatting>
  <conditionalFormatting sqref="AQ438">
    <cfRule type="expression" dxfId="2097" priority="1889">
      <formula>IF(RIGHT(TEXT(AQ438,"0.#"),1)=".",FALSE,TRUE)</formula>
    </cfRule>
    <cfRule type="expression" dxfId="2096" priority="1890">
      <formula>IF(RIGHT(TEXT(AQ438,"0.#"),1)=".",TRUE,FALSE)</formula>
    </cfRule>
  </conditionalFormatting>
  <conditionalFormatting sqref="AQ439">
    <cfRule type="expression" dxfId="2095" priority="1893">
      <formula>IF(RIGHT(TEXT(AQ439,"0.#"),1)=".",FALSE,TRUE)</formula>
    </cfRule>
    <cfRule type="expression" dxfId="2094" priority="1894">
      <formula>IF(RIGHT(TEXT(AQ439,"0.#"),1)=".",TRUE,FALSE)</formula>
    </cfRule>
  </conditionalFormatting>
  <conditionalFormatting sqref="AQ440">
    <cfRule type="expression" dxfId="2093" priority="1891">
      <formula>IF(RIGHT(TEXT(AQ440,"0.#"),1)=".",FALSE,TRUE)</formula>
    </cfRule>
    <cfRule type="expression" dxfId="2092" priority="1892">
      <formula>IF(RIGHT(TEXT(AQ440,"0.#"),1)=".",TRUE,FALSE)</formula>
    </cfRule>
  </conditionalFormatting>
  <conditionalFormatting sqref="AE445">
    <cfRule type="expression" dxfId="2091" priority="1883">
      <formula>IF(RIGHT(TEXT(AE445,"0.#"),1)=".",FALSE,TRUE)</formula>
    </cfRule>
    <cfRule type="expression" dxfId="2090" priority="1884">
      <formula>IF(RIGHT(TEXT(AE445,"0.#"),1)=".",TRUE,FALSE)</formula>
    </cfRule>
  </conditionalFormatting>
  <conditionalFormatting sqref="AE443">
    <cfRule type="expression" dxfId="2089" priority="1887">
      <formula>IF(RIGHT(TEXT(AE443,"0.#"),1)=".",FALSE,TRUE)</formula>
    </cfRule>
    <cfRule type="expression" dxfId="2088" priority="1888">
      <formula>IF(RIGHT(TEXT(AE443,"0.#"),1)=".",TRUE,FALSE)</formula>
    </cfRule>
  </conditionalFormatting>
  <conditionalFormatting sqref="AE444">
    <cfRule type="expression" dxfId="2087" priority="1885">
      <formula>IF(RIGHT(TEXT(AE444,"0.#"),1)=".",FALSE,TRUE)</formula>
    </cfRule>
    <cfRule type="expression" dxfId="2086" priority="1886">
      <formula>IF(RIGHT(TEXT(AE444,"0.#"),1)=".",TRUE,FALSE)</formula>
    </cfRule>
  </conditionalFormatting>
  <conditionalFormatting sqref="AM445">
    <cfRule type="expression" dxfId="2085" priority="1877">
      <formula>IF(RIGHT(TEXT(AM445,"0.#"),1)=".",FALSE,TRUE)</formula>
    </cfRule>
    <cfRule type="expression" dxfId="2084" priority="1878">
      <formula>IF(RIGHT(TEXT(AM445,"0.#"),1)=".",TRUE,FALSE)</formula>
    </cfRule>
  </conditionalFormatting>
  <conditionalFormatting sqref="AM443">
    <cfRule type="expression" dxfId="2083" priority="1881">
      <formula>IF(RIGHT(TEXT(AM443,"0.#"),1)=".",FALSE,TRUE)</formula>
    </cfRule>
    <cfRule type="expression" dxfId="2082" priority="1882">
      <formula>IF(RIGHT(TEXT(AM443,"0.#"),1)=".",TRUE,FALSE)</formula>
    </cfRule>
  </conditionalFormatting>
  <conditionalFormatting sqref="AM444">
    <cfRule type="expression" dxfId="2081" priority="1879">
      <formula>IF(RIGHT(TEXT(AM444,"0.#"),1)=".",FALSE,TRUE)</formula>
    </cfRule>
    <cfRule type="expression" dxfId="2080" priority="1880">
      <formula>IF(RIGHT(TEXT(AM444,"0.#"),1)=".",TRUE,FALSE)</formula>
    </cfRule>
  </conditionalFormatting>
  <conditionalFormatting sqref="AU445">
    <cfRule type="expression" dxfId="2079" priority="1871">
      <formula>IF(RIGHT(TEXT(AU445,"0.#"),1)=".",FALSE,TRUE)</formula>
    </cfRule>
    <cfRule type="expression" dxfId="2078" priority="1872">
      <formula>IF(RIGHT(TEXT(AU445,"0.#"),1)=".",TRUE,FALSE)</formula>
    </cfRule>
  </conditionalFormatting>
  <conditionalFormatting sqref="AU443">
    <cfRule type="expression" dxfId="2077" priority="1875">
      <formula>IF(RIGHT(TEXT(AU443,"0.#"),1)=".",FALSE,TRUE)</formula>
    </cfRule>
    <cfRule type="expression" dxfId="2076" priority="1876">
      <formula>IF(RIGHT(TEXT(AU443,"0.#"),1)=".",TRUE,FALSE)</formula>
    </cfRule>
  </conditionalFormatting>
  <conditionalFormatting sqref="AU444">
    <cfRule type="expression" dxfId="2075" priority="1873">
      <formula>IF(RIGHT(TEXT(AU444,"0.#"),1)=".",FALSE,TRUE)</formula>
    </cfRule>
    <cfRule type="expression" dxfId="2074" priority="1874">
      <formula>IF(RIGHT(TEXT(AU444,"0.#"),1)=".",TRUE,FALSE)</formula>
    </cfRule>
  </conditionalFormatting>
  <conditionalFormatting sqref="AI445">
    <cfRule type="expression" dxfId="2073" priority="1865">
      <formula>IF(RIGHT(TEXT(AI445,"0.#"),1)=".",FALSE,TRUE)</formula>
    </cfRule>
    <cfRule type="expression" dxfId="2072" priority="1866">
      <formula>IF(RIGHT(TEXT(AI445,"0.#"),1)=".",TRUE,FALSE)</formula>
    </cfRule>
  </conditionalFormatting>
  <conditionalFormatting sqref="AI443">
    <cfRule type="expression" dxfId="2071" priority="1869">
      <formula>IF(RIGHT(TEXT(AI443,"0.#"),1)=".",FALSE,TRUE)</formula>
    </cfRule>
    <cfRule type="expression" dxfId="2070" priority="1870">
      <formula>IF(RIGHT(TEXT(AI443,"0.#"),1)=".",TRUE,FALSE)</formula>
    </cfRule>
  </conditionalFormatting>
  <conditionalFormatting sqref="AI444">
    <cfRule type="expression" dxfId="2069" priority="1867">
      <formula>IF(RIGHT(TEXT(AI444,"0.#"),1)=".",FALSE,TRUE)</formula>
    </cfRule>
    <cfRule type="expression" dxfId="2068" priority="1868">
      <formula>IF(RIGHT(TEXT(AI444,"0.#"),1)=".",TRUE,FALSE)</formula>
    </cfRule>
  </conditionalFormatting>
  <conditionalFormatting sqref="AQ443">
    <cfRule type="expression" dxfId="2067" priority="1859">
      <formula>IF(RIGHT(TEXT(AQ443,"0.#"),1)=".",FALSE,TRUE)</formula>
    </cfRule>
    <cfRule type="expression" dxfId="2066" priority="1860">
      <formula>IF(RIGHT(TEXT(AQ443,"0.#"),1)=".",TRUE,FALSE)</formula>
    </cfRule>
  </conditionalFormatting>
  <conditionalFormatting sqref="AQ444">
    <cfRule type="expression" dxfId="2065" priority="1863">
      <formula>IF(RIGHT(TEXT(AQ444,"0.#"),1)=".",FALSE,TRUE)</formula>
    </cfRule>
    <cfRule type="expression" dxfId="2064" priority="1864">
      <formula>IF(RIGHT(TEXT(AQ444,"0.#"),1)=".",TRUE,FALSE)</formula>
    </cfRule>
  </conditionalFormatting>
  <conditionalFormatting sqref="AQ445">
    <cfRule type="expression" dxfId="2063" priority="1861">
      <formula>IF(RIGHT(TEXT(AQ445,"0.#"),1)=".",FALSE,TRUE)</formula>
    </cfRule>
    <cfRule type="expression" dxfId="2062" priority="1862">
      <formula>IF(RIGHT(TEXT(AQ445,"0.#"),1)=".",TRUE,FALSE)</formula>
    </cfRule>
  </conditionalFormatting>
  <conditionalFormatting sqref="Y880:Y907">
    <cfRule type="expression" dxfId="2061" priority="2089">
      <formula>IF(RIGHT(TEXT(Y880,"0.#"),1)=".",FALSE,TRUE)</formula>
    </cfRule>
    <cfRule type="expression" dxfId="2060" priority="2090">
      <formula>IF(RIGHT(TEXT(Y880,"0.#"),1)=".",TRUE,FALSE)</formula>
    </cfRule>
  </conditionalFormatting>
  <conditionalFormatting sqref="Y878:Y879">
    <cfRule type="expression" dxfId="2059" priority="2083">
      <formula>IF(RIGHT(TEXT(Y878,"0.#"),1)=".",FALSE,TRUE)</formula>
    </cfRule>
    <cfRule type="expression" dxfId="2058" priority="2084">
      <formula>IF(RIGHT(TEXT(Y878,"0.#"),1)=".",TRUE,FALSE)</formula>
    </cfRule>
  </conditionalFormatting>
  <conditionalFormatting sqref="Y913:Y940">
    <cfRule type="expression" dxfId="2057" priority="2077">
      <formula>IF(RIGHT(TEXT(Y913,"0.#"),1)=".",FALSE,TRUE)</formula>
    </cfRule>
    <cfRule type="expression" dxfId="2056" priority="2078">
      <formula>IF(RIGHT(TEXT(Y913,"0.#"),1)=".",TRUE,FALSE)</formula>
    </cfRule>
  </conditionalFormatting>
  <conditionalFormatting sqref="Y911:Y912">
    <cfRule type="expression" dxfId="2055" priority="2071">
      <formula>IF(RIGHT(TEXT(Y911,"0.#"),1)=".",FALSE,TRUE)</formula>
    </cfRule>
    <cfRule type="expression" dxfId="2054" priority="2072">
      <formula>IF(RIGHT(TEXT(Y911,"0.#"),1)=".",TRUE,FALSE)</formula>
    </cfRule>
  </conditionalFormatting>
  <conditionalFormatting sqref="Y946:Y973">
    <cfRule type="expression" dxfId="2053" priority="2065">
      <formula>IF(RIGHT(TEXT(Y946,"0.#"),1)=".",FALSE,TRUE)</formula>
    </cfRule>
    <cfRule type="expression" dxfId="2052" priority="2066">
      <formula>IF(RIGHT(TEXT(Y946,"0.#"),1)=".",TRUE,FALSE)</formula>
    </cfRule>
  </conditionalFormatting>
  <conditionalFormatting sqref="Y944:Y945">
    <cfRule type="expression" dxfId="2051" priority="2059">
      <formula>IF(RIGHT(TEXT(Y944,"0.#"),1)=".",FALSE,TRUE)</formula>
    </cfRule>
    <cfRule type="expression" dxfId="2050" priority="2060">
      <formula>IF(RIGHT(TEXT(Y944,"0.#"),1)=".",TRUE,FALSE)</formula>
    </cfRule>
  </conditionalFormatting>
  <conditionalFormatting sqref="Y979:Y1006">
    <cfRule type="expression" dxfId="2049" priority="2053">
      <formula>IF(RIGHT(TEXT(Y979,"0.#"),1)=".",FALSE,TRUE)</formula>
    </cfRule>
    <cfRule type="expression" dxfId="2048" priority="2054">
      <formula>IF(RIGHT(TEXT(Y979,"0.#"),1)=".",TRUE,FALSE)</formula>
    </cfRule>
  </conditionalFormatting>
  <conditionalFormatting sqref="Y977:Y978">
    <cfRule type="expression" dxfId="2047" priority="2047">
      <formula>IF(RIGHT(TEXT(Y977,"0.#"),1)=".",FALSE,TRUE)</formula>
    </cfRule>
    <cfRule type="expression" dxfId="2046" priority="2048">
      <formula>IF(RIGHT(TEXT(Y977,"0.#"),1)=".",TRUE,FALSE)</formula>
    </cfRule>
  </conditionalFormatting>
  <conditionalFormatting sqref="Y1012:Y1039">
    <cfRule type="expression" dxfId="2045" priority="2041">
      <formula>IF(RIGHT(TEXT(Y1012,"0.#"),1)=".",FALSE,TRUE)</formula>
    </cfRule>
    <cfRule type="expression" dxfId="2044" priority="2042">
      <formula>IF(RIGHT(TEXT(Y1012,"0.#"),1)=".",TRUE,FALSE)</formula>
    </cfRule>
  </conditionalFormatting>
  <conditionalFormatting sqref="W23">
    <cfRule type="expression" dxfId="2043" priority="2325">
      <formula>IF(RIGHT(TEXT(W23,"0.#"),1)=".",FALSE,TRUE)</formula>
    </cfRule>
    <cfRule type="expression" dxfId="2042" priority="2326">
      <formula>IF(RIGHT(TEXT(W23,"0.#"),1)=".",TRUE,FALSE)</formula>
    </cfRule>
  </conditionalFormatting>
  <conditionalFormatting sqref="W24:W27">
    <cfRule type="expression" dxfId="2041" priority="2323">
      <formula>IF(RIGHT(TEXT(W24,"0.#"),1)=".",FALSE,TRUE)</formula>
    </cfRule>
    <cfRule type="expression" dxfId="2040" priority="2324">
      <formula>IF(RIGHT(TEXT(W24,"0.#"),1)=".",TRUE,FALSE)</formula>
    </cfRule>
  </conditionalFormatting>
  <conditionalFormatting sqref="W28">
    <cfRule type="expression" dxfId="2039" priority="2315">
      <formula>IF(RIGHT(TEXT(W28,"0.#"),1)=".",FALSE,TRUE)</formula>
    </cfRule>
    <cfRule type="expression" dxfId="2038" priority="2316">
      <formula>IF(RIGHT(TEXT(W28,"0.#"),1)=".",TRUE,FALSE)</formula>
    </cfRule>
  </conditionalFormatting>
  <conditionalFormatting sqref="P23">
    <cfRule type="expression" dxfId="2037" priority="2313">
      <formula>IF(RIGHT(TEXT(P23,"0.#"),1)=".",FALSE,TRUE)</formula>
    </cfRule>
    <cfRule type="expression" dxfId="2036" priority="2314">
      <formula>IF(RIGHT(TEXT(P23,"0.#"),1)=".",TRUE,FALSE)</formula>
    </cfRule>
  </conditionalFormatting>
  <conditionalFormatting sqref="P24:P27">
    <cfRule type="expression" dxfId="2035" priority="2311">
      <formula>IF(RIGHT(TEXT(P24,"0.#"),1)=".",FALSE,TRUE)</formula>
    </cfRule>
    <cfRule type="expression" dxfId="2034" priority="2312">
      <formula>IF(RIGHT(TEXT(P24,"0.#"),1)=".",TRUE,FALSE)</formula>
    </cfRule>
  </conditionalFormatting>
  <conditionalFormatting sqref="P28">
    <cfRule type="expression" dxfId="2033" priority="2309">
      <formula>IF(RIGHT(TEXT(P28,"0.#"),1)=".",FALSE,TRUE)</formula>
    </cfRule>
    <cfRule type="expression" dxfId="2032" priority="2310">
      <formula>IF(RIGHT(TEXT(P28,"0.#"),1)=".",TRUE,FALSE)</formula>
    </cfRule>
  </conditionalFormatting>
  <conditionalFormatting sqref="AQ114">
    <cfRule type="expression" dxfId="2031" priority="2293">
      <formula>IF(RIGHT(TEXT(AQ114,"0.#"),1)=".",FALSE,TRUE)</formula>
    </cfRule>
    <cfRule type="expression" dxfId="2030" priority="2294">
      <formula>IF(RIGHT(TEXT(AQ114,"0.#"),1)=".",TRUE,FALSE)</formula>
    </cfRule>
  </conditionalFormatting>
  <conditionalFormatting sqref="AQ104">
    <cfRule type="expression" dxfId="2029" priority="2307">
      <formula>IF(RIGHT(TEXT(AQ104,"0.#"),1)=".",FALSE,TRUE)</formula>
    </cfRule>
    <cfRule type="expression" dxfId="2028" priority="2308">
      <formula>IF(RIGHT(TEXT(AQ104,"0.#"),1)=".",TRUE,FALSE)</formula>
    </cfRule>
  </conditionalFormatting>
  <conditionalFormatting sqref="AQ105">
    <cfRule type="expression" dxfId="2027" priority="2305">
      <formula>IF(RIGHT(TEXT(AQ105,"0.#"),1)=".",FALSE,TRUE)</formula>
    </cfRule>
    <cfRule type="expression" dxfId="2026" priority="2306">
      <formula>IF(RIGHT(TEXT(AQ105,"0.#"),1)=".",TRUE,FALSE)</formula>
    </cfRule>
  </conditionalFormatting>
  <conditionalFormatting sqref="AQ107">
    <cfRule type="expression" dxfId="2025" priority="2303">
      <formula>IF(RIGHT(TEXT(AQ107,"0.#"),1)=".",FALSE,TRUE)</formula>
    </cfRule>
    <cfRule type="expression" dxfId="2024" priority="2304">
      <formula>IF(RIGHT(TEXT(AQ107,"0.#"),1)=".",TRUE,FALSE)</formula>
    </cfRule>
  </conditionalFormatting>
  <conditionalFormatting sqref="AQ108">
    <cfRule type="expression" dxfId="2023" priority="2301">
      <formula>IF(RIGHT(TEXT(AQ108,"0.#"),1)=".",FALSE,TRUE)</formula>
    </cfRule>
    <cfRule type="expression" dxfId="2022" priority="2302">
      <formula>IF(RIGHT(TEXT(AQ108,"0.#"),1)=".",TRUE,FALSE)</formula>
    </cfRule>
  </conditionalFormatting>
  <conditionalFormatting sqref="AQ110">
    <cfRule type="expression" dxfId="2021" priority="2299">
      <formula>IF(RIGHT(TEXT(AQ110,"0.#"),1)=".",FALSE,TRUE)</formula>
    </cfRule>
    <cfRule type="expression" dxfId="2020" priority="2300">
      <formula>IF(RIGHT(TEXT(AQ110,"0.#"),1)=".",TRUE,FALSE)</formula>
    </cfRule>
  </conditionalFormatting>
  <conditionalFormatting sqref="AQ111">
    <cfRule type="expression" dxfId="2019" priority="2297">
      <formula>IF(RIGHT(TEXT(AQ111,"0.#"),1)=".",FALSE,TRUE)</formula>
    </cfRule>
    <cfRule type="expression" dxfId="2018" priority="2298">
      <formula>IF(RIGHT(TEXT(AQ111,"0.#"),1)=".",TRUE,FALSE)</formula>
    </cfRule>
  </conditionalFormatting>
  <conditionalFormatting sqref="AQ113">
    <cfRule type="expression" dxfId="2017" priority="2295">
      <formula>IF(RIGHT(TEXT(AQ113,"0.#"),1)=".",FALSE,TRUE)</formula>
    </cfRule>
    <cfRule type="expression" dxfId="2016" priority="2296">
      <formula>IF(RIGHT(TEXT(AQ113,"0.#"),1)=".",TRUE,FALSE)</formula>
    </cfRule>
  </conditionalFormatting>
  <conditionalFormatting sqref="AE67">
    <cfRule type="expression" dxfId="2015" priority="2225">
      <formula>IF(RIGHT(TEXT(AE67,"0.#"),1)=".",FALSE,TRUE)</formula>
    </cfRule>
    <cfRule type="expression" dxfId="2014" priority="2226">
      <formula>IF(RIGHT(TEXT(AE67,"0.#"),1)=".",TRUE,FALSE)</formula>
    </cfRule>
  </conditionalFormatting>
  <conditionalFormatting sqref="AE68">
    <cfRule type="expression" dxfId="2013" priority="2223">
      <formula>IF(RIGHT(TEXT(AE68,"0.#"),1)=".",FALSE,TRUE)</formula>
    </cfRule>
    <cfRule type="expression" dxfId="2012" priority="2224">
      <formula>IF(RIGHT(TEXT(AE68,"0.#"),1)=".",TRUE,FALSE)</formula>
    </cfRule>
  </conditionalFormatting>
  <conditionalFormatting sqref="AE69">
    <cfRule type="expression" dxfId="2011" priority="2221">
      <formula>IF(RIGHT(TEXT(AE69,"0.#"),1)=".",FALSE,TRUE)</formula>
    </cfRule>
    <cfRule type="expression" dxfId="2010" priority="2222">
      <formula>IF(RIGHT(TEXT(AE69,"0.#"),1)=".",TRUE,FALSE)</formula>
    </cfRule>
  </conditionalFormatting>
  <conditionalFormatting sqref="AI69">
    <cfRule type="expression" dxfId="2009" priority="2219">
      <formula>IF(RIGHT(TEXT(AI69,"0.#"),1)=".",FALSE,TRUE)</formula>
    </cfRule>
    <cfRule type="expression" dxfId="2008" priority="2220">
      <formula>IF(RIGHT(TEXT(AI69,"0.#"),1)=".",TRUE,FALSE)</formula>
    </cfRule>
  </conditionalFormatting>
  <conditionalFormatting sqref="AI68">
    <cfRule type="expression" dxfId="2007" priority="2217">
      <formula>IF(RIGHT(TEXT(AI68,"0.#"),1)=".",FALSE,TRUE)</formula>
    </cfRule>
    <cfRule type="expression" dxfId="2006" priority="2218">
      <formula>IF(RIGHT(TEXT(AI68,"0.#"),1)=".",TRUE,FALSE)</formula>
    </cfRule>
  </conditionalFormatting>
  <conditionalFormatting sqref="AI67">
    <cfRule type="expression" dxfId="2005" priority="2215">
      <formula>IF(RIGHT(TEXT(AI67,"0.#"),1)=".",FALSE,TRUE)</formula>
    </cfRule>
    <cfRule type="expression" dxfId="2004" priority="2216">
      <formula>IF(RIGHT(TEXT(AI67,"0.#"),1)=".",TRUE,FALSE)</formula>
    </cfRule>
  </conditionalFormatting>
  <conditionalFormatting sqref="AM67">
    <cfRule type="expression" dxfId="2003" priority="2213">
      <formula>IF(RIGHT(TEXT(AM67,"0.#"),1)=".",FALSE,TRUE)</formula>
    </cfRule>
    <cfRule type="expression" dxfId="2002" priority="2214">
      <formula>IF(RIGHT(TEXT(AM67,"0.#"),1)=".",TRUE,FALSE)</formula>
    </cfRule>
  </conditionalFormatting>
  <conditionalFormatting sqref="AM68">
    <cfRule type="expression" dxfId="2001" priority="2211">
      <formula>IF(RIGHT(TEXT(AM68,"0.#"),1)=".",FALSE,TRUE)</formula>
    </cfRule>
    <cfRule type="expression" dxfId="2000" priority="2212">
      <formula>IF(RIGHT(TEXT(AM68,"0.#"),1)=".",TRUE,FALSE)</formula>
    </cfRule>
  </conditionalFormatting>
  <conditionalFormatting sqref="AM69">
    <cfRule type="expression" dxfId="1999" priority="2209">
      <formula>IF(RIGHT(TEXT(AM69,"0.#"),1)=".",FALSE,TRUE)</formula>
    </cfRule>
    <cfRule type="expression" dxfId="1998" priority="2210">
      <formula>IF(RIGHT(TEXT(AM69,"0.#"),1)=".",TRUE,FALSE)</formula>
    </cfRule>
  </conditionalFormatting>
  <conditionalFormatting sqref="AQ67:AQ69">
    <cfRule type="expression" dxfId="1997" priority="2207">
      <formula>IF(RIGHT(TEXT(AQ67,"0.#"),1)=".",FALSE,TRUE)</formula>
    </cfRule>
    <cfRule type="expression" dxfId="1996" priority="2208">
      <formula>IF(RIGHT(TEXT(AQ67,"0.#"),1)=".",TRUE,FALSE)</formula>
    </cfRule>
  </conditionalFormatting>
  <conditionalFormatting sqref="AU67:AU69">
    <cfRule type="expression" dxfId="1995" priority="2205">
      <formula>IF(RIGHT(TEXT(AU67,"0.#"),1)=".",FALSE,TRUE)</formula>
    </cfRule>
    <cfRule type="expression" dxfId="1994" priority="2206">
      <formula>IF(RIGHT(TEXT(AU67,"0.#"),1)=".",TRUE,FALSE)</formula>
    </cfRule>
  </conditionalFormatting>
  <conditionalFormatting sqref="AE70">
    <cfRule type="expression" dxfId="1993" priority="2203">
      <formula>IF(RIGHT(TEXT(AE70,"0.#"),1)=".",FALSE,TRUE)</formula>
    </cfRule>
    <cfRule type="expression" dxfId="1992" priority="2204">
      <formula>IF(RIGHT(TEXT(AE70,"0.#"),1)=".",TRUE,FALSE)</formula>
    </cfRule>
  </conditionalFormatting>
  <conditionalFormatting sqref="AE71">
    <cfRule type="expression" dxfId="1991" priority="2201">
      <formula>IF(RIGHT(TEXT(AE71,"0.#"),1)=".",FALSE,TRUE)</formula>
    </cfRule>
    <cfRule type="expression" dxfId="1990" priority="2202">
      <formula>IF(RIGHT(TEXT(AE71,"0.#"),1)=".",TRUE,FALSE)</formula>
    </cfRule>
  </conditionalFormatting>
  <conditionalFormatting sqref="AE72">
    <cfRule type="expression" dxfId="1989" priority="2199">
      <formula>IF(RIGHT(TEXT(AE72,"0.#"),1)=".",FALSE,TRUE)</formula>
    </cfRule>
    <cfRule type="expression" dxfId="1988" priority="2200">
      <formula>IF(RIGHT(TEXT(AE72,"0.#"),1)=".",TRUE,FALSE)</formula>
    </cfRule>
  </conditionalFormatting>
  <conditionalFormatting sqref="AI72">
    <cfRule type="expression" dxfId="1987" priority="2197">
      <formula>IF(RIGHT(TEXT(AI72,"0.#"),1)=".",FALSE,TRUE)</formula>
    </cfRule>
    <cfRule type="expression" dxfId="1986" priority="2198">
      <formula>IF(RIGHT(TEXT(AI72,"0.#"),1)=".",TRUE,FALSE)</formula>
    </cfRule>
  </conditionalFormatting>
  <conditionalFormatting sqref="AI71">
    <cfRule type="expression" dxfId="1985" priority="2195">
      <formula>IF(RIGHT(TEXT(AI71,"0.#"),1)=".",FALSE,TRUE)</formula>
    </cfRule>
    <cfRule type="expression" dxfId="1984" priority="2196">
      <formula>IF(RIGHT(TEXT(AI71,"0.#"),1)=".",TRUE,FALSE)</formula>
    </cfRule>
  </conditionalFormatting>
  <conditionalFormatting sqref="AI70">
    <cfRule type="expression" dxfId="1983" priority="2193">
      <formula>IF(RIGHT(TEXT(AI70,"0.#"),1)=".",FALSE,TRUE)</formula>
    </cfRule>
    <cfRule type="expression" dxfId="1982" priority="2194">
      <formula>IF(RIGHT(TEXT(AI70,"0.#"),1)=".",TRUE,FALSE)</formula>
    </cfRule>
  </conditionalFormatting>
  <conditionalFormatting sqref="AM70">
    <cfRule type="expression" dxfId="1981" priority="2191">
      <formula>IF(RIGHT(TEXT(AM70,"0.#"),1)=".",FALSE,TRUE)</formula>
    </cfRule>
    <cfRule type="expression" dxfId="1980" priority="2192">
      <formula>IF(RIGHT(TEXT(AM70,"0.#"),1)=".",TRUE,FALSE)</formula>
    </cfRule>
  </conditionalFormatting>
  <conditionalFormatting sqref="AM71">
    <cfRule type="expression" dxfId="1979" priority="2189">
      <formula>IF(RIGHT(TEXT(AM71,"0.#"),1)=".",FALSE,TRUE)</formula>
    </cfRule>
    <cfRule type="expression" dxfId="1978" priority="2190">
      <formula>IF(RIGHT(TEXT(AM71,"0.#"),1)=".",TRUE,FALSE)</formula>
    </cfRule>
  </conditionalFormatting>
  <conditionalFormatting sqref="AM72">
    <cfRule type="expression" dxfId="1977" priority="2187">
      <formula>IF(RIGHT(TEXT(AM72,"0.#"),1)=".",FALSE,TRUE)</formula>
    </cfRule>
    <cfRule type="expression" dxfId="1976" priority="2188">
      <formula>IF(RIGHT(TEXT(AM72,"0.#"),1)=".",TRUE,FALSE)</formula>
    </cfRule>
  </conditionalFormatting>
  <conditionalFormatting sqref="AQ70:AQ72">
    <cfRule type="expression" dxfId="1975" priority="2185">
      <formula>IF(RIGHT(TEXT(AQ70,"0.#"),1)=".",FALSE,TRUE)</formula>
    </cfRule>
    <cfRule type="expression" dxfId="1974" priority="2186">
      <formula>IF(RIGHT(TEXT(AQ70,"0.#"),1)=".",TRUE,FALSE)</formula>
    </cfRule>
  </conditionalFormatting>
  <conditionalFormatting sqref="AU70:AU72">
    <cfRule type="expression" dxfId="1973" priority="2183">
      <formula>IF(RIGHT(TEXT(AU70,"0.#"),1)=".",FALSE,TRUE)</formula>
    </cfRule>
    <cfRule type="expression" dxfId="1972" priority="2184">
      <formula>IF(RIGHT(TEXT(AU70,"0.#"),1)=".",TRUE,FALSE)</formula>
    </cfRule>
  </conditionalFormatting>
  <conditionalFormatting sqref="AU656">
    <cfRule type="expression" dxfId="1971" priority="701">
      <formula>IF(RIGHT(TEXT(AU656,"0.#"),1)=".",FALSE,TRUE)</formula>
    </cfRule>
    <cfRule type="expression" dxfId="1970" priority="702">
      <formula>IF(RIGHT(TEXT(AU656,"0.#"),1)=".",TRUE,FALSE)</formula>
    </cfRule>
  </conditionalFormatting>
  <conditionalFormatting sqref="AQ655">
    <cfRule type="expression" dxfId="1969" priority="693">
      <formula>IF(RIGHT(TEXT(AQ655,"0.#"),1)=".",FALSE,TRUE)</formula>
    </cfRule>
    <cfRule type="expression" dxfId="1968" priority="694">
      <formula>IF(RIGHT(TEXT(AQ655,"0.#"),1)=".",TRUE,FALSE)</formula>
    </cfRule>
  </conditionalFormatting>
  <conditionalFormatting sqref="AI696">
    <cfRule type="expression" dxfId="1967" priority="485">
      <formula>IF(RIGHT(TEXT(AI696,"0.#"),1)=".",FALSE,TRUE)</formula>
    </cfRule>
    <cfRule type="expression" dxfId="1966" priority="486">
      <formula>IF(RIGHT(TEXT(AI696,"0.#"),1)=".",TRUE,FALSE)</formula>
    </cfRule>
  </conditionalFormatting>
  <conditionalFormatting sqref="AQ694">
    <cfRule type="expression" dxfId="1965" priority="479">
      <formula>IF(RIGHT(TEXT(AQ694,"0.#"),1)=".",FALSE,TRUE)</formula>
    </cfRule>
    <cfRule type="expression" dxfId="1964" priority="480">
      <formula>IF(RIGHT(TEXT(AQ694,"0.#"),1)=".",TRUE,FALSE)</formula>
    </cfRule>
  </conditionalFormatting>
  <conditionalFormatting sqref="AL880:AO907">
    <cfRule type="expression" dxfId="1963" priority="2091">
      <formula>IF(AND(AL880&gt;=0, RIGHT(TEXT(AL880,"0.#"),1)&lt;&gt;"."),TRUE,FALSE)</formula>
    </cfRule>
    <cfRule type="expression" dxfId="1962" priority="2092">
      <formula>IF(AND(AL880&gt;=0, RIGHT(TEXT(AL880,"0.#"),1)="."),TRUE,FALSE)</formula>
    </cfRule>
    <cfRule type="expression" dxfId="1961" priority="2093">
      <formula>IF(AND(AL880&lt;0, RIGHT(TEXT(AL880,"0.#"),1)&lt;&gt;"."),TRUE,FALSE)</formula>
    </cfRule>
    <cfRule type="expression" dxfId="1960" priority="2094">
      <formula>IF(AND(AL880&lt;0, RIGHT(TEXT(AL880,"0.#"),1)="."),TRUE,FALSE)</formula>
    </cfRule>
  </conditionalFormatting>
  <conditionalFormatting sqref="AL878:AO879">
    <cfRule type="expression" dxfId="1959" priority="2085">
      <formula>IF(AND(AL878&gt;=0, RIGHT(TEXT(AL878,"0.#"),1)&lt;&gt;"."),TRUE,FALSE)</formula>
    </cfRule>
    <cfRule type="expression" dxfId="1958" priority="2086">
      <formula>IF(AND(AL878&gt;=0, RIGHT(TEXT(AL878,"0.#"),1)="."),TRUE,FALSE)</formula>
    </cfRule>
    <cfRule type="expression" dxfId="1957" priority="2087">
      <formula>IF(AND(AL878&lt;0, RIGHT(TEXT(AL878,"0.#"),1)&lt;&gt;"."),TRUE,FALSE)</formula>
    </cfRule>
    <cfRule type="expression" dxfId="1956" priority="2088">
      <formula>IF(AND(AL878&lt;0, RIGHT(TEXT(AL878,"0.#"),1)="."),TRUE,FALSE)</formula>
    </cfRule>
  </conditionalFormatting>
  <conditionalFormatting sqref="AL919:AO940">
    <cfRule type="expression" dxfId="1955" priority="2079">
      <formula>IF(AND(AL919&gt;=0, RIGHT(TEXT(AL919,"0.#"),1)&lt;&gt;"."),TRUE,FALSE)</formula>
    </cfRule>
    <cfRule type="expression" dxfId="1954" priority="2080">
      <formula>IF(AND(AL919&gt;=0, RIGHT(TEXT(AL919,"0.#"),1)="."),TRUE,FALSE)</formula>
    </cfRule>
    <cfRule type="expression" dxfId="1953" priority="2081">
      <formula>IF(AND(AL919&lt;0, RIGHT(TEXT(AL919,"0.#"),1)&lt;&gt;"."),TRUE,FALSE)</formula>
    </cfRule>
    <cfRule type="expression" dxfId="1952" priority="2082">
      <formula>IF(AND(AL919&lt;0, RIGHT(TEXT(AL919,"0.#"),1)="."),TRUE,FALSE)</formula>
    </cfRule>
  </conditionalFormatting>
  <conditionalFormatting sqref="AL954:AO973">
    <cfRule type="expression" dxfId="1951" priority="2067">
      <formula>IF(AND(AL954&gt;=0, RIGHT(TEXT(AL954,"0.#"),1)&lt;&gt;"."),TRUE,FALSE)</formula>
    </cfRule>
    <cfRule type="expression" dxfId="1950" priority="2068">
      <formula>IF(AND(AL954&gt;=0, RIGHT(TEXT(AL954,"0.#"),1)="."),TRUE,FALSE)</formula>
    </cfRule>
    <cfRule type="expression" dxfId="1949" priority="2069">
      <formula>IF(AND(AL954&lt;0, RIGHT(TEXT(AL954,"0.#"),1)&lt;&gt;"."),TRUE,FALSE)</formula>
    </cfRule>
    <cfRule type="expression" dxfId="1948" priority="2070">
      <formula>IF(AND(AL954&lt;0, RIGHT(TEXT(AL954,"0.#"),1)="."),TRUE,FALSE)</formula>
    </cfRule>
  </conditionalFormatting>
  <conditionalFormatting sqref="AL979:AO1006">
    <cfRule type="expression" dxfId="1947" priority="2055">
      <formula>IF(AND(AL979&gt;=0, RIGHT(TEXT(AL979,"0.#"),1)&lt;&gt;"."),TRUE,FALSE)</formula>
    </cfRule>
    <cfRule type="expression" dxfId="1946" priority="2056">
      <formula>IF(AND(AL979&gt;=0, RIGHT(TEXT(AL979,"0.#"),1)="."),TRUE,FALSE)</formula>
    </cfRule>
    <cfRule type="expression" dxfId="1945" priority="2057">
      <formula>IF(AND(AL979&lt;0, RIGHT(TEXT(AL979,"0.#"),1)&lt;&gt;"."),TRUE,FALSE)</formula>
    </cfRule>
    <cfRule type="expression" dxfId="1944" priority="2058">
      <formula>IF(AND(AL979&lt;0, RIGHT(TEXT(AL979,"0.#"),1)="."),TRUE,FALSE)</formula>
    </cfRule>
  </conditionalFormatting>
  <conditionalFormatting sqref="AL977:AO978">
    <cfRule type="expression" dxfId="1943" priority="2049">
      <formula>IF(AND(AL977&gt;=0, RIGHT(TEXT(AL977,"0.#"),1)&lt;&gt;"."),TRUE,FALSE)</formula>
    </cfRule>
    <cfRule type="expression" dxfId="1942" priority="2050">
      <formula>IF(AND(AL977&gt;=0, RIGHT(TEXT(AL977,"0.#"),1)="."),TRUE,FALSE)</formula>
    </cfRule>
    <cfRule type="expression" dxfId="1941" priority="2051">
      <formula>IF(AND(AL977&lt;0, RIGHT(TEXT(AL977,"0.#"),1)&lt;&gt;"."),TRUE,FALSE)</formula>
    </cfRule>
    <cfRule type="expression" dxfId="1940" priority="2052">
      <formula>IF(AND(AL977&lt;0, RIGHT(TEXT(AL977,"0.#"),1)="."),TRUE,FALSE)</formula>
    </cfRule>
  </conditionalFormatting>
  <conditionalFormatting sqref="AL1012:AO1039">
    <cfRule type="expression" dxfId="1939" priority="2043">
      <formula>IF(AND(AL1012&gt;=0, RIGHT(TEXT(AL1012,"0.#"),1)&lt;&gt;"."),TRUE,FALSE)</formula>
    </cfRule>
    <cfRule type="expression" dxfId="1938" priority="2044">
      <formula>IF(AND(AL1012&gt;=0, RIGHT(TEXT(AL1012,"0.#"),1)="."),TRUE,FALSE)</formula>
    </cfRule>
    <cfRule type="expression" dxfId="1937" priority="2045">
      <formula>IF(AND(AL1012&lt;0, RIGHT(TEXT(AL1012,"0.#"),1)&lt;&gt;"."),TRUE,FALSE)</formula>
    </cfRule>
    <cfRule type="expression" dxfId="1936" priority="2046">
      <formula>IF(AND(AL1012&lt;0, RIGHT(TEXT(AL1012,"0.#"),1)="."),TRUE,FALSE)</formula>
    </cfRule>
  </conditionalFormatting>
  <conditionalFormatting sqref="AL1010:AO1011">
    <cfRule type="expression" dxfId="1935" priority="2037">
      <formula>IF(AND(AL1010&gt;=0, RIGHT(TEXT(AL1010,"0.#"),1)&lt;&gt;"."),TRUE,FALSE)</formula>
    </cfRule>
    <cfRule type="expression" dxfId="1934" priority="2038">
      <formula>IF(AND(AL1010&gt;=0, RIGHT(TEXT(AL1010,"0.#"),1)="."),TRUE,FALSE)</formula>
    </cfRule>
    <cfRule type="expression" dxfId="1933" priority="2039">
      <formula>IF(AND(AL1010&lt;0, RIGHT(TEXT(AL1010,"0.#"),1)&lt;&gt;"."),TRUE,FALSE)</formula>
    </cfRule>
    <cfRule type="expression" dxfId="1932" priority="2040">
      <formula>IF(AND(AL1010&lt;0, RIGHT(TEXT(AL1010,"0.#"),1)="."),TRUE,FALSE)</formula>
    </cfRule>
  </conditionalFormatting>
  <conditionalFormatting sqref="Y1010:Y1011">
    <cfRule type="expression" dxfId="1931" priority="2035">
      <formula>IF(RIGHT(TEXT(Y1010,"0.#"),1)=".",FALSE,TRUE)</formula>
    </cfRule>
    <cfRule type="expression" dxfId="1930" priority="2036">
      <formula>IF(RIGHT(TEXT(Y1010,"0.#"),1)=".",TRUE,FALSE)</formula>
    </cfRule>
  </conditionalFormatting>
  <conditionalFormatting sqref="AL1045:AO1072">
    <cfRule type="expression" dxfId="1929" priority="2031">
      <formula>IF(AND(AL1045&gt;=0, RIGHT(TEXT(AL1045,"0.#"),1)&lt;&gt;"."),TRUE,FALSE)</formula>
    </cfRule>
    <cfRule type="expression" dxfId="1928" priority="2032">
      <formula>IF(AND(AL1045&gt;=0, RIGHT(TEXT(AL1045,"0.#"),1)="."),TRUE,FALSE)</formula>
    </cfRule>
    <cfRule type="expression" dxfId="1927" priority="2033">
      <formula>IF(AND(AL1045&lt;0, RIGHT(TEXT(AL1045,"0.#"),1)&lt;&gt;"."),TRUE,FALSE)</formula>
    </cfRule>
    <cfRule type="expression" dxfId="1926" priority="2034">
      <formula>IF(AND(AL1045&lt;0, RIGHT(TEXT(AL1045,"0.#"),1)="."),TRUE,FALSE)</formula>
    </cfRule>
  </conditionalFormatting>
  <conditionalFormatting sqref="Y1045:Y1072">
    <cfRule type="expression" dxfId="1925" priority="2029">
      <formula>IF(RIGHT(TEXT(Y1045,"0.#"),1)=".",FALSE,TRUE)</formula>
    </cfRule>
    <cfRule type="expression" dxfId="1924" priority="2030">
      <formula>IF(RIGHT(TEXT(Y1045,"0.#"),1)=".",TRUE,FALSE)</formula>
    </cfRule>
  </conditionalFormatting>
  <conditionalFormatting sqref="AL1043:AO1044">
    <cfRule type="expression" dxfId="1923" priority="2025">
      <formula>IF(AND(AL1043&gt;=0, RIGHT(TEXT(AL1043,"0.#"),1)&lt;&gt;"."),TRUE,FALSE)</formula>
    </cfRule>
    <cfRule type="expression" dxfId="1922" priority="2026">
      <formula>IF(AND(AL1043&gt;=0, RIGHT(TEXT(AL1043,"0.#"),1)="."),TRUE,FALSE)</formula>
    </cfRule>
    <cfRule type="expression" dxfId="1921" priority="2027">
      <formula>IF(AND(AL1043&lt;0, RIGHT(TEXT(AL1043,"0.#"),1)&lt;&gt;"."),TRUE,FALSE)</formula>
    </cfRule>
    <cfRule type="expression" dxfId="1920" priority="2028">
      <formula>IF(AND(AL1043&lt;0, RIGHT(TEXT(AL1043,"0.#"),1)="."),TRUE,FALSE)</formula>
    </cfRule>
  </conditionalFormatting>
  <conditionalFormatting sqref="Y1043:Y1044">
    <cfRule type="expression" dxfId="1919" priority="2023">
      <formula>IF(RIGHT(TEXT(Y1043,"0.#"),1)=".",FALSE,TRUE)</formula>
    </cfRule>
    <cfRule type="expression" dxfId="1918" priority="2024">
      <formula>IF(RIGHT(TEXT(Y1043,"0.#"),1)=".",TRUE,FALSE)</formula>
    </cfRule>
  </conditionalFormatting>
  <conditionalFormatting sqref="AL1078:AO1105">
    <cfRule type="expression" dxfId="1917" priority="2019">
      <formula>IF(AND(AL1078&gt;=0, RIGHT(TEXT(AL1078,"0.#"),1)&lt;&gt;"."),TRUE,FALSE)</formula>
    </cfRule>
    <cfRule type="expression" dxfId="1916" priority="2020">
      <formula>IF(AND(AL1078&gt;=0, RIGHT(TEXT(AL1078,"0.#"),1)="."),TRUE,FALSE)</formula>
    </cfRule>
    <cfRule type="expression" dxfId="1915" priority="2021">
      <formula>IF(AND(AL1078&lt;0, RIGHT(TEXT(AL1078,"0.#"),1)&lt;&gt;"."),TRUE,FALSE)</formula>
    </cfRule>
    <cfRule type="expression" dxfId="1914" priority="2022">
      <formula>IF(AND(AL1078&lt;0, RIGHT(TEXT(AL1078,"0.#"),1)="."),TRUE,FALSE)</formula>
    </cfRule>
  </conditionalFormatting>
  <conditionalFormatting sqref="Y1078:Y1105">
    <cfRule type="expression" dxfId="1913" priority="2017">
      <formula>IF(RIGHT(TEXT(Y1078,"0.#"),1)=".",FALSE,TRUE)</formula>
    </cfRule>
    <cfRule type="expression" dxfId="1912" priority="2018">
      <formula>IF(RIGHT(TEXT(Y1078,"0.#"),1)=".",TRUE,FALSE)</formula>
    </cfRule>
  </conditionalFormatting>
  <conditionalFormatting sqref="AL1076:AO1077">
    <cfRule type="expression" dxfId="1911" priority="2013">
      <formula>IF(AND(AL1076&gt;=0, RIGHT(TEXT(AL1076,"0.#"),1)&lt;&gt;"."),TRUE,FALSE)</formula>
    </cfRule>
    <cfRule type="expression" dxfId="1910" priority="2014">
      <formula>IF(AND(AL1076&gt;=0, RIGHT(TEXT(AL1076,"0.#"),1)="."),TRUE,FALSE)</formula>
    </cfRule>
    <cfRule type="expression" dxfId="1909" priority="2015">
      <formula>IF(AND(AL1076&lt;0, RIGHT(TEXT(AL1076,"0.#"),1)&lt;&gt;"."),TRUE,FALSE)</formula>
    </cfRule>
    <cfRule type="expression" dxfId="1908" priority="2016">
      <formula>IF(AND(AL1076&lt;0, RIGHT(TEXT(AL1076,"0.#"),1)="."),TRUE,FALSE)</formula>
    </cfRule>
  </conditionalFormatting>
  <conditionalFormatting sqref="Y1076:Y1077">
    <cfRule type="expression" dxfId="1907" priority="2011">
      <formula>IF(RIGHT(TEXT(Y1076,"0.#"),1)=".",FALSE,TRUE)</formula>
    </cfRule>
    <cfRule type="expression" dxfId="1906" priority="2012">
      <formula>IF(RIGHT(TEXT(Y1076,"0.#"),1)=".",TRUE,FALSE)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U39 AU41">
    <cfRule type="expression" dxfId="1887" priority="1989">
      <formula>IF(RIGHT(TEXT(AU39,"0.#"),1)=".",FALSE,TRUE)</formula>
    </cfRule>
    <cfRule type="expression" dxfId="1886" priority="1990">
      <formula>IF(RIGHT(TEXT(AU39,"0.#"),1)=".",TRUE,FALSE)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I33:AI34">
    <cfRule type="expression" dxfId="719" priority="19">
      <formula>IF(RIGHT(TEXT(AI33,"0.#"),1)=".",FALSE,TRUE)</formula>
    </cfRule>
    <cfRule type="expression" dxfId="718" priority="20">
      <formula>IF(RIGHT(TEXT(AI33,"0.#"),1)=".",TRUE,FALSE)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U40">
    <cfRule type="expression" dxfId="715" priority="15">
      <formula>IF(RIGHT(TEXT(AU40,"0.#"),1)=".",FALSE,TRUE)</formula>
    </cfRule>
    <cfRule type="expression" dxfId="714" priority="16">
      <formula>IF(RIGHT(TEXT(AU40,"0.#"),1)=".",TRUE,FALSE)</formula>
    </cfRule>
  </conditionalFormatting>
  <conditionalFormatting sqref="AU47">
    <cfRule type="expression" dxfId="713" priority="13">
      <formula>IF(RIGHT(TEXT(AU47,"0.#"),1)=".",FALSE,TRUE)</formula>
    </cfRule>
    <cfRule type="expression" dxfId="712" priority="14">
      <formula>IF(RIGHT(TEXT(AU47,"0.#"),1)=".",TRUE,FALSE)</formula>
    </cfRule>
  </conditionalFormatting>
  <conditionalFormatting sqref="AQ142:AQ143 AU142:AU143">
    <cfRule type="expression" dxfId="711" priority="11">
      <formula>IF(RIGHT(TEXT(AQ142,"0.#"),1)=".",FALSE,TRUE)</formula>
    </cfRule>
    <cfRule type="expression" dxfId="710" priority="12">
      <formula>IF(RIGHT(TEXT(AQ142,"0.#"),1)=".",TRUE,FALSE)</formula>
    </cfRule>
  </conditionalFormatting>
  <conditionalFormatting sqref="AE46:AE47 AI46:AI47 AM46:AM47">
    <cfRule type="expression" dxfId="709" priority="9">
      <formula>IF(RIGHT(TEXT(AE46,"0.#"),1)=".",FALSE,TRUE)</formula>
    </cfRule>
    <cfRule type="expression" dxfId="708" priority="10">
      <formula>IF(RIGHT(TEXT(AE46,"0.#"),1)=".",TRUE,FALSE)</formula>
    </cfRule>
  </conditionalFormatting>
  <conditionalFormatting sqref="AL944:AO953">
    <cfRule type="expression" dxfId="707" priority="5">
      <formula>IF(AND(AL944&gt;=0, RIGHT(TEXT(AL944,"0.#"),1)&lt;&gt;"."),TRUE,FALSE)</formula>
    </cfRule>
    <cfRule type="expression" dxfId="706" priority="6">
      <formula>IF(AND(AL944&gt;=0, RIGHT(TEXT(AL944,"0.#"),1)="."),TRUE,FALSE)</formula>
    </cfRule>
    <cfRule type="expression" dxfId="705" priority="7">
      <formula>IF(AND(AL944&lt;0, RIGHT(TEXT(AL944,"0.#"),1)&lt;&gt;"."),TRUE,FALSE)</formula>
    </cfRule>
    <cfRule type="expression" dxfId="704" priority="8">
      <formula>IF(AND(AL944&lt;0, RIGHT(TEXT(AL944,"0.#"),1)="."),TRUE,FALSE)</formula>
    </cfRule>
  </conditionalFormatting>
  <conditionalFormatting sqref="AL911:AO918">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186" max="49" man="1"/>
    <brk id="714" max="49" man="1"/>
    <brk id="747" max="49" man="1"/>
    <brk id="839"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O26" sqref="O2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t="s">
        <v>714</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714</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714</v>
      </c>
      <c r="M11" s="13" t="str">
        <f t="shared" si="2"/>
        <v>その他の事項経費</v>
      </c>
      <c r="N11" s="13" t="str">
        <f t="shared" si="6"/>
        <v>社会保障、その他の事項経費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c r="A38" s="13"/>
      <c r="B38" s="13"/>
      <c r="F38" s="13"/>
      <c r="G38" s="19"/>
      <c r="K38" s="13"/>
      <c r="L38" s="13"/>
      <c r="O38" s="13"/>
      <c r="P38" s="13"/>
      <c r="Q38" s="19"/>
      <c r="T38" s="13"/>
      <c r="U38" s="32" t="s">
        <v>387</v>
      </c>
      <c r="Y38" s="32" t="s">
        <v>451</v>
      </c>
      <c r="Z38" s="32" t="s">
        <v>584</v>
      </c>
      <c r="AF38" s="30"/>
      <c r="AK38" s="51" t="str">
        <f t="shared" si="7"/>
        <v>k</v>
      </c>
    </row>
    <row r="39" spans="1:37">
      <c r="A39" s="13"/>
      <c r="B39" s="13"/>
      <c r="F39" s="13" t="str">
        <f>I37</f>
        <v>一般会計</v>
      </c>
      <c r="G39" s="19"/>
      <c r="K39" s="13"/>
      <c r="L39" s="13"/>
      <c r="O39" s="13"/>
      <c r="P39" s="13"/>
      <c r="Q39" s="19"/>
      <c r="T39" s="13"/>
      <c r="U39" s="32" t="s">
        <v>397</v>
      </c>
      <c r="Y39" s="32" t="s">
        <v>452</v>
      </c>
      <c r="Z39" s="32" t="s">
        <v>585</v>
      </c>
      <c r="AF39" s="30"/>
      <c r="AK39" s="51" t="str">
        <f t="shared" si="7"/>
        <v>l</v>
      </c>
    </row>
    <row r="40" spans="1:37">
      <c r="A40" s="13"/>
      <c r="B40" s="13"/>
      <c r="F40" s="13"/>
      <c r="G40" s="19"/>
      <c r="K40" s="13"/>
      <c r="L40" s="13"/>
      <c r="O40" s="13"/>
      <c r="P40" s="13"/>
      <c r="Q40" s="19"/>
      <c r="T40" s="13"/>
      <c r="Y40" s="32" t="s">
        <v>453</v>
      </c>
      <c r="Z40" s="32" t="s">
        <v>586</v>
      </c>
      <c r="AF40" s="30"/>
      <c r="AK40" s="51" t="str">
        <f t="shared" si="7"/>
        <v>m</v>
      </c>
    </row>
    <row r="41" spans="1:37">
      <c r="A41" s="13"/>
      <c r="B41" s="13"/>
      <c r="F41" s="13"/>
      <c r="G41" s="19"/>
      <c r="K41" s="13"/>
      <c r="L41" s="13"/>
      <c r="O41" s="13"/>
      <c r="P41" s="13"/>
      <c r="Q41" s="19"/>
      <c r="T41" s="13"/>
      <c r="Y41" s="32" t="s">
        <v>454</v>
      </c>
      <c r="Z41" s="32" t="s">
        <v>587</v>
      </c>
      <c r="AF41" s="30"/>
      <c r="AK41" s="51" t="str">
        <f t="shared" si="7"/>
        <v>n</v>
      </c>
    </row>
    <row r="42" spans="1:37">
      <c r="A42" s="13"/>
      <c r="B42" s="13"/>
      <c r="F42" s="13"/>
      <c r="G42" s="19"/>
      <c r="K42" s="13"/>
      <c r="L42" s="13"/>
      <c r="O42" s="13"/>
      <c r="P42" s="13"/>
      <c r="Q42" s="19"/>
      <c r="T42" s="13"/>
      <c r="Y42" s="32" t="s">
        <v>455</v>
      </c>
      <c r="Z42" s="32" t="s">
        <v>588</v>
      </c>
      <c r="AF42" s="30"/>
      <c r="AK42" s="51" t="str">
        <f t="shared" si="7"/>
        <v>o</v>
      </c>
    </row>
    <row r="43" spans="1:37">
      <c r="A43" s="13"/>
      <c r="B43" s="13"/>
      <c r="F43" s="13"/>
      <c r="G43" s="19"/>
      <c r="K43" s="13"/>
      <c r="L43" s="13"/>
      <c r="O43" s="13"/>
      <c r="P43" s="13"/>
      <c r="Q43" s="19"/>
      <c r="T43" s="13"/>
      <c r="Y43" s="32" t="s">
        <v>456</v>
      </c>
      <c r="Z43" s="32" t="s">
        <v>589</v>
      </c>
      <c r="AF43" s="30"/>
      <c r="AK43" s="51" t="str">
        <f t="shared" si="7"/>
        <v>p</v>
      </c>
    </row>
    <row r="44" spans="1:37">
      <c r="A44" s="13"/>
      <c r="B44" s="13"/>
      <c r="F44" s="13"/>
      <c r="G44" s="19"/>
      <c r="K44" s="13"/>
      <c r="L44" s="13"/>
      <c r="O44" s="13"/>
      <c r="P44" s="13"/>
      <c r="Q44" s="19"/>
      <c r="T44" s="13"/>
      <c r="Y44" s="32" t="s">
        <v>457</v>
      </c>
      <c r="Z44" s="32" t="s">
        <v>590</v>
      </c>
      <c r="AF44" s="30"/>
      <c r="AK44" s="51" t="str">
        <f t="shared" si="7"/>
        <v>q</v>
      </c>
    </row>
    <row r="45" spans="1:37">
      <c r="A45" s="13"/>
      <c r="B45" s="13"/>
      <c r="F45" s="13"/>
      <c r="G45" s="19"/>
      <c r="K45" s="13"/>
      <c r="L45" s="13"/>
      <c r="O45" s="13"/>
      <c r="P45" s="13"/>
      <c r="Q45" s="19"/>
      <c r="T45" s="13"/>
      <c r="Y45" s="32" t="s">
        <v>458</v>
      </c>
      <c r="Z45" s="32" t="s">
        <v>591</v>
      </c>
      <c r="AF45" s="30"/>
      <c r="AK45" s="51" t="str">
        <f t="shared" si="7"/>
        <v>r</v>
      </c>
    </row>
    <row r="46" spans="1:37">
      <c r="A46" s="13"/>
      <c r="B46" s="13"/>
      <c r="F46" s="13"/>
      <c r="G46" s="19"/>
      <c r="K46" s="13"/>
      <c r="L46" s="13"/>
      <c r="O46" s="13"/>
      <c r="P46" s="13"/>
      <c r="Q46" s="19"/>
      <c r="T46" s="13"/>
      <c r="Y46" s="32" t="s">
        <v>459</v>
      </c>
      <c r="Z46" s="32" t="s">
        <v>592</v>
      </c>
      <c r="AF46" s="30"/>
      <c r="AK46" s="51" t="str">
        <f t="shared" si="7"/>
        <v>s</v>
      </c>
    </row>
    <row r="47" spans="1:37">
      <c r="A47" s="13"/>
      <c r="B47" s="13"/>
      <c r="F47" s="13"/>
      <c r="G47" s="19"/>
      <c r="K47" s="13"/>
      <c r="L47" s="13"/>
      <c r="O47" s="13"/>
      <c r="P47" s="13"/>
      <c r="Q47" s="19"/>
      <c r="T47" s="13"/>
      <c r="Y47" s="32" t="s">
        <v>460</v>
      </c>
      <c r="Z47" s="32" t="s">
        <v>593</v>
      </c>
      <c r="AF47" s="30"/>
      <c r="AK47" s="51" t="str">
        <f t="shared" si="7"/>
        <v>t</v>
      </c>
    </row>
    <row r="48" spans="1:37">
      <c r="A48" s="13"/>
      <c r="B48" s="13"/>
      <c r="F48" s="13"/>
      <c r="G48" s="19"/>
      <c r="K48" s="13"/>
      <c r="L48" s="13"/>
      <c r="O48" s="13"/>
      <c r="P48" s="13"/>
      <c r="Q48" s="19"/>
      <c r="T48" s="13"/>
      <c r="Y48" s="32" t="s">
        <v>461</v>
      </c>
      <c r="Z48" s="32" t="s">
        <v>594</v>
      </c>
      <c r="AF48" s="30"/>
      <c r="AK48" s="51" t="str">
        <f t="shared" si="7"/>
        <v>u</v>
      </c>
    </row>
    <row r="49" spans="1:37">
      <c r="A49" s="13"/>
      <c r="B49" s="13"/>
      <c r="F49" s="13"/>
      <c r="G49" s="19"/>
      <c r="K49" s="13"/>
      <c r="L49" s="13"/>
      <c r="O49" s="13"/>
      <c r="P49" s="13"/>
      <c r="Q49" s="19"/>
      <c r="T49" s="13"/>
      <c r="Y49" s="32" t="s">
        <v>462</v>
      </c>
      <c r="Z49" s="32" t="s">
        <v>595</v>
      </c>
      <c r="AF49" s="30"/>
      <c r="AK49" s="51" t="str">
        <f t="shared" si="7"/>
        <v>v</v>
      </c>
    </row>
    <row r="50" spans="1:37">
      <c r="A50" s="13"/>
      <c r="B50" s="13"/>
      <c r="F50" s="13"/>
      <c r="G50" s="19"/>
      <c r="K50" s="13"/>
      <c r="L50" s="13"/>
      <c r="O50" s="13"/>
      <c r="P50" s="13"/>
      <c r="Q50" s="19"/>
      <c r="T50" s="13"/>
      <c r="Y50" s="32" t="s">
        <v>463</v>
      </c>
      <c r="Z50" s="32" t="s">
        <v>596</v>
      </c>
      <c r="AF50" s="30"/>
    </row>
    <row r="51" spans="1:37">
      <c r="A51" s="13"/>
      <c r="B51" s="13"/>
      <c r="F51" s="13"/>
      <c r="G51" s="19"/>
      <c r="K51" s="13"/>
      <c r="L51" s="13"/>
      <c r="O51" s="13"/>
      <c r="P51" s="13"/>
      <c r="Q51" s="19"/>
      <c r="T51" s="13"/>
      <c r="Y51" s="32" t="s">
        <v>464</v>
      </c>
      <c r="Z51" s="32" t="s">
        <v>597</v>
      </c>
      <c r="AF51" s="30"/>
    </row>
    <row r="52" spans="1:37">
      <c r="A52" s="13"/>
      <c r="B52" s="13"/>
      <c r="F52" s="13"/>
      <c r="G52" s="19"/>
      <c r="K52" s="13"/>
      <c r="L52" s="13"/>
      <c r="O52" s="13"/>
      <c r="P52" s="13"/>
      <c r="Q52" s="19"/>
      <c r="T52" s="13"/>
      <c r="Y52" s="32" t="s">
        <v>465</v>
      </c>
      <c r="Z52" s="32" t="s">
        <v>598</v>
      </c>
      <c r="AF52" s="30"/>
    </row>
    <row r="53" spans="1:37">
      <c r="A53" s="13"/>
      <c r="B53" s="13"/>
      <c r="F53" s="13"/>
      <c r="G53" s="19"/>
      <c r="K53" s="13"/>
      <c r="L53" s="13"/>
      <c r="O53" s="13"/>
      <c r="P53" s="13"/>
      <c r="Q53" s="19"/>
      <c r="T53" s="13"/>
      <c r="Y53" s="32" t="s">
        <v>466</v>
      </c>
      <c r="Z53" s="32" t="s">
        <v>599</v>
      </c>
      <c r="AF53" s="30"/>
    </row>
    <row r="54" spans="1:37">
      <c r="A54" s="13"/>
      <c r="B54" s="13"/>
      <c r="F54" s="13"/>
      <c r="G54" s="19"/>
      <c r="K54" s="13"/>
      <c r="L54" s="13"/>
      <c r="O54" s="13"/>
      <c r="P54" s="20"/>
      <c r="Q54" s="19"/>
      <c r="T54" s="13"/>
      <c r="Y54" s="32" t="s">
        <v>467</v>
      </c>
      <c r="Z54" s="32" t="s">
        <v>600</v>
      </c>
      <c r="AF54" s="30"/>
    </row>
    <row r="55" spans="1:37">
      <c r="A55" s="13"/>
      <c r="B55" s="13"/>
      <c r="F55" s="13"/>
      <c r="G55" s="19"/>
      <c r="K55" s="13"/>
      <c r="L55" s="13"/>
      <c r="O55" s="13"/>
      <c r="P55" s="13"/>
      <c r="Q55" s="19"/>
      <c r="T55" s="13"/>
      <c r="Y55" s="32" t="s">
        <v>468</v>
      </c>
      <c r="Z55" s="32" t="s">
        <v>601</v>
      </c>
      <c r="AF55" s="30"/>
    </row>
    <row r="56" spans="1:37">
      <c r="A56" s="13"/>
      <c r="B56" s="13"/>
      <c r="F56" s="13"/>
      <c r="G56" s="19"/>
      <c r="K56" s="13"/>
      <c r="L56" s="13"/>
      <c r="O56" s="13"/>
      <c r="P56" s="13"/>
      <c r="Q56" s="19"/>
      <c r="T56" s="13"/>
      <c r="Y56" s="32" t="s">
        <v>469</v>
      </c>
      <c r="Z56" s="32" t="s">
        <v>602</v>
      </c>
      <c r="AF56" s="30"/>
    </row>
    <row r="57" spans="1:37">
      <c r="A57" s="13"/>
      <c r="B57" s="13"/>
      <c r="F57" s="13"/>
      <c r="G57" s="19"/>
      <c r="K57" s="13"/>
      <c r="L57" s="13"/>
      <c r="O57" s="13"/>
      <c r="P57" s="13"/>
      <c r="Q57" s="19"/>
      <c r="T57" s="13"/>
      <c r="Y57" s="32" t="s">
        <v>470</v>
      </c>
      <c r="Z57" s="32" t="s">
        <v>603</v>
      </c>
      <c r="AF57" s="30"/>
    </row>
    <row r="58" spans="1:37">
      <c r="A58" s="13"/>
      <c r="B58" s="13"/>
      <c r="F58" s="13"/>
      <c r="G58" s="19"/>
      <c r="K58" s="13"/>
      <c r="L58" s="13"/>
      <c r="O58" s="13"/>
      <c r="P58" s="13"/>
      <c r="Q58" s="19"/>
      <c r="T58" s="13"/>
      <c r="Y58" s="32" t="s">
        <v>471</v>
      </c>
      <c r="Z58" s="32" t="s">
        <v>604</v>
      </c>
      <c r="AF58" s="30"/>
    </row>
    <row r="59" spans="1:37">
      <c r="A59" s="13"/>
      <c r="B59" s="13"/>
      <c r="F59" s="13"/>
      <c r="G59" s="19"/>
      <c r="K59" s="13"/>
      <c r="L59" s="13"/>
      <c r="O59" s="13"/>
      <c r="P59" s="13"/>
      <c r="Q59" s="19"/>
      <c r="T59" s="13"/>
      <c r="Y59" s="32" t="s">
        <v>472</v>
      </c>
      <c r="Z59" s="32" t="s">
        <v>605</v>
      </c>
      <c r="AF59" s="30"/>
    </row>
    <row r="60" spans="1:37">
      <c r="A60" s="13"/>
      <c r="B60" s="13"/>
      <c r="F60" s="13"/>
      <c r="G60" s="19"/>
      <c r="K60" s="13"/>
      <c r="L60" s="13"/>
      <c r="O60" s="13"/>
      <c r="P60" s="13"/>
      <c r="Q60" s="19"/>
      <c r="T60" s="13"/>
      <c r="Y60" s="32" t="s">
        <v>473</v>
      </c>
      <c r="Z60" s="32" t="s">
        <v>606</v>
      </c>
      <c r="AF60" s="30"/>
    </row>
    <row r="61" spans="1:37">
      <c r="A61" s="13"/>
      <c r="B61" s="13"/>
      <c r="F61" s="13"/>
      <c r="G61" s="19"/>
      <c r="K61" s="13"/>
      <c r="L61" s="13"/>
      <c r="O61" s="13"/>
      <c r="P61" s="13"/>
      <c r="Q61" s="19"/>
      <c r="T61" s="13"/>
      <c r="Y61" s="32" t="s">
        <v>474</v>
      </c>
      <c r="Z61" s="32" t="s">
        <v>607</v>
      </c>
      <c r="AF61" s="30"/>
    </row>
    <row r="62" spans="1:37">
      <c r="A62" s="13"/>
      <c r="B62" s="13"/>
      <c r="F62" s="13"/>
      <c r="G62" s="19"/>
      <c r="K62" s="13"/>
      <c r="L62" s="13"/>
      <c r="O62" s="13"/>
      <c r="P62" s="13"/>
      <c r="Q62" s="19"/>
      <c r="T62" s="13"/>
      <c r="Y62" s="32" t="s">
        <v>475</v>
      </c>
      <c r="Z62" s="32" t="s">
        <v>608</v>
      </c>
      <c r="AF62" s="30"/>
    </row>
    <row r="63" spans="1:37">
      <c r="A63" s="13"/>
      <c r="B63" s="13"/>
      <c r="F63" s="13"/>
      <c r="G63" s="19"/>
      <c r="K63" s="13"/>
      <c r="L63" s="13"/>
      <c r="O63" s="13"/>
      <c r="P63" s="13"/>
      <c r="Q63" s="19"/>
      <c r="T63" s="13"/>
      <c r="Y63" s="32" t="s">
        <v>476</v>
      </c>
      <c r="Z63" s="32" t="s">
        <v>609</v>
      </c>
      <c r="AF63" s="30"/>
    </row>
    <row r="64" spans="1:37">
      <c r="A64" s="13"/>
      <c r="B64" s="13"/>
      <c r="F64" s="13"/>
      <c r="G64" s="19"/>
      <c r="K64" s="13"/>
      <c r="L64" s="13"/>
      <c r="O64" s="13"/>
      <c r="P64" s="13"/>
      <c r="Q64" s="19"/>
      <c r="T64" s="13"/>
      <c r="Y64" s="32" t="s">
        <v>477</v>
      </c>
      <c r="Z64" s="32" t="s">
        <v>610</v>
      </c>
      <c r="AF64" s="30"/>
    </row>
    <row r="65" spans="1:32">
      <c r="A65" s="13"/>
      <c r="B65" s="13"/>
      <c r="F65" s="13"/>
      <c r="G65" s="19"/>
      <c r="K65" s="13"/>
      <c r="L65" s="13"/>
      <c r="O65" s="13"/>
      <c r="P65" s="13"/>
      <c r="Q65" s="19"/>
      <c r="T65" s="13"/>
      <c r="Y65" s="32" t="s">
        <v>478</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479</v>
      </c>
      <c r="Z67" s="32" t="s">
        <v>613</v>
      </c>
      <c r="AF67" s="30"/>
    </row>
    <row r="68" spans="1:32">
      <c r="A68" s="13"/>
      <c r="B68" s="13"/>
      <c r="F68" s="13"/>
      <c r="G68" s="19"/>
      <c r="K68" s="13"/>
      <c r="L68" s="13"/>
      <c r="O68" s="13"/>
      <c r="P68" s="13"/>
      <c r="Q68" s="19"/>
      <c r="T68" s="13"/>
      <c r="Y68" s="32" t="s">
        <v>480</v>
      </c>
      <c r="Z68" s="32" t="s">
        <v>614</v>
      </c>
      <c r="AF68" s="30"/>
    </row>
    <row r="69" spans="1:32">
      <c r="A69" s="13"/>
      <c r="B69" s="13"/>
      <c r="F69" s="13"/>
      <c r="G69" s="19"/>
      <c r="K69" s="13"/>
      <c r="L69" s="13"/>
      <c r="O69" s="13"/>
      <c r="P69" s="13"/>
      <c r="Q69" s="19"/>
      <c r="T69" s="13"/>
      <c r="Y69" s="32" t="s">
        <v>481</v>
      </c>
      <c r="Z69" s="32" t="s">
        <v>615</v>
      </c>
      <c r="AF69" s="30"/>
    </row>
    <row r="70" spans="1:32">
      <c r="A70" s="13"/>
      <c r="B70" s="13"/>
      <c r="Y70" s="32" t="s">
        <v>482</v>
      </c>
      <c r="Z70" s="32" t="s">
        <v>616</v>
      </c>
    </row>
    <row r="71" spans="1:32">
      <c r="Y71" s="32" t="s">
        <v>483</v>
      </c>
      <c r="Z71" s="32" t="s">
        <v>617</v>
      </c>
    </row>
    <row r="72" spans="1:32">
      <c r="Y72" s="32" t="s">
        <v>484</v>
      </c>
      <c r="Z72" s="32" t="s">
        <v>618</v>
      </c>
    </row>
    <row r="73" spans="1:32">
      <c r="Y73" s="32" t="s">
        <v>485</v>
      </c>
      <c r="Z73" s="32" t="s">
        <v>619</v>
      </c>
    </row>
    <row r="74" spans="1:32">
      <c r="Y74" s="32" t="s">
        <v>486</v>
      </c>
      <c r="Z74" s="32" t="s">
        <v>620</v>
      </c>
    </row>
    <row r="75" spans="1:32">
      <c r="Y75" s="32" t="s">
        <v>487</v>
      </c>
      <c r="Z75" s="32" t="s">
        <v>621</v>
      </c>
    </row>
    <row r="76" spans="1:32">
      <c r="Y76" s="32" t="s">
        <v>488</v>
      </c>
      <c r="Z76" s="32" t="s">
        <v>622</v>
      </c>
    </row>
    <row r="77" spans="1:32">
      <c r="Y77" s="32" t="s">
        <v>489</v>
      </c>
      <c r="Z77" s="32" t="s">
        <v>623</v>
      </c>
    </row>
    <row r="78" spans="1:32">
      <c r="Y78" s="32" t="s">
        <v>490</v>
      </c>
      <c r="Z78" s="32" t="s">
        <v>624</v>
      </c>
    </row>
    <row r="79" spans="1:32">
      <c r="Y79" s="32" t="s">
        <v>491</v>
      </c>
      <c r="Z79" s="32" t="s">
        <v>625</v>
      </c>
    </row>
    <row r="80" spans="1:32">
      <c r="Y80" s="32" t="s">
        <v>492</v>
      </c>
      <c r="Z80" s="32" t="s">
        <v>626</v>
      </c>
    </row>
    <row r="81" spans="25:26">
      <c r="Y81" s="32" t="s">
        <v>493</v>
      </c>
      <c r="Z81" s="32" t="s">
        <v>627</v>
      </c>
    </row>
    <row r="82" spans="25:26">
      <c r="Y82" s="32" t="s">
        <v>494</v>
      </c>
      <c r="Z82" s="32" t="s">
        <v>628</v>
      </c>
    </row>
    <row r="83" spans="25:26">
      <c r="Y83" s="32" t="s">
        <v>495</v>
      </c>
      <c r="Z83" s="32" t="s">
        <v>629</v>
      </c>
    </row>
    <row r="84" spans="25:26">
      <c r="Y84" s="32" t="s">
        <v>496</v>
      </c>
      <c r="Z84" s="32" t="s">
        <v>630</v>
      </c>
    </row>
    <row r="85" spans="25:26">
      <c r="Y85" s="32" t="s">
        <v>497</v>
      </c>
      <c r="Z85" s="32" t="s">
        <v>631</v>
      </c>
    </row>
    <row r="86" spans="25:26">
      <c r="Y86" s="32" t="s">
        <v>498</v>
      </c>
      <c r="Z86" s="32" t="s">
        <v>632</v>
      </c>
    </row>
    <row r="87" spans="25:26">
      <c r="Y87" s="32" t="s">
        <v>499</v>
      </c>
      <c r="Z87" s="32" t="s">
        <v>633</v>
      </c>
    </row>
    <row r="88" spans="25:26">
      <c r="Y88" s="32" t="s">
        <v>500</v>
      </c>
      <c r="Z88" s="32" t="s">
        <v>634</v>
      </c>
    </row>
    <row r="89" spans="25:26">
      <c r="Y89" s="32" t="s">
        <v>501</v>
      </c>
      <c r="Z89" s="32" t="s">
        <v>635</v>
      </c>
    </row>
    <row r="90" spans="25:26">
      <c r="Y90" s="32" t="s">
        <v>502</v>
      </c>
      <c r="Z90" s="32" t="s">
        <v>636</v>
      </c>
    </row>
    <row r="91" spans="25:26">
      <c r="Y91" s="32" t="s">
        <v>503</v>
      </c>
      <c r="Z91" s="32" t="s">
        <v>637</v>
      </c>
    </row>
    <row r="92" spans="25:26">
      <c r="Y92" s="32" t="s">
        <v>504</v>
      </c>
      <c r="Z92" s="32" t="s">
        <v>638</v>
      </c>
    </row>
    <row r="93" spans="25:26">
      <c r="Y93" s="32" t="s">
        <v>505</v>
      </c>
      <c r="Z93" s="32" t="s">
        <v>639</v>
      </c>
    </row>
    <row r="94" spans="25:26">
      <c r="Y94" s="32" t="s">
        <v>506</v>
      </c>
      <c r="Z94" s="32" t="s">
        <v>640</v>
      </c>
    </row>
    <row r="95" spans="25:26">
      <c r="Y95" s="32" t="s">
        <v>507</v>
      </c>
      <c r="Z95" s="32" t="s">
        <v>641</v>
      </c>
    </row>
    <row r="96" spans="25:26">
      <c r="Y96" s="32" t="s">
        <v>409</v>
      </c>
      <c r="Z96" s="32" t="s">
        <v>642</v>
      </c>
    </row>
    <row r="97" spans="25:26">
      <c r="Y97" s="32" t="s">
        <v>508</v>
      </c>
      <c r="Z97" s="32" t="s">
        <v>643</v>
      </c>
    </row>
    <row r="98" spans="25:26">
      <c r="Y98" s="32" t="s">
        <v>509</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8" t="s">
        <v>347</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31"/>
      <c r="AA2" s="832"/>
      <c r="AB2" s="1027" t="s">
        <v>11</v>
      </c>
      <c r="AC2" s="1028"/>
      <c r="AD2" s="1029"/>
      <c r="AE2" s="1033" t="s">
        <v>389</v>
      </c>
      <c r="AF2" s="1033"/>
      <c r="AG2" s="1033"/>
      <c r="AH2" s="1033"/>
      <c r="AI2" s="1033" t="s">
        <v>411</v>
      </c>
      <c r="AJ2" s="1033"/>
      <c r="AK2" s="1033"/>
      <c r="AL2" s="560"/>
      <c r="AM2" s="1033" t="s">
        <v>508</v>
      </c>
      <c r="AN2" s="1033"/>
      <c r="AO2" s="1033"/>
      <c r="AP2" s="560"/>
      <c r="AQ2" s="158" t="s">
        <v>232</v>
      </c>
      <c r="AR2" s="133"/>
      <c r="AS2" s="133"/>
      <c r="AT2" s="134"/>
      <c r="AU2" s="536" t="s">
        <v>134</v>
      </c>
      <c r="AV2" s="536"/>
      <c r="AW2" s="536"/>
      <c r="AX2" s="537"/>
      <c r="AY2" s="34">
        <f>COUNTA($G$4)</f>
        <v>0</v>
      </c>
    </row>
    <row r="3" spans="1:51" ht="18.75" customHeight="1">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$AY$2</f>
        <v>0</v>
      </c>
    </row>
    <row r="4" spans="1:51" ht="22.5" customHeight="1">
      <c r="A4" s="401"/>
      <c r="B4" s="399"/>
      <c r="C4" s="399"/>
      <c r="D4" s="399"/>
      <c r="E4" s="399"/>
      <c r="F4" s="400"/>
      <c r="G4" s="567"/>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7"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8" t="s">
        <v>347</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31"/>
      <c r="AA9" s="832"/>
      <c r="AB9" s="1027" t="s">
        <v>11</v>
      </c>
      <c r="AC9" s="1028"/>
      <c r="AD9" s="1029"/>
      <c r="AE9" s="1033" t="s">
        <v>389</v>
      </c>
      <c r="AF9" s="1033"/>
      <c r="AG9" s="1033"/>
      <c r="AH9" s="1033"/>
      <c r="AI9" s="1033" t="s">
        <v>411</v>
      </c>
      <c r="AJ9" s="1033"/>
      <c r="AK9" s="1033"/>
      <c r="AL9" s="560"/>
      <c r="AM9" s="1033" t="s">
        <v>508</v>
      </c>
      <c r="AN9" s="1033"/>
      <c r="AO9" s="1033"/>
      <c r="AP9" s="560"/>
      <c r="AQ9" s="158" t="s">
        <v>232</v>
      </c>
      <c r="AR9" s="133"/>
      <c r="AS9" s="133"/>
      <c r="AT9" s="134"/>
      <c r="AU9" s="536" t="s">
        <v>134</v>
      </c>
      <c r="AV9" s="536"/>
      <c r="AW9" s="536"/>
      <c r="AX9" s="537"/>
      <c r="AY9" s="34">
        <f>COUNTA($G$11)</f>
        <v>0</v>
      </c>
    </row>
    <row r="10" spans="1:51" ht="18.75" customHeight="1">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$AY$9</f>
        <v>0</v>
      </c>
    </row>
    <row r="11" spans="1:51" ht="22.5" customHeight="1">
      <c r="A11" s="401"/>
      <c r="B11" s="399"/>
      <c r="C11" s="399"/>
      <c r="D11" s="399"/>
      <c r="E11" s="399"/>
      <c r="F11" s="400"/>
      <c r="G11" s="567"/>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7"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8" t="s">
        <v>347</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31"/>
      <c r="AA16" s="832"/>
      <c r="AB16" s="1027" t="s">
        <v>11</v>
      </c>
      <c r="AC16" s="1028"/>
      <c r="AD16" s="1029"/>
      <c r="AE16" s="1033" t="s">
        <v>389</v>
      </c>
      <c r="AF16" s="1033"/>
      <c r="AG16" s="1033"/>
      <c r="AH16" s="1033"/>
      <c r="AI16" s="1033" t="s">
        <v>411</v>
      </c>
      <c r="AJ16" s="1033"/>
      <c r="AK16" s="1033"/>
      <c r="AL16" s="560"/>
      <c r="AM16" s="1033" t="s">
        <v>508</v>
      </c>
      <c r="AN16" s="1033"/>
      <c r="AO16" s="1033"/>
      <c r="AP16" s="560"/>
      <c r="AQ16" s="158" t="s">
        <v>232</v>
      </c>
      <c r="AR16" s="133"/>
      <c r="AS16" s="133"/>
      <c r="AT16" s="134"/>
      <c r="AU16" s="536" t="s">
        <v>134</v>
      </c>
      <c r="AV16" s="536"/>
      <c r="AW16" s="536"/>
      <c r="AX16" s="537"/>
      <c r="AY16" s="34">
        <f>COUNTA($G$18)</f>
        <v>0</v>
      </c>
    </row>
    <row r="17" spans="1:51" ht="18.75" customHeight="1">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$AY$16</f>
        <v>0</v>
      </c>
    </row>
    <row r="18" spans="1:51" ht="22.5" customHeight="1">
      <c r="A18" s="401"/>
      <c r="B18" s="399"/>
      <c r="C18" s="399"/>
      <c r="D18" s="399"/>
      <c r="E18" s="399"/>
      <c r="F18" s="400"/>
      <c r="G18" s="567"/>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7"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8" t="s">
        <v>347</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31"/>
      <c r="AA23" s="832"/>
      <c r="AB23" s="1027" t="s">
        <v>11</v>
      </c>
      <c r="AC23" s="1028"/>
      <c r="AD23" s="1029"/>
      <c r="AE23" s="1033" t="s">
        <v>389</v>
      </c>
      <c r="AF23" s="1033"/>
      <c r="AG23" s="1033"/>
      <c r="AH23" s="1033"/>
      <c r="AI23" s="1033" t="s">
        <v>411</v>
      </c>
      <c r="AJ23" s="1033"/>
      <c r="AK23" s="1033"/>
      <c r="AL23" s="560"/>
      <c r="AM23" s="1033" t="s">
        <v>508</v>
      </c>
      <c r="AN23" s="1033"/>
      <c r="AO23" s="1033"/>
      <c r="AP23" s="560"/>
      <c r="AQ23" s="158" t="s">
        <v>232</v>
      </c>
      <c r="AR23" s="133"/>
      <c r="AS23" s="133"/>
      <c r="AT23" s="134"/>
      <c r="AU23" s="536" t="s">
        <v>134</v>
      </c>
      <c r="AV23" s="536"/>
      <c r="AW23" s="536"/>
      <c r="AX23" s="537"/>
      <c r="AY23" s="34">
        <f>COUNTA($G$25)</f>
        <v>0</v>
      </c>
    </row>
    <row r="24" spans="1:51" ht="18.75" customHeight="1">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$AY$23</f>
        <v>0</v>
      </c>
    </row>
    <row r="25" spans="1:51" ht="22.5" customHeight="1">
      <c r="A25" s="401"/>
      <c r="B25" s="399"/>
      <c r="C25" s="399"/>
      <c r="D25" s="399"/>
      <c r="E25" s="399"/>
      <c r="F25" s="400"/>
      <c r="G25" s="567"/>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7"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8" t="s">
        <v>347</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31"/>
      <c r="AA30" s="832"/>
      <c r="AB30" s="1027" t="s">
        <v>11</v>
      </c>
      <c r="AC30" s="1028"/>
      <c r="AD30" s="1029"/>
      <c r="AE30" s="1033" t="s">
        <v>389</v>
      </c>
      <c r="AF30" s="1033"/>
      <c r="AG30" s="1033"/>
      <c r="AH30" s="1033"/>
      <c r="AI30" s="1033" t="s">
        <v>411</v>
      </c>
      <c r="AJ30" s="1033"/>
      <c r="AK30" s="1033"/>
      <c r="AL30" s="560"/>
      <c r="AM30" s="1033" t="s">
        <v>508</v>
      </c>
      <c r="AN30" s="1033"/>
      <c r="AO30" s="1033"/>
      <c r="AP30" s="560"/>
      <c r="AQ30" s="158" t="s">
        <v>232</v>
      </c>
      <c r="AR30" s="133"/>
      <c r="AS30" s="133"/>
      <c r="AT30" s="134"/>
      <c r="AU30" s="536" t="s">
        <v>134</v>
      </c>
      <c r="AV30" s="536"/>
      <c r="AW30" s="536"/>
      <c r="AX30" s="537"/>
      <c r="AY30" s="34">
        <f>COUNTA($G$32)</f>
        <v>0</v>
      </c>
    </row>
    <row r="31" spans="1:51" ht="18.75" customHeight="1">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$AY$30</f>
        <v>0</v>
      </c>
    </row>
    <row r="32" spans="1:51" ht="22.5" customHeight="1">
      <c r="A32" s="401"/>
      <c r="B32" s="399"/>
      <c r="C32" s="399"/>
      <c r="D32" s="399"/>
      <c r="E32" s="399"/>
      <c r="F32" s="400"/>
      <c r="G32" s="567"/>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7"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8" t="s">
        <v>347</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31"/>
      <c r="AA37" s="832"/>
      <c r="AB37" s="1027" t="s">
        <v>11</v>
      </c>
      <c r="AC37" s="1028"/>
      <c r="AD37" s="1029"/>
      <c r="AE37" s="1033" t="s">
        <v>389</v>
      </c>
      <c r="AF37" s="1033"/>
      <c r="AG37" s="1033"/>
      <c r="AH37" s="1033"/>
      <c r="AI37" s="1033" t="s">
        <v>411</v>
      </c>
      <c r="AJ37" s="1033"/>
      <c r="AK37" s="1033"/>
      <c r="AL37" s="560"/>
      <c r="AM37" s="1033" t="s">
        <v>508</v>
      </c>
      <c r="AN37" s="1033"/>
      <c r="AO37" s="1033"/>
      <c r="AP37" s="560"/>
      <c r="AQ37" s="158" t="s">
        <v>232</v>
      </c>
      <c r="AR37" s="133"/>
      <c r="AS37" s="133"/>
      <c r="AT37" s="134"/>
      <c r="AU37" s="536" t="s">
        <v>134</v>
      </c>
      <c r="AV37" s="536"/>
      <c r="AW37" s="536"/>
      <c r="AX37" s="537"/>
      <c r="AY37" s="34">
        <f>COUNTA($G$39)</f>
        <v>0</v>
      </c>
    </row>
    <row r="38" spans="1:51" ht="18.75" customHeight="1">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$AY$37</f>
        <v>0</v>
      </c>
    </row>
    <row r="39" spans="1:51" ht="22.5" customHeight="1">
      <c r="A39" s="401"/>
      <c r="B39" s="399"/>
      <c r="C39" s="399"/>
      <c r="D39" s="399"/>
      <c r="E39" s="399"/>
      <c r="F39" s="400"/>
      <c r="G39" s="567"/>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7"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8" t="s">
        <v>347</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31"/>
      <c r="AA44" s="832"/>
      <c r="AB44" s="1027" t="s">
        <v>11</v>
      </c>
      <c r="AC44" s="1028"/>
      <c r="AD44" s="1029"/>
      <c r="AE44" s="1033" t="s">
        <v>389</v>
      </c>
      <c r="AF44" s="1033"/>
      <c r="AG44" s="1033"/>
      <c r="AH44" s="1033"/>
      <c r="AI44" s="1033" t="s">
        <v>411</v>
      </c>
      <c r="AJ44" s="1033"/>
      <c r="AK44" s="1033"/>
      <c r="AL44" s="560"/>
      <c r="AM44" s="1033" t="s">
        <v>508</v>
      </c>
      <c r="AN44" s="1033"/>
      <c r="AO44" s="1033"/>
      <c r="AP44" s="560"/>
      <c r="AQ44" s="158" t="s">
        <v>232</v>
      </c>
      <c r="AR44" s="133"/>
      <c r="AS44" s="133"/>
      <c r="AT44" s="134"/>
      <c r="AU44" s="536" t="s">
        <v>134</v>
      </c>
      <c r="AV44" s="536"/>
      <c r="AW44" s="536"/>
      <c r="AX44" s="537"/>
      <c r="AY44" s="34">
        <f>COUNTA($G$46)</f>
        <v>0</v>
      </c>
    </row>
    <row r="45" spans="1:51" ht="18.75" customHeight="1">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$AY$44</f>
        <v>0</v>
      </c>
    </row>
    <row r="46" spans="1:51" ht="22.5" customHeight="1">
      <c r="A46" s="401"/>
      <c r="B46" s="399"/>
      <c r="C46" s="399"/>
      <c r="D46" s="399"/>
      <c r="E46" s="399"/>
      <c r="F46" s="400"/>
      <c r="G46" s="567"/>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7"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8" t="s">
        <v>347</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31"/>
      <c r="AA51" s="832"/>
      <c r="AB51" s="560" t="s">
        <v>11</v>
      </c>
      <c r="AC51" s="1028"/>
      <c r="AD51" s="1029"/>
      <c r="AE51" s="1033" t="s">
        <v>389</v>
      </c>
      <c r="AF51" s="1033"/>
      <c r="AG51" s="1033"/>
      <c r="AH51" s="1033"/>
      <c r="AI51" s="1033" t="s">
        <v>411</v>
      </c>
      <c r="AJ51" s="1033"/>
      <c r="AK51" s="1033"/>
      <c r="AL51" s="560"/>
      <c r="AM51" s="1033" t="s">
        <v>508</v>
      </c>
      <c r="AN51" s="1033"/>
      <c r="AO51" s="1033"/>
      <c r="AP51" s="560"/>
      <c r="AQ51" s="158" t="s">
        <v>232</v>
      </c>
      <c r="AR51" s="133"/>
      <c r="AS51" s="133"/>
      <c r="AT51" s="134"/>
      <c r="AU51" s="536" t="s">
        <v>134</v>
      </c>
      <c r="AV51" s="536"/>
      <c r="AW51" s="536"/>
      <c r="AX51" s="537"/>
      <c r="AY51" s="34">
        <f>COUNTA($G$53)</f>
        <v>0</v>
      </c>
    </row>
    <row r="52" spans="1:51" ht="18.75" customHeight="1">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$AY$51</f>
        <v>0</v>
      </c>
    </row>
    <row r="53" spans="1:51" ht="22.5" customHeight="1">
      <c r="A53" s="401"/>
      <c r="B53" s="399"/>
      <c r="C53" s="399"/>
      <c r="D53" s="399"/>
      <c r="E53" s="399"/>
      <c r="F53" s="400"/>
      <c r="G53" s="567"/>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7"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8" t="s">
        <v>347</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31"/>
      <c r="AA58" s="832"/>
      <c r="AB58" s="1027" t="s">
        <v>11</v>
      </c>
      <c r="AC58" s="1028"/>
      <c r="AD58" s="1029"/>
      <c r="AE58" s="1033" t="s">
        <v>389</v>
      </c>
      <c r="AF58" s="1033"/>
      <c r="AG58" s="1033"/>
      <c r="AH58" s="1033"/>
      <c r="AI58" s="1033" t="s">
        <v>411</v>
      </c>
      <c r="AJ58" s="1033"/>
      <c r="AK58" s="1033"/>
      <c r="AL58" s="560"/>
      <c r="AM58" s="1033" t="s">
        <v>508</v>
      </c>
      <c r="AN58" s="1033"/>
      <c r="AO58" s="1033"/>
      <c r="AP58" s="560"/>
      <c r="AQ58" s="158" t="s">
        <v>232</v>
      </c>
      <c r="AR58" s="133"/>
      <c r="AS58" s="133"/>
      <c r="AT58" s="134"/>
      <c r="AU58" s="536" t="s">
        <v>134</v>
      </c>
      <c r="AV58" s="536"/>
      <c r="AW58" s="536"/>
      <c r="AX58" s="537"/>
      <c r="AY58" s="34">
        <f>COUNTA($G$60)</f>
        <v>0</v>
      </c>
    </row>
    <row r="59" spans="1:51" ht="18.75" customHeight="1">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$AY$58</f>
        <v>0</v>
      </c>
    </row>
    <row r="60" spans="1:51" ht="22.5" customHeight="1">
      <c r="A60" s="401"/>
      <c r="B60" s="399"/>
      <c r="C60" s="399"/>
      <c r="D60" s="399"/>
      <c r="E60" s="399"/>
      <c r="F60" s="400"/>
      <c r="G60" s="567"/>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7"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8" t="s">
        <v>347</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31"/>
      <c r="AA65" s="832"/>
      <c r="AB65" s="1027" t="s">
        <v>11</v>
      </c>
      <c r="AC65" s="1028"/>
      <c r="AD65" s="1029"/>
      <c r="AE65" s="1033" t="s">
        <v>389</v>
      </c>
      <c r="AF65" s="1033"/>
      <c r="AG65" s="1033"/>
      <c r="AH65" s="1033"/>
      <c r="AI65" s="1033" t="s">
        <v>411</v>
      </c>
      <c r="AJ65" s="1033"/>
      <c r="AK65" s="1033"/>
      <c r="AL65" s="560"/>
      <c r="AM65" s="1033" t="s">
        <v>508</v>
      </c>
      <c r="AN65" s="1033"/>
      <c r="AO65" s="1033"/>
      <c r="AP65" s="560"/>
      <c r="AQ65" s="158" t="s">
        <v>232</v>
      </c>
      <c r="AR65" s="133"/>
      <c r="AS65" s="133"/>
      <c r="AT65" s="134"/>
      <c r="AU65" s="536" t="s">
        <v>134</v>
      </c>
      <c r="AV65" s="536"/>
      <c r="AW65" s="536"/>
      <c r="AX65" s="537"/>
      <c r="AY65" s="34">
        <f>COUNTA($G$67)</f>
        <v>0</v>
      </c>
    </row>
    <row r="66" spans="1:51" ht="18.75" customHeight="1">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$AY$65</f>
        <v>0</v>
      </c>
    </row>
    <row r="67" spans="1:51" ht="22.5" customHeight="1">
      <c r="A67" s="401"/>
      <c r="B67" s="399"/>
      <c r="C67" s="399"/>
      <c r="D67" s="399"/>
      <c r="E67" s="399"/>
      <c r="F67" s="400"/>
      <c r="G67" s="567"/>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2" t="s">
        <v>28</v>
      </c>
      <c r="B2" s="1053"/>
      <c r="C2" s="1053"/>
      <c r="D2" s="1053"/>
      <c r="E2" s="1053"/>
      <c r="F2" s="1054"/>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c r="A4" s="1046"/>
      <c r="B4" s="1047"/>
      <c r="C4" s="1047"/>
      <c r="D4" s="1047"/>
      <c r="E4" s="1047"/>
      <c r="F4" s="1048"/>
      <c r="G4" s="675"/>
      <c r="H4" s="676"/>
      <c r="I4" s="676"/>
      <c r="J4" s="676"/>
      <c r="K4" s="677"/>
      <c r="L4" s="669"/>
      <c r="M4" s="670"/>
      <c r="N4" s="670"/>
      <c r="O4" s="670"/>
      <c r="P4" s="670"/>
      <c r="Q4" s="670"/>
      <c r="R4" s="670"/>
      <c r="S4" s="670"/>
      <c r="T4" s="670"/>
      <c r="U4" s="670"/>
      <c r="V4" s="670"/>
      <c r="W4" s="670"/>
      <c r="X4" s="671"/>
      <c r="Y4" s="386"/>
      <c r="Z4" s="387"/>
      <c r="AA4" s="387"/>
      <c r="AB4" s="807"/>
      <c r="AC4" s="675"/>
      <c r="AD4" s="676"/>
      <c r="AE4" s="676"/>
      <c r="AF4" s="676"/>
      <c r="AG4" s="677"/>
      <c r="AH4" s="669"/>
      <c r="AI4" s="670"/>
      <c r="AJ4" s="670"/>
      <c r="AK4" s="670"/>
      <c r="AL4" s="670"/>
      <c r="AM4" s="670"/>
      <c r="AN4" s="670"/>
      <c r="AO4" s="670"/>
      <c r="AP4" s="670"/>
      <c r="AQ4" s="670"/>
      <c r="AR4" s="670"/>
      <c r="AS4" s="670"/>
      <c r="AT4" s="671"/>
      <c r="AU4" s="386"/>
      <c r="AV4" s="387"/>
      <c r="AW4" s="387"/>
      <c r="AX4" s="388"/>
      <c r="AY4" s="34">
        <f t="shared" ref="AY4:AY14" si="0">$AY$2</f>
        <v>0</v>
      </c>
    </row>
    <row r="5" spans="1:51" ht="24.75" customHeight="1">
      <c r="A5" s="1046"/>
      <c r="B5" s="1047"/>
      <c r="C5" s="1047"/>
      <c r="D5" s="1047"/>
      <c r="E5" s="1047"/>
      <c r="F5" s="104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c r="A6" s="1046"/>
      <c r="B6" s="1047"/>
      <c r="C6" s="1047"/>
      <c r="D6" s="1047"/>
      <c r="E6" s="1047"/>
      <c r="F6" s="104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c r="A7" s="1046"/>
      <c r="B7" s="1047"/>
      <c r="C7" s="1047"/>
      <c r="D7" s="1047"/>
      <c r="E7" s="1047"/>
      <c r="F7" s="104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c r="A8" s="1046"/>
      <c r="B8" s="1047"/>
      <c r="C8" s="1047"/>
      <c r="D8" s="1047"/>
      <c r="E8" s="1047"/>
      <c r="F8" s="104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c r="A9" s="1046"/>
      <c r="B9" s="1047"/>
      <c r="C9" s="1047"/>
      <c r="D9" s="1047"/>
      <c r="E9" s="1047"/>
      <c r="F9" s="104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c r="A10" s="1046"/>
      <c r="B10" s="1047"/>
      <c r="C10" s="1047"/>
      <c r="D10" s="1047"/>
      <c r="E10" s="1047"/>
      <c r="F10" s="104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c r="A11" s="1046"/>
      <c r="B11" s="1047"/>
      <c r="C11" s="1047"/>
      <c r="D11" s="1047"/>
      <c r="E11" s="1047"/>
      <c r="F11" s="104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c r="A12" s="1046"/>
      <c r="B12" s="1047"/>
      <c r="C12" s="1047"/>
      <c r="D12" s="1047"/>
      <c r="E12" s="1047"/>
      <c r="F12" s="104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c r="A13" s="1046"/>
      <c r="B13" s="1047"/>
      <c r="C13" s="1047"/>
      <c r="D13" s="1047"/>
      <c r="E13" s="1047"/>
      <c r="F13" s="104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c r="A15" s="1046"/>
      <c r="B15" s="1047"/>
      <c r="C15" s="1047"/>
      <c r="D15" s="1047"/>
      <c r="E15" s="1047"/>
      <c r="F15" s="1048"/>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8"/>
      <c r="AY15">
        <f>COUNTA($G$17,$AC$17)</f>
        <v>0</v>
      </c>
    </row>
    <row r="16" spans="1:51" ht="25.5" customHeight="1">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86"/>
      <c r="Z17" s="387"/>
      <c r="AA17" s="387"/>
      <c r="AB17" s="807"/>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c r="AY17" s="34">
        <f t="shared" ref="AY17:AY27" si="1">$AY$15</f>
        <v>0</v>
      </c>
    </row>
    <row r="18" spans="1:51" ht="24.75" customHeight="1">
      <c r="A18" s="1046"/>
      <c r="B18" s="1047"/>
      <c r="C18" s="1047"/>
      <c r="D18" s="1047"/>
      <c r="E18" s="1047"/>
      <c r="F18" s="104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c r="A19" s="1046"/>
      <c r="B19" s="1047"/>
      <c r="C19" s="1047"/>
      <c r="D19" s="1047"/>
      <c r="E19" s="1047"/>
      <c r="F19" s="104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c r="A20" s="1046"/>
      <c r="B20" s="1047"/>
      <c r="C20" s="1047"/>
      <c r="D20" s="1047"/>
      <c r="E20" s="1047"/>
      <c r="F20" s="104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c r="A21" s="1046"/>
      <c r="B21" s="1047"/>
      <c r="C21" s="1047"/>
      <c r="D21" s="1047"/>
      <c r="E21" s="1047"/>
      <c r="F21" s="104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c r="A22" s="1046"/>
      <c r="B22" s="1047"/>
      <c r="C22" s="1047"/>
      <c r="D22" s="1047"/>
      <c r="E22" s="1047"/>
      <c r="F22" s="104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c r="A23" s="1046"/>
      <c r="B23" s="1047"/>
      <c r="C23" s="1047"/>
      <c r="D23" s="1047"/>
      <c r="E23" s="1047"/>
      <c r="F23" s="104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c r="A24" s="1046"/>
      <c r="B24" s="1047"/>
      <c r="C24" s="1047"/>
      <c r="D24" s="1047"/>
      <c r="E24" s="1047"/>
      <c r="F24" s="104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c r="A25" s="1046"/>
      <c r="B25" s="1047"/>
      <c r="C25" s="1047"/>
      <c r="D25" s="1047"/>
      <c r="E25" s="1047"/>
      <c r="F25" s="104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c r="A26" s="1046"/>
      <c r="B26" s="1047"/>
      <c r="C26" s="1047"/>
      <c r="D26" s="1047"/>
      <c r="E26" s="1047"/>
      <c r="F26" s="104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c r="A28" s="1046"/>
      <c r="B28" s="1047"/>
      <c r="C28" s="1047"/>
      <c r="D28" s="1047"/>
      <c r="E28" s="1047"/>
      <c r="F28" s="1048"/>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8"/>
      <c r="AY28">
        <f>COUNTA($G$30,$AC$30)</f>
        <v>0</v>
      </c>
    </row>
    <row r="29" spans="1:51" ht="24.75" customHeight="1">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86"/>
      <c r="Z30" s="387"/>
      <c r="AA30" s="387"/>
      <c r="AB30" s="807"/>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c r="AY30" s="34">
        <f t="shared" ref="AY30:AY40" si="2">$AY$28</f>
        <v>0</v>
      </c>
    </row>
    <row r="31" spans="1:51" ht="24.75" customHeight="1">
      <c r="A31" s="1046"/>
      <c r="B31" s="1047"/>
      <c r="C31" s="1047"/>
      <c r="D31" s="1047"/>
      <c r="E31" s="1047"/>
      <c r="F31" s="104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c r="A32" s="1046"/>
      <c r="B32" s="1047"/>
      <c r="C32" s="1047"/>
      <c r="D32" s="1047"/>
      <c r="E32" s="1047"/>
      <c r="F32" s="104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c r="A33" s="1046"/>
      <c r="B33" s="1047"/>
      <c r="C33" s="1047"/>
      <c r="D33" s="1047"/>
      <c r="E33" s="1047"/>
      <c r="F33" s="104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c r="A34" s="1046"/>
      <c r="B34" s="1047"/>
      <c r="C34" s="1047"/>
      <c r="D34" s="1047"/>
      <c r="E34" s="1047"/>
      <c r="F34" s="104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c r="A35" s="1046"/>
      <c r="B35" s="1047"/>
      <c r="C35" s="1047"/>
      <c r="D35" s="1047"/>
      <c r="E35" s="1047"/>
      <c r="F35" s="104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c r="A36" s="1046"/>
      <c r="B36" s="1047"/>
      <c r="C36" s="1047"/>
      <c r="D36" s="1047"/>
      <c r="E36" s="1047"/>
      <c r="F36" s="104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c r="A37" s="1046"/>
      <c r="B37" s="1047"/>
      <c r="C37" s="1047"/>
      <c r="D37" s="1047"/>
      <c r="E37" s="1047"/>
      <c r="F37" s="104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c r="A38" s="1046"/>
      <c r="B38" s="1047"/>
      <c r="C38" s="1047"/>
      <c r="D38" s="1047"/>
      <c r="E38" s="1047"/>
      <c r="F38" s="104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c r="A39" s="1046"/>
      <c r="B39" s="1047"/>
      <c r="C39" s="1047"/>
      <c r="D39" s="1047"/>
      <c r="E39" s="1047"/>
      <c r="F39" s="104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c r="A41" s="1046"/>
      <c r="B41" s="1047"/>
      <c r="C41" s="1047"/>
      <c r="D41" s="1047"/>
      <c r="E41" s="1047"/>
      <c r="F41" s="1048"/>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8"/>
      <c r="AY41">
        <f>COUNTA($G$43,$AC$43)</f>
        <v>0</v>
      </c>
    </row>
    <row r="42" spans="1:51" ht="24.75" customHeight="1">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86"/>
      <c r="Z43" s="387"/>
      <c r="AA43" s="387"/>
      <c r="AB43" s="807"/>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c r="AY43" s="34">
        <f t="shared" ref="AY43:AY53" si="3">$AY$41</f>
        <v>0</v>
      </c>
    </row>
    <row r="44" spans="1:51" ht="24.75" customHeight="1">
      <c r="A44" s="1046"/>
      <c r="B44" s="1047"/>
      <c r="C44" s="1047"/>
      <c r="D44" s="1047"/>
      <c r="E44" s="1047"/>
      <c r="F44" s="104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c r="A45" s="1046"/>
      <c r="B45" s="1047"/>
      <c r="C45" s="1047"/>
      <c r="D45" s="1047"/>
      <c r="E45" s="1047"/>
      <c r="F45" s="104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c r="A46" s="1046"/>
      <c r="B46" s="1047"/>
      <c r="C46" s="1047"/>
      <c r="D46" s="1047"/>
      <c r="E46" s="1047"/>
      <c r="F46" s="104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c r="A47" s="1046"/>
      <c r="B47" s="1047"/>
      <c r="C47" s="1047"/>
      <c r="D47" s="1047"/>
      <c r="E47" s="1047"/>
      <c r="F47" s="104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c r="A48" s="1046"/>
      <c r="B48" s="1047"/>
      <c r="C48" s="1047"/>
      <c r="D48" s="1047"/>
      <c r="E48" s="1047"/>
      <c r="F48" s="104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c r="A49" s="1046"/>
      <c r="B49" s="1047"/>
      <c r="C49" s="1047"/>
      <c r="D49" s="1047"/>
      <c r="E49" s="1047"/>
      <c r="F49" s="104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c r="A50" s="1046"/>
      <c r="B50" s="1047"/>
      <c r="C50" s="1047"/>
      <c r="D50" s="1047"/>
      <c r="E50" s="1047"/>
      <c r="F50" s="104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c r="A51" s="1046"/>
      <c r="B51" s="1047"/>
      <c r="C51" s="1047"/>
      <c r="D51" s="1047"/>
      <c r="E51" s="1047"/>
      <c r="F51" s="104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c r="A52" s="1046"/>
      <c r="B52" s="1047"/>
      <c r="C52" s="1047"/>
      <c r="D52" s="1047"/>
      <c r="E52" s="1047"/>
      <c r="F52" s="104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row r="55" spans="1:51" ht="30" customHeight="1">
      <c r="A55" s="1052" t="s">
        <v>28</v>
      </c>
      <c r="B55" s="1053"/>
      <c r="C55" s="1053"/>
      <c r="D55" s="1053"/>
      <c r="E55" s="1053"/>
      <c r="F55" s="1054"/>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8"/>
      <c r="AY55">
        <f>COUNTA($G$57,$AC$57)</f>
        <v>0</v>
      </c>
    </row>
    <row r="56" spans="1:51" ht="24.75" customHeight="1">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86"/>
      <c r="Z57" s="387"/>
      <c r="AA57" s="387"/>
      <c r="AB57" s="807"/>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c r="AY57" s="34">
        <f t="shared" ref="AY57:AY67" si="4">$AY$55</f>
        <v>0</v>
      </c>
    </row>
    <row r="58" spans="1:51" ht="24.75" customHeight="1">
      <c r="A58" s="1046"/>
      <c r="B58" s="1047"/>
      <c r="C58" s="1047"/>
      <c r="D58" s="1047"/>
      <c r="E58" s="1047"/>
      <c r="F58" s="104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c r="A59" s="1046"/>
      <c r="B59" s="1047"/>
      <c r="C59" s="1047"/>
      <c r="D59" s="1047"/>
      <c r="E59" s="1047"/>
      <c r="F59" s="104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c r="A60" s="1046"/>
      <c r="B60" s="1047"/>
      <c r="C60" s="1047"/>
      <c r="D60" s="1047"/>
      <c r="E60" s="1047"/>
      <c r="F60" s="104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c r="A61" s="1046"/>
      <c r="B61" s="1047"/>
      <c r="C61" s="1047"/>
      <c r="D61" s="1047"/>
      <c r="E61" s="1047"/>
      <c r="F61" s="104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c r="A62" s="1046"/>
      <c r="B62" s="1047"/>
      <c r="C62" s="1047"/>
      <c r="D62" s="1047"/>
      <c r="E62" s="1047"/>
      <c r="F62" s="104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c r="A63" s="1046"/>
      <c r="B63" s="1047"/>
      <c r="C63" s="1047"/>
      <c r="D63" s="1047"/>
      <c r="E63" s="1047"/>
      <c r="F63" s="104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c r="A64" s="1046"/>
      <c r="B64" s="1047"/>
      <c r="C64" s="1047"/>
      <c r="D64" s="1047"/>
      <c r="E64" s="1047"/>
      <c r="F64" s="104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c r="A65" s="1046"/>
      <c r="B65" s="1047"/>
      <c r="C65" s="1047"/>
      <c r="D65" s="1047"/>
      <c r="E65" s="1047"/>
      <c r="F65" s="104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c r="A66" s="1046"/>
      <c r="B66" s="1047"/>
      <c r="C66" s="1047"/>
      <c r="D66" s="1047"/>
      <c r="E66" s="1047"/>
      <c r="F66" s="104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c r="A68" s="1046"/>
      <c r="B68" s="1047"/>
      <c r="C68" s="1047"/>
      <c r="D68" s="1047"/>
      <c r="E68" s="1047"/>
      <c r="F68" s="1048"/>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8"/>
      <c r="AY68">
        <f>COUNTA($G$70,$AC$70)</f>
        <v>0</v>
      </c>
    </row>
    <row r="69" spans="1:51" ht="25.5" customHeight="1">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86"/>
      <c r="Z70" s="387"/>
      <c r="AA70" s="387"/>
      <c r="AB70" s="807"/>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c r="AY70" s="34">
        <f t="shared" ref="AY70:AY80" si="5">$AY$68</f>
        <v>0</v>
      </c>
    </row>
    <row r="71" spans="1:51" ht="24.75" customHeight="1">
      <c r="A71" s="1046"/>
      <c r="B71" s="1047"/>
      <c r="C71" s="1047"/>
      <c r="D71" s="1047"/>
      <c r="E71" s="1047"/>
      <c r="F71" s="104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c r="A72" s="1046"/>
      <c r="B72" s="1047"/>
      <c r="C72" s="1047"/>
      <c r="D72" s="1047"/>
      <c r="E72" s="1047"/>
      <c r="F72" s="104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c r="A73" s="1046"/>
      <c r="B73" s="1047"/>
      <c r="C73" s="1047"/>
      <c r="D73" s="1047"/>
      <c r="E73" s="1047"/>
      <c r="F73" s="104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c r="A74" s="1046"/>
      <c r="B74" s="1047"/>
      <c r="C74" s="1047"/>
      <c r="D74" s="1047"/>
      <c r="E74" s="1047"/>
      <c r="F74" s="104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c r="A75" s="1046"/>
      <c r="B75" s="1047"/>
      <c r="C75" s="1047"/>
      <c r="D75" s="1047"/>
      <c r="E75" s="1047"/>
      <c r="F75" s="104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c r="A76" s="1046"/>
      <c r="B76" s="1047"/>
      <c r="C76" s="1047"/>
      <c r="D76" s="1047"/>
      <c r="E76" s="1047"/>
      <c r="F76" s="104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c r="A77" s="1046"/>
      <c r="B77" s="1047"/>
      <c r="C77" s="1047"/>
      <c r="D77" s="1047"/>
      <c r="E77" s="1047"/>
      <c r="F77" s="104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c r="A78" s="1046"/>
      <c r="B78" s="1047"/>
      <c r="C78" s="1047"/>
      <c r="D78" s="1047"/>
      <c r="E78" s="1047"/>
      <c r="F78" s="104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c r="A79" s="1046"/>
      <c r="B79" s="1047"/>
      <c r="C79" s="1047"/>
      <c r="D79" s="1047"/>
      <c r="E79" s="1047"/>
      <c r="F79" s="104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c r="A81" s="1046"/>
      <c r="B81" s="1047"/>
      <c r="C81" s="1047"/>
      <c r="D81" s="1047"/>
      <c r="E81" s="1047"/>
      <c r="F81" s="1048"/>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8"/>
      <c r="AY81">
        <f>COUNTA($G$83,$AC$83)</f>
        <v>0</v>
      </c>
    </row>
    <row r="82" spans="1:51" ht="24.75" customHeight="1">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86"/>
      <c r="Z83" s="387"/>
      <c r="AA83" s="387"/>
      <c r="AB83" s="807"/>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c r="AY83" s="34">
        <f t="shared" ref="AY83:AY93" si="6">$AY$81</f>
        <v>0</v>
      </c>
    </row>
    <row r="84" spans="1:51" ht="24.75" customHeight="1">
      <c r="A84" s="1046"/>
      <c r="B84" s="1047"/>
      <c r="C84" s="1047"/>
      <c r="D84" s="1047"/>
      <c r="E84" s="1047"/>
      <c r="F84" s="104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c r="A85" s="1046"/>
      <c r="B85" s="1047"/>
      <c r="C85" s="1047"/>
      <c r="D85" s="1047"/>
      <c r="E85" s="1047"/>
      <c r="F85" s="104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c r="A86" s="1046"/>
      <c r="B86" s="1047"/>
      <c r="C86" s="1047"/>
      <c r="D86" s="1047"/>
      <c r="E86" s="1047"/>
      <c r="F86" s="104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c r="A87" s="1046"/>
      <c r="B87" s="1047"/>
      <c r="C87" s="1047"/>
      <c r="D87" s="1047"/>
      <c r="E87" s="1047"/>
      <c r="F87" s="104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c r="A88" s="1046"/>
      <c r="B88" s="1047"/>
      <c r="C88" s="1047"/>
      <c r="D88" s="1047"/>
      <c r="E88" s="1047"/>
      <c r="F88" s="104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c r="A89" s="1046"/>
      <c r="B89" s="1047"/>
      <c r="C89" s="1047"/>
      <c r="D89" s="1047"/>
      <c r="E89" s="1047"/>
      <c r="F89" s="104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c r="A90" s="1046"/>
      <c r="B90" s="1047"/>
      <c r="C90" s="1047"/>
      <c r="D90" s="1047"/>
      <c r="E90" s="1047"/>
      <c r="F90" s="104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c r="A91" s="1046"/>
      <c r="B91" s="1047"/>
      <c r="C91" s="1047"/>
      <c r="D91" s="1047"/>
      <c r="E91" s="1047"/>
      <c r="F91" s="104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c r="A92" s="1046"/>
      <c r="B92" s="1047"/>
      <c r="C92" s="1047"/>
      <c r="D92" s="1047"/>
      <c r="E92" s="1047"/>
      <c r="F92" s="104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c r="A94" s="1046"/>
      <c r="B94" s="1047"/>
      <c r="C94" s="1047"/>
      <c r="D94" s="1047"/>
      <c r="E94" s="1047"/>
      <c r="F94" s="1048"/>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8"/>
      <c r="AY94">
        <f>COUNTA($G$96,$AC$96)</f>
        <v>0</v>
      </c>
    </row>
    <row r="95" spans="1:51" ht="24.75" customHeight="1">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86"/>
      <c r="Z96" s="387"/>
      <c r="AA96" s="387"/>
      <c r="AB96" s="807"/>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c r="AY96" s="34">
        <f t="shared" ref="AY96:AY106" si="7">$AY$94</f>
        <v>0</v>
      </c>
    </row>
    <row r="97" spans="1:51" ht="24.75" customHeight="1">
      <c r="A97" s="1046"/>
      <c r="B97" s="1047"/>
      <c r="C97" s="1047"/>
      <c r="D97" s="1047"/>
      <c r="E97" s="1047"/>
      <c r="F97" s="104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c r="A98" s="1046"/>
      <c r="B98" s="1047"/>
      <c r="C98" s="1047"/>
      <c r="D98" s="1047"/>
      <c r="E98" s="1047"/>
      <c r="F98" s="104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c r="A99" s="1046"/>
      <c r="B99" s="1047"/>
      <c r="C99" s="1047"/>
      <c r="D99" s="1047"/>
      <c r="E99" s="1047"/>
      <c r="F99" s="104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c r="A100" s="1046"/>
      <c r="B100" s="1047"/>
      <c r="C100" s="1047"/>
      <c r="D100" s="1047"/>
      <c r="E100" s="1047"/>
      <c r="F100" s="104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c r="A101" s="1046"/>
      <c r="B101" s="1047"/>
      <c r="C101" s="1047"/>
      <c r="D101" s="1047"/>
      <c r="E101" s="1047"/>
      <c r="F101" s="104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c r="A102" s="1046"/>
      <c r="B102" s="1047"/>
      <c r="C102" s="1047"/>
      <c r="D102" s="1047"/>
      <c r="E102" s="1047"/>
      <c r="F102" s="104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c r="A103" s="1046"/>
      <c r="B103" s="1047"/>
      <c r="C103" s="1047"/>
      <c r="D103" s="1047"/>
      <c r="E103" s="1047"/>
      <c r="F103" s="104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c r="A104" s="1046"/>
      <c r="B104" s="1047"/>
      <c r="C104" s="1047"/>
      <c r="D104" s="1047"/>
      <c r="E104" s="1047"/>
      <c r="F104" s="104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c r="A105" s="1046"/>
      <c r="B105" s="1047"/>
      <c r="C105" s="1047"/>
      <c r="D105" s="1047"/>
      <c r="E105" s="1047"/>
      <c r="F105" s="104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row r="108" spans="1:51" ht="30" customHeight="1">
      <c r="A108" s="1052" t="s">
        <v>28</v>
      </c>
      <c r="B108" s="1053"/>
      <c r="C108" s="1053"/>
      <c r="D108" s="1053"/>
      <c r="E108" s="1053"/>
      <c r="F108" s="1054"/>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c r="AY108">
        <f>COUNTA($G$110,$AC$110)</f>
        <v>0</v>
      </c>
    </row>
    <row r="109" spans="1:51" ht="24.75" customHeight="1">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807"/>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c r="AY110" s="34">
        <f t="shared" ref="AY110:AY120" si="8">$AY$108</f>
        <v>0</v>
      </c>
    </row>
    <row r="111" spans="1:51" ht="24.75" customHeight="1">
      <c r="A111" s="1046"/>
      <c r="B111" s="1047"/>
      <c r="C111" s="1047"/>
      <c r="D111" s="1047"/>
      <c r="E111" s="1047"/>
      <c r="F111" s="104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c r="A112" s="1046"/>
      <c r="B112" s="1047"/>
      <c r="C112" s="1047"/>
      <c r="D112" s="1047"/>
      <c r="E112" s="1047"/>
      <c r="F112" s="104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c r="A113" s="1046"/>
      <c r="B113" s="1047"/>
      <c r="C113" s="1047"/>
      <c r="D113" s="1047"/>
      <c r="E113" s="1047"/>
      <c r="F113" s="104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c r="A114" s="1046"/>
      <c r="B114" s="1047"/>
      <c r="C114" s="1047"/>
      <c r="D114" s="1047"/>
      <c r="E114" s="1047"/>
      <c r="F114" s="104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c r="A115" s="1046"/>
      <c r="B115" s="1047"/>
      <c r="C115" s="1047"/>
      <c r="D115" s="1047"/>
      <c r="E115" s="1047"/>
      <c r="F115" s="104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c r="A116" s="1046"/>
      <c r="B116" s="1047"/>
      <c r="C116" s="1047"/>
      <c r="D116" s="1047"/>
      <c r="E116" s="1047"/>
      <c r="F116" s="104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c r="A117" s="1046"/>
      <c r="B117" s="1047"/>
      <c r="C117" s="1047"/>
      <c r="D117" s="1047"/>
      <c r="E117" s="1047"/>
      <c r="F117" s="104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c r="A118" s="1046"/>
      <c r="B118" s="1047"/>
      <c r="C118" s="1047"/>
      <c r="D118" s="1047"/>
      <c r="E118" s="1047"/>
      <c r="F118" s="104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c r="A119" s="1046"/>
      <c r="B119" s="1047"/>
      <c r="C119" s="1047"/>
      <c r="D119" s="1047"/>
      <c r="E119" s="1047"/>
      <c r="F119" s="104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c r="A121" s="1046"/>
      <c r="B121" s="1047"/>
      <c r="C121" s="1047"/>
      <c r="D121" s="1047"/>
      <c r="E121" s="1047"/>
      <c r="F121" s="1048"/>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c r="AY121">
        <f>COUNTA($G$123,$AC$123)</f>
        <v>0</v>
      </c>
    </row>
    <row r="122" spans="1:51" ht="25.5" customHeight="1">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807"/>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c r="AY123" s="34">
        <f t="shared" ref="AY123:AY133" si="9">$AY$121</f>
        <v>0</v>
      </c>
    </row>
    <row r="124" spans="1:51" ht="24.75" customHeight="1">
      <c r="A124" s="1046"/>
      <c r="B124" s="1047"/>
      <c r="C124" s="1047"/>
      <c r="D124" s="1047"/>
      <c r="E124" s="1047"/>
      <c r="F124" s="104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c r="A125" s="1046"/>
      <c r="B125" s="1047"/>
      <c r="C125" s="1047"/>
      <c r="D125" s="1047"/>
      <c r="E125" s="1047"/>
      <c r="F125" s="104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c r="A126" s="1046"/>
      <c r="B126" s="1047"/>
      <c r="C126" s="1047"/>
      <c r="D126" s="1047"/>
      <c r="E126" s="1047"/>
      <c r="F126" s="104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c r="A127" s="1046"/>
      <c r="B127" s="1047"/>
      <c r="C127" s="1047"/>
      <c r="D127" s="1047"/>
      <c r="E127" s="1047"/>
      <c r="F127" s="104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c r="A128" s="1046"/>
      <c r="B128" s="1047"/>
      <c r="C128" s="1047"/>
      <c r="D128" s="1047"/>
      <c r="E128" s="1047"/>
      <c r="F128" s="104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c r="A129" s="1046"/>
      <c r="B129" s="1047"/>
      <c r="C129" s="1047"/>
      <c r="D129" s="1047"/>
      <c r="E129" s="1047"/>
      <c r="F129" s="104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c r="A130" s="1046"/>
      <c r="B130" s="1047"/>
      <c r="C130" s="1047"/>
      <c r="D130" s="1047"/>
      <c r="E130" s="1047"/>
      <c r="F130" s="104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c r="A131" s="1046"/>
      <c r="B131" s="1047"/>
      <c r="C131" s="1047"/>
      <c r="D131" s="1047"/>
      <c r="E131" s="1047"/>
      <c r="F131" s="104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c r="A132" s="1046"/>
      <c r="B132" s="1047"/>
      <c r="C132" s="1047"/>
      <c r="D132" s="1047"/>
      <c r="E132" s="1047"/>
      <c r="F132" s="104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c r="A134" s="1046"/>
      <c r="B134" s="1047"/>
      <c r="C134" s="1047"/>
      <c r="D134" s="1047"/>
      <c r="E134" s="1047"/>
      <c r="F134" s="1048"/>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c r="AY134">
        <f>COUNTA($G$136,$AC$136)</f>
        <v>0</v>
      </c>
    </row>
    <row r="135" spans="1:51" ht="24.75" customHeight="1">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807"/>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c r="AY136" s="34">
        <f t="shared" ref="AY136:AY146" si="10">$AY$134</f>
        <v>0</v>
      </c>
    </row>
    <row r="137" spans="1:51" ht="24.75" customHeight="1">
      <c r="A137" s="1046"/>
      <c r="B137" s="1047"/>
      <c r="C137" s="1047"/>
      <c r="D137" s="1047"/>
      <c r="E137" s="1047"/>
      <c r="F137" s="104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c r="A138" s="1046"/>
      <c r="B138" s="1047"/>
      <c r="C138" s="1047"/>
      <c r="D138" s="1047"/>
      <c r="E138" s="1047"/>
      <c r="F138" s="104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c r="A139" s="1046"/>
      <c r="B139" s="1047"/>
      <c r="C139" s="1047"/>
      <c r="D139" s="1047"/>
      <c r="E139" s="1047"/>
      <c r="F139" s="104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c r="A140" s="1046"/>
      <c r="B140" s="1047"/>
      <c r="C140" s="1047"/>
      <c r="D140" s="1047"/>
      <c r="E140" s="1047"/>
      <c r="F140" s="104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c r="A141" s="1046"/>
      <c r="B141" s="1047"/>
      <c r="C141" s="1047"/>
      <c r="D141" s="1047"/>
      <c r="E141" s="1047"/>
      <c r="F141" s="104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c r="A142" s="1046"/>
      <c r="B142" s="1047"/>
      <c r="C142" s="1047"/>
      <c r="D142" s="1047"/>
      <c r="E142" s="1047"/>
      <c r="F142" s="104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c r="A143" s="1046"/>
      <c r="B143" s="1047"/>
      <c r="C143" s="1047"/>
      <c r="D143" s="1047"/>
      <c r="E143" s="1047"/>
      <c r="F143" s="104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c r="A144" s="1046"/>
      <c r="B144" s="1047"/>
      <c r="C144" s="1047"/>
      <c r="D144" s="1047"/>
      <c r="E144" s="1047"/>
      <c r="F144" s="104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c r="A145" s="1046"/>
      <c r="B145" s="1047"/>
      <c r="C145" s="1047"/>
      <c r="D145" s="1047"/>
      <c r="E145" s="1047"/>
      <c r="F145" s="104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c r="A147" s="1046"/>
      <c r="B147" s="1047"/>
      <c r="C147" s="1047"/>
      <c r="D147" s="1047"/>
      <c r="E147" s="1047"/>
      <c r="F147" s="1048"/>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c r="AY147">
        <f>COUNTA($G$149,$AC$149)</f>
        <v>0</v>
      </c>
    </row>
    <row r="148" spans="1:51" ht="24.75" customHeight="1">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807"/>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c r="AY149" s="34">
        <f t="shared" ref="AY149:AY159" si="11">$AY$147</f>
        <v>0</v>
      </c>
    </row>
    <row r="150" spans="1:51" ht="24.75" customHeight="1">
      <c r="A150" s="1046"/>
      <c r="B150" s="1047"/>
      <c r="C150" s="1047"/>
      <c r="D150" s="1047"/>
      <c r="E150" s="1047"/>
      <c r="F150" s="104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c r="A151" s="1046"/>
      <c r="B151" s="1047"/>
      <c r="C151" s="1047"/>
      <c r="D151" s="1047"/>
      <c r="E151" s="1047"/>
      <c r="F151" s="104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c r="A152" s="1046"/>
      <c r="B152" s="1047"/>
      <c r="C152" s="1047"/>
      <c r="D152" s="1047"/>
      <c r="E152" s="1047"/>
      <c r="F152" s="104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c r="A153" s="1046"/>
      <c r="B153" s="1047"/>
      <c r="C153" s="1047"/>
      <c r="D153" s="1047"/>
      <c r="E153" s="1047"/>
      <c r="F153" s="104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c r="A154" s="1046"/>
      <c r="B154" s="1047"/>
      <c r="C154" s="1047"/>
      <c r="D154" s="1047"/>
      <c r="E154" s="1047"/>
      <c r="F154" s="104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c r="A155" s="1046"/>
      <c r="B155" s="1047"/>
      <c r="C155" s="1047"/>
      <c r="D155" s="1047"/>
      <c r="E155" s="1047"/>
      <c r="F155" s="104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c r="A156" s="1046"/>
      <c r="B156" s="1047"/>
      <c r="C156" s="1047"/>
      <c r="D156" s="1047"/>
      <c r="E156" s="1047"/>
      <c r="F156" s="104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c r="A157" s="1046"/>
      <c r="B157" s="1047"/>
      <c r="C157" s="1047"/>
      <c r="D157" s="1047"/>
      <c r="E157" s="1047"/>
      <c r="F157" s="104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c r="A158" s="1046"/>
      <c r="B158" s="1047"/>
      <c r="C158" s="1047"/>
      <c r="D158" s="1047"/>
      <c r="E158" s="1047"/>
      <c r="F158" s="104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row r="161" spans="1:51" ht="30" customHeight="1">
      <c r="A161" s="1052" t="s">
        <v>28</v>
      </c>
      <c r="B161" s="1053"/>
      <c r="C161" s="1053"/>
      <c r="D161" s="1053"/>
      <c r="E161" s="1053"/>
      <c r="F161" s="1054"/>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c r="AY161">
        <f>COUNTA($G$163,$AC$163)</f>
        <v>0</v>
      </c>
    </row>
    <row r="162" spans="1:51" ht="24.75" customHeight="1">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807"/>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c r="AY163" s="34">
        <f t="shared" ref="AY163:AY173" si="12">$AY$161</f>
        <v>0</v>
      </c>
    </row>
    <row r="164" spans="1:51" ht="24.75" customHeight="1">
      <c r="A164" s="1046"/>
      <c r="B164" s="1047"/>
      <c r="C164" s="1047"/>
      <c r="D164" s="1047"/>
      <c r="E164" s="1047"/>
      <c r="F164" s="104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c r="A165" s="1046"/>
      <c r="B165" s="1047"/>
      <c r="C165" s="1047"/>
      <c r="D165" s="1047"/>
      <c r="E165" s="1047"/>
      <c r="F165" s="104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c r="A166" s="1046"/>
      <c r="B166" s="1047"/>
      <c r="C166" s="1047"/>
      <c r="D166" s="1047"/>
      <c r="E166" s="1047"/>
      <c r="F166" s="104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c r="A167" s="1046"/>
      <c r="B167" s="1047"/>
      <c r="C167" s="1047"/>
      <c r="D167" s="1047"/>
      <c r="E167" s="1047"/>
      <c r="F167" s="104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c r="A168" s="1046"/>
      <c r="B168" s="1047"/>
      <c r="C168" s="1047"/>
      <c r="D168" s="1047"/>
      <c r="E168" s="1047"/>
      <c r="F168" s="104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c r="A169" s="1046"/>
      <c r="B169" s="1047"/>
      <c r="C169" s="1047"/>
      <c r="D169" s="1047"/>
      <c r="E169" s="1047"/>
      <c r="F169" s="104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c r="A170" s="1046"/>
      <c r="B170" s="1047"/>
      <c r="C170" s="1047"/>
      <c r="D170" s="1047"/>
      <c r="E170" s="1047"/>
      <c r="F170" s="104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c r="A171" s="1046"/>
      <c r="B171" s="1047"/>
      <c r="C171" s="1047"/>
      <c r="D171" s="1047"/>
      <c r="E171" s="1047"/>
      <c r="F171" s="104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c r="A172" s="1046"/>
      <c r="B172" s="1047"/>
      <c r="C172" s="1047"/>
      <c r="D172" s="1047"/>
      <c r="E172" s="1047"/>
      <c r="F172" s="104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c r="A174" s="1046"/>
      <c r="B174" s="1047"/>
      <c r="C174" s="1047"/>
      <c r="D174" s="1047"/>
      <c r="E174" s="1047"/>
      <c r="F174" s="1048"/>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c r="AY174">
        <f>COUNTA($G$176,$AC$176)</f>
        <v>0</v>
      </c>
    </row>
    <row r="175" spans="1:51" ht="25.5" customHeight="1">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807"/>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c r="AY176" s="34">
        <f t="shared" ref="AY176:AY186" si="13">$AY$174</f>
        <v>0</v>
      </c>
    </row>
    <row r="177" spans="1:51" ht="24.75" customHeight="1">
      <c r="A177" s="1046"/>
      <c r="B177" s="1047"/>
      <c r="C177" s="1047"/>
      <c r="D177" s="1047"/>
      <c r="E177" s="1047"/>
      <c r="F177" s="104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c r="A178" s="1046"/>
      <c r="B178" s="1047"/>
      <c r="C178" s="1047"/>
      <c r="D178" s="1047"/>
      <c r="E178" s="1047"/>
      <c r="F178" s="104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c r="A179" s="1046"/>
      <c r="B179" s="1047"/>
      <c r="C179" s="1047"/>
      <c r="D179" s="1047"/>
      <c r="E179" s="1047"/>
      <c r="F179" s="104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c r="A180" s="1046"/>
      <c r="B180" s="1047"/>
      <c r="C180" s="1047"/>
      <c r="D180" s="1047"/>
      <c r="E180" s="1047"/>
      <c r="F180" s="104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c r="A181" s="1046"/>
      <c r="B181" s="1047"/>
      <c r="C181" s="1047"/>
      <c r="D181" s="1047"/>
      <c r="E181" s="1047"/>
      <c r="F181" s="104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c r="A182" s="1046"/>
      <c r="B182" s="1047"/>
      <c r="C182" s="1047"/>
      <c r="D182" s="1047"/>
      <c r="E182" s="1047"/>
      <c r="F182" s="104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c r="A183" s="1046"/>
      <c r="B183" s="1047"/>
      <c r="C183" s="1047"/>
      <c r="D183" s="1047"/>
      <c r="E183" s="1047"/>
      <c r="F183" s="104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c r="A184" s="1046"/>
      <c r="B184" s="1047"/>
      <c r="C184" s="1047"/>
      <c r="D184" s="1047"/>
      <c r="E184" s="1047"/>
      <c r="F184" s="104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c r="A185" s="1046"/>
      <c r="B185" s="1047"/>
      <c r="C185" s="1047"/>
      <c r="D185" s="1047"/>
      <c r="E185" s="1047"/>
      <c r="F185" s="104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c r="A187" s="1046"/>
      <c r="B187" s="1047"/>
      <c r="C187" s="1047"/>
      <c r="D187" s="1047"/>
      <c r="E187" s="1047"/>
      <c r="F187" s="1048"/>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c r="AY187">
        <f>COUNTA($G$189,$AC$189)</f>
        <v>0</v>
      </c>
    </row>
    <row r="188" spans="1:51" ht="24.75" customHeight="1">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807"/>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c r="AY189" s="34">
        <f t="shared" ref="AY189:AY199" si="14">$AY$187</f>
        <v>0</v>
      </c>
    </row>
    <row r="190" spans="1:51" ht="24.75" customHeight="1">
      <c r="A190" s="1046"/>
      <c r="B190" s="1047"/>
      <c r="C190" s="1047"/>
      <c r="D190" s="1047"/>
      <c r="E190" s="1047"/>
      <c r="F190" s="104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c r="A191" s="1046"/>
      <c r="B191" s="1047"/>
      <c r="C191" s="1047"/>
      <c r="D191" s="1047"/>
      <c r="E191" s="1047"/>
      <c r="F191" s="104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c r="A192" s="1046"/>
      <c r="B192" s="1047"/>
      <c r="C192" s="1047"/>
      <c r="D192" s="1047"/>
      <c r="E192" s="1047"/>
      <c r="F192" s="104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c r="A193" s="1046"/>
      <c r="B193" s="1047"/>
      <c r="C193" s="1047"/>
      <c r="D193" s="1047"/>
      <c r="E193" s="1047"/>
      <c r="F193" s="104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c r="A194" s="1046"/>
      <c r="B194" s="1047"/>
      <c r="C194" s="1047"/>
      <c r="D194" s="1047"/>
      <c r="E194" s="1047"/>
      <c r="F194" s="104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c r="A195" s="1046"/>
      <c r="B195" s="1047"/>
      <c r="C195" s="1047"/>
      <c r="D195" s="1047"/>
      <c r="E195" s="1047"/>
      <c r="F195" s="104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c r="A196" s="1046"/>
      <c r="B196" s="1047"/>
      <c r="C196" s="1047"/>
      <c r="D196" s="1047"/>
      <c r="E196" s="1047"/>
      <c r="F196" s="104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c r="A197" s="1046"/>
      <c r="B197" s="1047"/>
      <c r="C197" s="1047"/>
      <c r="D197" s="1047"/>
      <c r="E197" s="1047"/>
      <c r="F197" s="104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c r="A198" s="1046"/>
      <c r="B198" s="1047"/>
      <c r="C198" s="1047"/>
      <c r="D198" s="1047"/>
      <c r="E198" s="1047"/>
      <c r="F198" s="104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c r="A200" s="1046"/>
      <c r="B200" s="1047"/>
      <c r="C200" s="1047"/>
      <c r="D200" s="1047"/>
      <c r="E200" s="1047"/>
      <c r="F200" s="1048"/>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c r="AY200">
        <f>COUNTA($G$202,$AC$202)</f>
        <v>0</v>
      </c>
    </row>
    <row r="201" spans="1:51" ht="24.75" customHeight="1">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807"/>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c r="AY202" s="34">
        <f t="shared" ref="AY202:AY212" si="15">$AY$200</f>
        <v>0</v>
      </c>
    </row>
    <row r="203" spans="1:51" ht="24.75" customHeight="1">
      <c r="A203" s="1046"/>
      <c r="B203" s="1047"/>
      <c r="C203" s="1047"/>
      <c r="D203" s="1047"/>
      <c r="E203" s="1047"/>
      <c r="F203" s="104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c r="A204" s="1046"/>
      <c r="B204" s="1047"/>
      <c r="C204" s="1047"/>
      <c r="D204" s="1047"/>
      <c r="E204" s="1047"/>
      <c r="F204" s="104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c r="A205" s="1046"/>
      <c r="B205" s="1047"/>
      <c r="C205" s="1047"/>
      <c r="D205" s="1047"/>
      <c r="E205" s="1047"/>
      <c r="F205" s="104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c r="A206" s="1046"/>
      <c r="B206" s="1047"/>
      <c r="C206" s="1047"/>
      <c r="D206" s="1047"/>
      <c r="E206" s="1047"/>
      <c r="F206" s="104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c r="A207" s="1046"/>
      <c r="B207" s="1047"/>
      <c r="C207" s="1047"/>
      <c r="D207" s="1047"/>
      <c r="E207" s="1047"/>
      <c r="F207" s="104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c r="A208" s="1046"/>
      <c r="B208" s="1047"/>
      <c r="C208" s="1047"/>
      <c r="D208" s="1047"/>
      <c r="E208" s="1047"/>
      <c r="F208" s="104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c r="A209" s="1046"/>
      <c r="B209" s="1047"/>
      <c r="C209" s="1047"/>
      <c r="D209" s="1047"/>
      <c r="E209" s="1047"/>
      <c r="F209" s="104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c r="A210" s="1046"/>
      <c r="B210" s="1047"/>
      <c r="C210" s="1047"/>
      <c r="D210" s="1047"/>
      <c r="E210" s="1047"/>
      <c r="F210" s="104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c r="A211" s="1046"/>
      <c r="B211" s="1047"/>
      <c r="C211" s="1047"/>
      <c r="D211" s="1047"/>
      <c r="E211" s="1047"/>
      <c r="F211" s="104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row r="214" spans="1:51" ht="30" customHeight="1">
      <c r="A214" s="1043" t="s">
        <v>28</v>
      </c>
      <c r="B214" s="1044"/>
      <c r="C214" s="1044"/>
      <c r="D214" s="1044"/>
      <c r="E214" s="1044"/>
      <c r="F214" s="1045"/>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c r="AY214">
        <f>COUNTA($G$216,$AC$216)</f>
        <v>0</v>
      </c>
    </row>
    <row r="215" spans="1:51" ht="24.75" customHeight="1">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807"/>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c r="AY216" s="34">
        <f t="shared" ref="AY216:AY226" si="16">$AY$214</f>
        <v>0</v>
      </c>
    </row>
    <row r="217" spans="1:51" ht="24.75" customHeight="1">
      <c r="A217" s="1046"/>
      <c r="B217" s="1047"/>
      <c r="C217" s="1047"/>
      <c r="D217" s="1047"/>
      <c r="E217" s="1047"/>
      <c r="F217" s="104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c r="A218" s="1046"/>
      <c r="B218" s="1047"/>
      <c r="C218" s="1047"/>
      <c r="D218" s="1047"/>
      <c r="E218" s="1047"/>
      <c r="F218" s="104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c r="A219" s="1046"/>
      <c r="B219" s="1047"/>
      <c r="C219" s="1047"/>
      <c r="D219" s="1047"/>
      <c r="E219" s="1047"/>
      <c r="F219" s="104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c r="A220" s="1046"/>
      <c r="B220" s="1047"/>
      <c r="C220" s="1047"/>
      <c r="D220" s="1047"/>
      <c r="E220" s="1047"/>
      <c r="F220" s="104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c r="A221" s="1046"/>
      <c r="B221" s="1047"/>
      <c r="C221" s="1047"/>
      <c r="D221" s="1047"/>
      <c r="E221" s="1047"/>
      <c r="F221" s="104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c r="A222" s="1046"/>
      <c r="B222" s="1047"/>
      <c r="C222" s="1047"/>
      <c r="D222" s="1047"/>
      <c r="E222" s="1047"/>
      <c r="F222" s="104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c r="A223" s="1046"/>
      <c r="B223" s="1047"/>
      <c r="C223" s="1047"/>
      <c r="D223" s="1047"/>
      <c r="E223" s="1047"/>
      <c r="F223" s="104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c r="A224" s="1046"/>
      <c r="B224" s="1047"/>
      <c r="C224" s="1047"/>
      <c r="D224" s="1047"/>
      <c r="E224" s="1047"/>
      <c r="F224" s="104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c r="A225" s="1046"/>
      <c r="B225" s="1047"/>
      <c r="C225" s="1047"/>
      <c r="D225" s="1047"/>
      <c r="E225" s="1047"/>
      <c r="F225" s="104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c r="A227" s="1046"/>
      <c r="B227" s="1047"/>
      <c r="C227" s="1047"/>
      <c r="D227" s="1047"/>
      <c r="E227" s="1047"/>
      <c r="F227" s="1048"/>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c r="AY227">
        <f>COUNTA($G$229,$AC$229)</f>
        <v>0</v>
      </c>
    </row>
    <row r="228" spans="1:51" ht="25.5" customHeight="1">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807"/>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c r="AY229" s="34">
        <f t="shared" ref="AY229:AY239" si="17">$AY$227</f>
        <v>0</v>
      </c>
    </row>
    <row r="230" spans="1:51" ht="24.75" customHeight="1">
      <c r="A230" s="1046"/>
      <c r="B230" s="1047"/>
      <c r="C230" s="1047"/>
      <c r="D230" s="1047"/>
      <c r="E230" s="1047"/>
      <c r="F230" s="104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c r="A231" s="1046"/>
      <c r="B231" s="1047"/>
      <c r="C231" s="1047"/>
      <c r="D231" s="1047"/>
      <c r="E231" s="1047"/>
      <c r="F231" s="104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c r="A232" s="1046"/>
      <c r="B232" s="1047"/>
      <c r="C232" s="1047"/>
      <c r="D232" s="1047"/>
      <c r="E232" s="1047"/>
      <c r="F232" s="104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c r="A233" s="1046"/>
      <c r="B233" s="1047"/>
      <c r="C233" s="1047"/>
      <c r="D233" s="1047"/>
      <c r="E233" s="1047"/>
      <c r="F233" s="104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c r="A234" s="1046"/>
      <c r="B234" s="1047"/>
      <c r="C234" s="1047"/>
      <c r="D234" s="1047"/>
      <c r="E234" s="1047"/>
      <c r="F234" s="104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c r="A235" s="1046"/>
      <c r="B235" s="1047"/>
      <c r="C235" s="1047"/>
      <c r="D235" s="1047"/>
      <c r="E235" s="1047"/>
      <c r="F235" s="104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c r="A236" s="1046"/>
      <c r="B236" s="1047"/>
      <c r="C236" s="1047"/>
      <c r="D236" s="1047"/>
      <c r="E236" s="1047"/>
      <c r="F236" s="104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c r="A237" s="1046"/>
      <c r="B237" s="1047"/>
      <c r="C237" s="1047"/>
      <c r="D237" s="1047"/>
      <c r="E237" s="1047"/>
      <c r="F237" s="104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c r="A238" s="1046"/>
      <c r="B238" s="1047"/>
      <c r="C238" s="1047"/>
      <c r="D238" s="1047"/>
      <c r="E238" s="1047"/>
      <c r="F238" s="104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c r="A240" s="1046"/>
      <c r="B240" s="1047"/>
      <c r="C240" s="1047"/>
      <c r="D240" s="1047"/>
      <c r="E240" s="1047"/>
      <c r="F240" s="1048"/>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c r="AY240">
        <f>COUNTA($G$242,$AC$242)</f>
        <v>0</v>
      </c>
    </row>
    <row r="241" spans="1:51" ht="24.75" customHeight="1">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807"/>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c r="AY242" s="34">
        <f t="shared" ref="AY242:AY252" si="18">$AY$240</f>
        <v>0</v>
      </c>
    </row>
    <row r="243" spans="1:51" ht="24.75" customHeight="1">
      <c r="A243" s="1046"/>
      <c r="B243" s="1047"/>
      <c r="C243" s="1047"/>
      <c r="D243" s="1047"/>
      <c r="E243" s="1047"/>
      <c r="F243" s="104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c r="A244" s="1046"/>
      <c r="B244" s="1047"/>
      <c r="C244" s="1047"/>
      <c r="D244" s="1047"/>
      <c r="E244" s="1047"/>
      <c r="F244" s="104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c r="A245" s="1046"/>
      <c r="B245" s="1047"/>
      <c r="C245" s="1047"/>
      <c r="D245" s="1047"/>
      <c r="E245" s="1047"/>
      <c r="F245" s="104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c r="A246" s="1046"/>
      <c r="B246" s="1047"/>
      <c r="C246" s="1047"/>
      <c r="D246" s="1047"/>
      <c r="E246" s="1047"/>
      <c r="F246" s="104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c r="A247" s="1046"/>
      <c r="B247" s="1047"/>
      <c r="C247" s="1047"/>
      <c r="D247" s="1047"/>
      <c r="E247" s="1047"/>
      <c r="F247" s="104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c r="A248" s="1046"/>
      <c r="B248" s="1047"/>
      <c r="C248" s="1047"/>
      <c r="D248" s="1047"/>
      <c r="E248" s="1047"/>
      <c r="F248" s="104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c r="A249" s="1046"/>
      <c r="B249" s="1047"/>
      <c r="C249" s="1047"/>
      <c r="D249" s="1047"/>
      <c r="E249" s="1047"/>
      <c r="F249" s="104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c r="A250" s="1046"/>
      <c r="B250" s="1047"/>
      <c r="C250" s="1047"/>
      <c r="D250" s="1047"/>
      <c r="E250" s="1047"/>
      <c r="F250" s="104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c r="A251" s="1046"/>
      <c r="B251" s="1047"/>
      <c r="C251" s="1047"/>
      <c r="D251" s="1047"/>
      <c r="E251" s="1047"/>
      <c r="F251" s="104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c r="A253" s="1046"/>
      <c r="B253" s="1047"/>
      <c r="C253" s="1047"/>
      <c r="D253" s="1047"/>
      <c r="E253" s="1047"/>
      <c r="F253" s="1048"/>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c r="AY253">
        <f>COUNTA($G$255,$AC$255)</f>
        <v>0</v>
      </c>
    </row>
    <row r="254" spans="1:51" ht="24.75" customHeight="1">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807"/>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c r="AY255" s="34">
        <f t="shared" ref="AY255:AY265" si="19">$AY$253</f>
        <v>0</v>
      </c>
    </row>
    <row r="256" spans="1:51" ht="24.75" customHeight="1">
      <c r="A256" s="1046"/>
      <c r="B256" s="1047"/>
      <c r="C256" s="1047"/>
      <c r="D256" s="1047"/>
      <c r="E256" s="1047"/>
      <c r="F256" s="104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c r="A257" s="1046"/>
      <c r="B257" s="1047"/>
      <c r="C257" s="1047"/>
      <c r="D257" s="1047"/>
      <c r="E257" s="1047"/>
      <c r="F257" s="104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c r="A258" s="1046"/>
      <c r="B258" s="1047"/>
      <c r="C258" s="1047"/>
      <c r="D258" s="1047"/>
      <c r="E258" s="1047"/>
      <c r="F258" s="104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c r="A259" s="1046"/>
      <c r="B259" s="1047"/>
      <c r="C259" s="1047"/>
      <c r="D259" s="1047"/>
      <c r="E259" s="1047"/>
      <c r="F259" s="104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c r="A260" s="1046"/>
      <c r="B260" s="1047"/>
      <c r="C260" s="1047"/>
      <c r="D260" s="1047"/>
      <c r="E260" s="1047"/>
      <c r="F260" s="104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c r="A261" s="1046"/>
      <c r="B261" s="1047"/>
      <c r="C261" s="1047"/>
      <c r="D261" s="1047"/>
      <c r="E261" s="1047"/>
      <c r="F261" s="104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c r="A262" s="1046"/>
      <c r="B262" s="1047"/>
      <c r="C262" s="1047"/>
      <c r="D262" s="1047"/>
      <c r="E262" s="1047"/>
      <c r="F262" s="104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c r="A263" s="1046"/>
      <c r="B263" s="1047"/>
      <c r="C263" s="1047"/>
      <c r="D263" s="1047"/>
      <c r="E263" s="1047"/>
      <c r="F263" s="104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c r="A264" s="1046"/>
      <c r="B264" s="1047"/>
      <c r="C264" s="1047"/>
      <c r="D264" s="1047"/>
      <c r="E264" s="1047"/>
      <c r="F264" s="104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亘(adachi-wataru)</dc:creator>
  <cp:lastModifiedBy>厚生労働省ネットワークシステム</cp:lastModifiedBy>
  <cp:lastPrinted>2021-05-26T05:11:14Z</cp:lastPrinted>
  <dcterms:created xsi:type="dcterms:W3CDTF">2012-03-13T00:50:25Z</dcterms:created>
  <dcterms:modified xsi:type="dcterms:W3CDTF">2021-05-26T08:18:07Z</dcterms:modified>
</cp:coreProperties>
</file>