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606" i="3"/>
  <c r="AY417"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佐久間千咲</author>
  </authors>
  <commentList>
    <comment ref="G11" authorId="0" shapeId="0">
      <text>
        <r>
          <rPr>
            <b/>
            <sz val="9"/>
            <color indexed="81"/>
            <rFont val="MS P ゴシック"/>
            <family val="3"/>
            <charset val="128"/>
          </rPr>
          <t>委託・請負に変更したいです。</t>
        </r>
      </text>
    </comment>
    <comment ref="AG712" authorId="1" shapeId="0">
      <text>
        <r>
          <rPr>
            <b/>
            <sz val="11"/>
            <color indexed="81"/>
            <rFont val="MS P ゴシック"/>
            <family val="3"/>
            <charset val="128"/>
          </rPr>
          <t>佐久間千咲:</t>
        </r>
        <r>
          <rPr>
            <sz val="11"/>
            <color indexed="81"/>
            <rFont val="MS P ゴシック"/>
            <family val="3"/>
            <charset val="128"/>
          </rPr>
          <t xml:space="preserve">
正確には執行率94％のためいったん記載しない</t>
        </r>
      </text>
    </comment>
  </commentList>
</comments>
</file>

<file path=xl/sharedStrings.xml><?xml version="1.0" encoding="utf-8"?>
<sst xmlns="http://schemas.openxmlformats.org/spreadsheetml/2006/main" count="3023" uniqueCount="762">
  <si>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</si>
  <si>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</si>
  <si>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</si>
  <si>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</si>
  <si>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</si>
  <si>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</si>
  <si>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</si>
  <si>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</si>
  <si>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</si>
  <si>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</si>
  <si>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</si>
  <si>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</si>
  <si>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</si>
  <si>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</si>
  <si>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</si>
  <si>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</si>
  <si>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</si>
  <si>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</si>
  <si>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</si>
  <si>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</si>
  <si>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</si>
  <si>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</si>
  <si>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</si>
  <si>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</si>
  <si>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</si>
  <si>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</si>
  <si>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</si>
  <si>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</si>
  <si>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</si>
  <si>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</si>
  <si>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</si>
  <si>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</si>
  <si>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</si>
  <si>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</si>
  <si>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</si>
  <si>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</si>
  <si>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</si>
  <si>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</si>
  <si>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</si>
  <si>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</si>
  <si>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</si>
  <si>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</si>
  <si>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</si>
  <si>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</si>
  <si>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</si>
  <si>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</si>
  <si>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</si>
  <si>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</si>
  <si>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</si>
  <si>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</si>
  <si>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</si>
  <si>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</si>
  <si>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</si>
  <si>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</si>
  <si>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</si>
  <si>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</si>
  <si>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</si>
  <si>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</si>
  <si>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</si>
  <si>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</si>
  <si>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</si>
  <si>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</si>
  <si>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</si>
  <si>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</si>
  <si>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</si>
  <si>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</si>
  <si>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</si>
  <si>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</si>
  <si>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</si>
  <si>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</si>
  <si>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</si>
  <si>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</si>
  <si>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</si>
  <si>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</si>
  <si>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</si>
  <si>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</si>
  <si>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</si>
  <si>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</si>
  <si>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</si>
  <si>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</si>
  <si>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</si>
  <si>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</si>
  <si>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</si>
  <si>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</si>
  <si>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</si>
  <si>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</si>
  <si>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</si>
  <si>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</si>
  <si>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</si>
  <si>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</si>
  <si>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</si>
  <si>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</si>
  <si>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</si>
  <si>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</si>
  <si>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</si>
  <si>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</si>
  <si>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</si>
  <si>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</si>
  <si>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</si>
  <si>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</si>
  <si>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</si>
  <si>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</si>
  <si>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</si>
  <si>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</si>
  <si>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</si>
  <si>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</si>
  <si>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</si>
  <si>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</si>
  <si>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</si>
  <si>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</si>
  <si>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</si>
  <si>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</si>
  <si>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</si>
  <si>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</si>
  <si>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</si>
  <si>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</si>
  <si>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</si>
  <si>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</si>
  <si>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</si>
  <si>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</si>
  <si>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</si>
  <si>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</si>
  <si>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</si>
  <si>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</si>
  <si>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</si>
  <si>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</si>
  <si>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</si>
  <si>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</si>
  <si>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</si>
  <si>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</si>
  <si>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</si>
  <si>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</si>
  <si>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</si>
  <si>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</si>
  <si>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</si>
  <si>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</si>
  <si>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</si>
  <si>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</si>
  <si>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</si>
  <si>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</si>
  <si>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</si>
  <si>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</si>
  <si>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</si>
  <si>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</si>
  <si>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</si>
  <si>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</si>
  <si>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</si>
  <si>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</si>
  <si>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</si>
  <si>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</si>
  <si>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</si>
  <si>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</si>
  <si>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</si>
  <si>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</si>
  <si>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</si>
  <si>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</si>
  <si>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</si>
  <si>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</si>
  <si>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</si>
  <si>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</si>
  <si>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</si>
  <si>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</si>
  <si>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</si>
  <si>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</si>
  <si>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</si>
  <si>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</si>
  <si>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</si>
  <si>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</si>
  <si>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</si>
  <si>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</si>
  <si>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</si>
  <si>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</si>
  <si>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</si>
  <si>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</si>
  <si>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</si>
  <si>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</si>
  <si>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</si>
  <si>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</si>
  <si>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</si>
  <si>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</si>
  <si>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</si>
  <si>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</si>
  <si>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</si>
  <si>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</si>
  <si>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</si>
  <si>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</si>
  <si>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</si>
  <si>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</si>
  <si>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</si>
  <si>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</si>
  <si>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</si>
  <si>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</si>
  <si>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</si>
  <si>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</si>
  <si>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</si>
  <si>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</si>
  <si>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</si>
  <si>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</si>
  <si>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</si>
  <si>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</si>
  <si>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</si>
  <si>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</si>
  <si>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</si>
  <si>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</si>
  <si>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</si>
  <si>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</si>
  <si>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</si>
  <si>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</si>
  <si>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</si>
  <si>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</si>
  <si>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</si>
  <si>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</si>
  <si>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</si>
  <si>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</si>
  <si>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</si>
  <si>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</si>
  <si>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</si>
  <si>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</si>
  <si>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</si>
  <si>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</si>
  <si>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</si>
  <si>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</si>
  <si>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</si>
  <si>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</si>
  <si>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</si>
  <si>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</si>
  <si>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</si>
  <si>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</si>
  <si>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</si>
  <si>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</si>
  <si>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</si>
  <si>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</si>
  <si>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</si>
  <si>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</si>
  <si>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</si>
  <si>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</si>
  <si>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</si>
  <si>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</si>
  <si>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</si>
  <si>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</si>
  <si>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</si>
  <si>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</si>
  <si>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</si>
  <si>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</si>
  <si>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</si>
  <si>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</si>
  <si>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</si>
  <si>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</si>
  <si>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</si>
  <si>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</si>
  <si>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</si>
  <si>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</si>
  <si>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</si>
  <si>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</si>
  <si>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</si>
  <si>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</si>
  <si>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</si>
  <si>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</si>
  <si>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</si>
  <si>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</si>
  <si>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</si>
  <si>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</si>
  <si>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</si>
  <si>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</si>
  <si>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</si>
  <si>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</si>
  <si>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</si>
  <si>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</si>
  <si>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</si>
  <si>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</si>
  <si>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</si>
  <si>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</si>
  <si>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</si>
  <si>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</si>
  <si>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</si>
  <si>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</si>
  <si>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</si>
  <si>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</si>
  <si>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</si>
  <si>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</si>
  <si>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</si>
  <si>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</si>
  <si>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</si>
  <si>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</si>
  <si>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</si>
  <si>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</si>
  <si>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</si>
  <si>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</si>
  <si>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</si>
  <si>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</si>
  <si>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</si>
  <si>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</si>
  <si>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</si>
  <si>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</si>
  <si>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</si>
  <si>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</si>
  <si>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</si>
  <si>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</si>
  <si>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</si>
  <si>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</si>
  <si>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</si>
  <si>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</si>
  <si>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</si>
  <si>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</si>
  <si>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</si>
  <si>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</si>
  <si>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</si>
  <si>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</si>
  <si>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</si>
  <si>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</si>
  <si>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</si>
  <si>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</si>
  <si>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</si>
  <si>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</si>
  <si>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</si>
  <si>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</si>
  <si>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</si>
  <si>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</si>
  <si>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</si>
  <si>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</si>
  <si>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</si>
  <si>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</si>
  <si>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</si>
  <si>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</si>
  <si>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</si>
  <si>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</si>
  <si>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</si>
  <si>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</si>
  <si>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</si>
  <si>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</si>
  <si>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</si>
  <si>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</si>
  <si>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</si>
  <si>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</si>
  <si>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</si>
  <si>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</si>
  <si>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</si>
  <si>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</si>
  <si>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</si>
  <si>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</si>
  <si>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</si>
  <si>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</si>
  <si>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</si>
  <si>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</si>
  <si>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</si>
  <si>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</si>
  <si>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</si>
  <si>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</si>
  <si>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</si>
  <si>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</si>
  <si>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</si>
  <si>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</si>
  <si>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</si>
  <si>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</si>
  <si>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</si>
  <si>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</si>
  <si>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</si>
  <si>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</si>
  <si>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</si>
  <si>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</si>
  <si>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</si>
  <si>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</si>
  <si>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</si>
  <si>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</si>
  <si>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</si>
  <si>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</si>
  <si>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</si>
  <si>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</si>
  <si>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</si>
  <si>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</si>
  <si>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</si>
  <si>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</si>
  <si>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</si>
  <si>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</si>
  <si>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</si>
  <si>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</si>
  <si>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</si>
  <si>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</si>
  <si>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</si>
  <si>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</si>
  <si>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</si>
  <si>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</si>
  <si>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</si>
  <si>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</si>
  <si>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</si>
  <si>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</si>
  <si>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</si>
  <si>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</si>
  <si>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</si>
  <si>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</si>
  <si>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</si>
  <si>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</si>
  <si>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</si>
  <si>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</si>
  <si>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</si>
  <si>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</si>
  <si>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</si>
  <si>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</si>
  <si>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</si>
  <si>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</si>
  <si>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</si>
  <si>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</si>
  <si>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</si>
  <si>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</si>
  <si>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</si>
  <si>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</si>
  <si>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</si>
  <si>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</si>
  <si>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</si>
  <si>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</si>
  <si>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</si>
  <si>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</si>
  <si>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</si>
  <si>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</si>
  <si>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</si>
  <si>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</si>
  <si>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</si>
  <si>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</si>
  <si>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</si>
  <si>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</si>
  <si>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</si>
  <si>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</si>
  <si>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</si>
  <si>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</si>
  <si>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</si>
  <si>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</si>
  <si>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</si>
  <si>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</si>
  <si>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</si>
  <si>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</si>
  <si>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</si>
  <si>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</si>
  <si>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</si>
  <si>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</si>
  <si>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</si>
  <si>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</si>
  <si>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</si>
  <si>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</si>
  <si>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</si>
  <si>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</si>
  <si>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</si>
  <si>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</si>
  <si>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</si>
  <si>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</si>
  <si>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</si>
  <si>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</si>
  <si>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</si>
  <si>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</si>
  <si>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</si>
  <si>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</si>
  <si>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</si>
  <si>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</si>
  <si>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</si>
  <si>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</si>
  <si>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</si>
  <si>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</si>
  <si>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</si>
  <si>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</si>
  <si>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</si>
  <si>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</si>
  <si>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</si>
  <si>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</si>
  <si>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</si>
  <si>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</si>
  <si>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</si>
  <si>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</si>
  <si>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</si>
  <si>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</si>
  <si>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</si>
  <si>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</si>
  <si>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</si>
  <si>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</si>
  <si>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</si>
  <si>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</si>
  <si>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</si>
  <si>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</si>
  <si>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</si>
  <si>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</si>
  <si>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</si>
  <si>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</si>
  <si>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</si>
  <si>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</si>
  <si>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</si>
  <si>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</si>
  <si>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</si>
  <si>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</si>
  <si>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</si>
  <si>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</si>
  <si>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</si>
  <si>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</si>
  <si>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</si>
  <si>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</si>
  <si>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</si>
  <si>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</si>
  <si>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</si>
  <si>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</si>
  <si>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</si>
  <si>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</si>
  <si>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</si>
  <si>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</si>
  <si>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</si>
  <si>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</si>
  <si>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</si>
  <si>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</si>
  <si>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</si>
  <si>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</si>
  <si>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</si>
  <si>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</si>
  <si>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</si>
  <si>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</si>
  <si>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</si>
  <si>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</si>
  <si>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</si>
  <si>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</si>
  <si>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</si>
  <si>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</si>
  <si>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</si>
  <si>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</si>
  <si>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</si>
  <si>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</si>
  <si>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</si>
  <si>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</si>
  <si>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</si>
  <si>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</si>
  <si>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</si>
  <si>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</si>
  <si>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</si>
  <si>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</si>
  <si>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</si>
  <si>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</si>
  <si>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</si>
  <si>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</si>
  <si>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</si>
  <si>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</si>
  <si>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</si>
  <si>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</si>
  <si>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</si>
  <si>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</si>
  <si>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</si>
  <si>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</si>
  <si>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</si>
  <si>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</si>
  <si>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</si>
  <si>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</si>
  <si>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</si>
  <si>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</si>
  <si>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</si>
  <si>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</si>
  <si>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</si>
  <si>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</si>
  <si>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</si>
  <si>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</si>
  <si>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</si>
  <si>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</si>
  <si>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</si>
  <si>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</si>
  <si>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</si>
  <si>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</si>
  <si>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</si>
  <si>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</si>
  <si>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</si>
  <si>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</si>
  <si>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</si>
  <si>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</si>
  <si>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</si>
  <si>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</si>
  <si>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</si>
  <si>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</si>
  <si>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</si>
  <si>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</si>
  <si>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</si>
  <si>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</si>
  <si>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</si>
  <si>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</si>
  <si>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</si>
  <si>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</si>
  <si>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</si>
  <si>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</si>
  <si>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</si>
  <si>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</si>
  <si>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</si>
  <si>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</si>
  <si>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</si>
  <si>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</si>
  <si>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</si>
  <si>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</si>
  <si>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</si>
  <si>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</si>
  <si>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</si>
  <si>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</si>
  <si>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</si>
  <si>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</si>
  <si>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</si>
  <si>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</si>
  <si>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</si>
  <si>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</si>
  <si>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</si>
  <si>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</si>
  <si>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</si>
  <si>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</si>
  <si>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</si>
  <si>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</si>
  <si>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</si>
  <si>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</si>
  <si>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</si>
  <si>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</si>
  <si>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</si>
  <si>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</si>
  <si>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</si>
  <si>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</si>
  <si>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</si>
  <si>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</si>
  <si>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</si>
  <si>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</si>
  <si>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</si>
  <si>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</si>
  <si>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</si>
  <si>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</si>
  <si>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</si>
  <si>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</si>
  <si>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</si>
  <si>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</si>
  <si>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</si>
  <si>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</si>
  <si>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</si>
  <si>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</si>
  <si>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</si>
  <si>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</si>
  <si>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</si>
  <si>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</si>
  <si>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</si>
  <si>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</si>
  <si>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</si>
  <si>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</si>
  <si>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</si>
  <si>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</si>
  <si>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</si>
  <si>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</si>
  <si>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</si>
  <si>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</si>
  <si>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</si>
  <si>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</si>
  <si>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</si>
  <si>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</si>
  <si>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</si>
  <si>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</si>
  <si>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</si>
  <si>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</si>
  <si>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</si>
  <si>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</si>
  <si>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</si>
  <si>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</si>
  <si>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</si>
  <si>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</si>
  <si>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</si>
  <si>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</si>
  <si>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</si>
  <si>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</si>
  <si>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</si>
  <si>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</si>
  <si>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</si>
  <si>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</si>
  <si>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</si>
  <si>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</si>
  <si>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</si>
  <si>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</si>
  <si>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</si>
  <si>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</si>
  <si>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</si>
  <si>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</si>
  <si>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</si>
  <si>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</si>
  <si>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</si>
  <si>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</si>
  <si>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</si>
  <si>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</si>
  <si>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</si>
  <si>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</si>
  <si>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</si>
  <si>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</si>
  <si>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</si>
  <si>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</si>
  <si>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</si>
  <si>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</si>
  <si>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</si>
  <si>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</si>
  <si>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</si>
  <si>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</si>
  <si>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</si>
  <si>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</si>
  <si>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</si>
  <si>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</si>
  <si>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</si>
  <si>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</si>
  <si>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</si>
  <si>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</si>
  <si>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</si>
  <si>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</si>
  <si>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</si>
  <si>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</si>
  <si>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</si>
  <si>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</si>
  <si>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</si>
  <si>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</si>
  <si>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</si>
  <si>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</si>
  <si>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</si>
  <si>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</si>
  <si>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</si>
  <si>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</si>
  <si>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</si>
  <si>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</si>
  <si>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</si>
  <si>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課長：林　俊宏</t>
  </si>
  <si>
    <t>令和2年度</t>
  </si>
  <si>
    <t>経済課</t>
  </si>
  <si>
    <t>-</t>
  </si>
  <si>
    <t>医薬品審査等業務庁費</t>
  </si>
  <si>
    <t>－</t>
  </si>
  <si>
    <t>ガイドブックの作成</t>
  </si>
  <si>
    <t>部</t>
  </si>
  <si>
    <t>○</t>
  </si>
  <si>
    <t>出口戦略を見据えた医療機器等の開発及びスムーズな上市に資すること。</t>
    <rPh sb="13" eb="14">
      <t>トウ</t>
    </rPh>
    <rPh sb="15" eb="17">
      <t>カイハツ</t>
    </rPh>
    <rPh sb="17" eb="18">
      <t>オヨ</t>
    </rPh>
    <rPh sb="24" eb="26">
      <t>ジョウシ</t>
    </rPh>
    <rPh sb="27" eb="28">
      <t>シ</t>
    </rPh>
    <phoneticPr fontId="5"/>
  </si>
  <si>
    <t>特定保険医療材料価格制度や、診療報酬改定の概要、仕組み、これまでの変遷、類似機能区分比較方式のフローチャート、各種加算等の項目、申請手続きの流れ、記入要領等を盛り込んだガイドブックを作成する。作成にあたっては、過去に保険適用希望書を提出した経験の少ない企業と経験の多い企業両者からヒアリングを行い、スムーズな上市を行う上でより実践的な内容とする。</t>
    <rPh sb="64" eb="66">
      <t>シンセイ</t>
    </rPh>
    <rPh sb="66" eb="68">
      <t>テツヅ</t>
    </rPh>
    <rPh sb="70" eb="71">
      <t>ナガ</t>
    </rPh>
    <rPh sb="73" eb="75">
      <t>キニュウ</t>
    </rPh>
    <rPh sb="75" eb="77">
      <t>ヨウリョウ</t>
    </rPh>
    <rPh sb="77" eb="78">
      <t>トウ</t>
    </rPh>
    <rPh sb="79" eb="80">
      <t>モ</t>
    </rPh>
    <rPh sb="81" eb="82">
      <t>コ</t>
    </rPh>
    <rPh sb="96" eb="98">
      <t>サクセイ</t>
    </rPh>
    <rPh sb="105" eb="107">
      <t>カコ</t>
    </rPh>
    <rPh sb="108" eb="110">
      <t>ホケン</t>
    </rPh>
    <rPh sb="110" eb="112">
      <t>テキヨウ</t>
    </rPh>
    <rPh sb="112" eb="115">
      <t>キボウショ</t>
    </rPh>
    <rPh sb="116" eb="118">
      <t>テイシュツ</t>
    </rPh>
    <rPh sb="120" eb="122">
      <t>ケイケン</t>
    </rPh>
    <rPh sb="123" eb="124">
      <t>スク</t>
    </rPh>
    <rPh sb="126" eb="128">
      <t>キギョウ</t>
    </rPh>
    <rPh sb="129" eb="131">
      <t>ケイケン</t>
    </rPh>
    <rPh sb="132" eb="133">
      <t>オオ</t>
    </rPh>
    <rPh sb="134" eb="136">
      <t>キギョウ</t>
    </rPh>
    <rPh sb="136" eb="138">
      <t>リョウシャ</t>
    </rPh>
    <rPh sb="146" eb="147">
      <t>オコナ</t>
    </rPh>
    <rPh sb="154" eb="156">
      <t>ジョウシ</t>
    </rPh>
    <rPh sb="157" eb="158">
      <t>オコナ</t>
    </rPh>
    <rPh sb="159" eb="160">
      <t>ウエ</t>
    </rPh>
    <rPh sb="163" eb="166">
      <t>ジッセンテキ</t>
    </rPh>
    <rPh sb="167" eb="169">
      <t>ナイヨウ</t>
    </rPh>
    <phoneticPr fontId="5"/>
  </si>
  <si>
    <t>-</t>
    <phoneticPr fontId="5"/>
  </si>
  <si>
    <t>当該年度の診療報酬改定を踏まえた、医療機器の保険適用ガイドブックを作成する。</t>
    <rPh sb="0" eb="2">
      <t>トウガイ</t>
    </rPh>
    <rPh sb="2" eb="4">
      <t>ネンド</t>
    </rPh>
    <rPh sb="5" eb="9">
      <t>シンリョウホウシュウ</t>
    </rPh>
    <rPh sb="9" eb="11">
      <t>カイテイ</t>
    </rPh>
    <rPh sb="12" eb="13">
      <t>フ</t>
    </rPh>
    <rPh sb="17" eb="19">
      <t>イリョウ</t>
    </rPh>
    <rPh sb="19" eb="21">
      <t>キキ</t>
    </rPh>
    <rPh sb="22" eb="26">
      <t>ホケンテキヨウ</t>
    </rPh>
    <rPh sb="33" eb="35">
      <t>サクセイ</t>
    </rPh>
    <phoneticPr fontId="5"/>
  </si>
  <si>
    <t>ガイドブック作成数</t>
    <rPh sb="6" eb="9">
      <t>サクセイスウ</t>
    </rPh>
    <phoneticPr fontId="5"/>
  </si>
  <si>
    <t>単位当たりコスト＝X／Y
X：執行額（円）
Y：製本冊子部数（冊）　　　　　　　　　　　　　　</t>
    <rPh sb="0" eb="2">
      <t>タンイ</t>
    </rPh>
    <rPh sb="2" eb="3">
      <t>ア</t>
    </rPh>
    <rPh sb="15" eb="17">
      <t>シッコウ</t>
    </rPh>
    <rPh sb="17" eb="18">
      <t>ガク</t>
    </rPh>
    <rPh sb="19" eb="20">
      <t>エン</t>
    </rPh>
    <rPh sb="24" eb="26">
      <t>セイホン</t>
    </rPh>
    <rPh sb="26" eb="28">
      <t>サッシ</t>
    </rPh>
    <rPh sb="28" eb="30">
      <t>ブスウ</t>
    </rPh>
    <rPh sb="31" eb="32">
      <t>サツ</t>
    </rPh>
    <phoneticPr fontId="5"/>
  </si>
  <si>
    <t>円</t>
    <rPh sb="0" eb="1">
      <t>エン</t>
    </rPh>
    <phoneticPr fontId="5"/>
  </si>
  <si>
    <t>　X　/　Y</t>
    <phoneticPr fontId="5"/>
  </si>
  <si>
    <t>3,410,000/50</t>
    <phoneticPr fontId="5"/>
  </si>
  <si>
    <t>施策大目標１　地域において必要な医療を提供できる体制にする</t>
    <rPh sb="0" eb="2">
      <t>セサク</t>
    </rPh>
    <rPh sb="2" eb="3">
      <t>ダイ</t>
    </rPh>
    <rPh sb="3" eb="5">
      <t>モクヒョウ</t>
    </rPh>
    <rPh sb="7" eb="9">
      <t>チイキ</t>
    </rPh>
    <rPh sb="13" eb="15">
      <t>ヒツヨウ</t>
    </rPh>
    <rPh sb="16" eb="18">
      <t>イリョウ</t>
    </rPh>
    <rPh sb="19" eb="21">
      <t>テイキョウ</t>
    </rPh>
    <rPh sb="24" eb="26">
      <t>タイセイ</t>
    </rPh>
    <phoneticPr fontId="5"/>
  </si>
  <si>
    <t>施策目標1-1　日常生活圏の中で良質かつ適切な医療が効率的に提供できる体制を整備すること</t>
    <rPh sb="0" eb="2">
      <t>シサク</t>
    </rPh>
    <rPh sb="2" eb="4">
      <t>モクヒョウ</t>
    </rPh>
    <rPh sb="8" eb="10">
      <t>ニチジョウ</t>
    </rPh>
    <rPh sb="10" eb="12">
      <t>セイカツ</t>
    </rPh>
    <rPh sb="12" eb="13">
      <t>ケン</t>
    </rPh>
    <rPh sb="14" eb="15">
      <t>ナカ</t>
    </rPh>
    <rPh sb="16" eb="18">
      <t>リョウシツ</t>
    </rPh>
    <rPh sb="20" eb="22">
      <t>テキセツ</t>
    </rPh>
    <rPh sb="23" eb="25">
      <t>イリョウ</t>
    </rPh>
    <rPh sb="26" eb="29">
      <t>コウリツテキ</t>
    </rPh>
    <rPh sb="30" eb="32">
      <t>テイキョウ</t>
    </rPh>
    <rPh sb="35" eb="37">
      <t>タイセイ</t>
    </rPh>
    <rPh sb="38" eb="40">
      <t>セイビ</t>
    </rPh>
    <phoneticPr fontId="5"/>
  </si>
  <si>
    <t>-</t>
    <phoneticPr fontId="5"/>
  </si>
  <si>
    <t>医療機器業界に進出しようとしている企業はじめ多くの企業に参照いただくことで、新しい医療機器を用いた治療を可能とするものであり、国民や社会のニーズを反映している。</t>
    <rPh sb="0" eb="2">
      <t>イリョウ</t>
    </rPh>
    <rPh sb="2" eb="4">
      <t>キキ</t>
    </rPh>
    <rPh sb="4" eb="6">
      <t>ギョウカイ</t>
    </rPh>
    <rPh sb="7" eb="9">
      <t>シンシュツ</t>
    </rPh>
    <rPh sb="17" eb="19">
      <t>キギョウ</t>
    </rPh>
    <rPh sb="22" eb="23">
      <t>オオ</t>
    </rPh>
    <rPh sb="25" eb="27">
      <t>キギョウ</t>
    </rPh>
    <rPh sb="28" eb="30">
      <t>サンショウ</t>
    </rPh>
    <rPh sb="38" eb="39">
      <t>アタラ</t>
    </rPh>
    <rPh sb="41" eb="43">
      <t>イリョウ</t>
    </rPh>
    <rPh sb="43" eb="45">
      <t>キキ</t>
    </rPh>
    <rPh sb="46" eb="47">
      <t>モチ</t>
    </rPh>
    <rPh sb="49" eb="51">
      <t>チリョウ</t>
    </rPh>
    <rPh sb="52" eb="54">
      <t>カノウ</t>
    </rPh>
    <rPh sb="63" eb="65">
      <t>コクミン</t>
    </rPh>
    <rPh sb="66" eb="68">
      <t>シャカイ</t>
    </rPh>
    <rPh sb="73" eb="75">
      <t>ハンエイ</t>
    </rPh>
    <phoneticPr fontId="5"/>
  </si>
  <si>
    <t>保険適用という出口戦略を示すことで、医療機器の開発を支援するものであり、国が実施すべき事業である。</t>
    <rPh sb="0" eb="2">
      <t>ホケン</t>
    </rPh>
    <rPh sb="2" eb="4">
      <t>テキヨウ</t>
    </rPh>
    <rPh sb="7" eb="9">
      <t>デグチ</t>
    </rPh>
    <rPh sb="9" eb="11">
      <t>センリャク</t>
    </rPh>
    <rPh sb="12" eb="13">
      <t>シメ</t>
    </rPh>
    <rPh sb="18" eb="20">
      <t>イリョウ</t>
    </rPh>
    <phoneticPr fontId="5"/>
  </si>
  <si>
    <t>ガイドブックにより企業の保険適用申請を円滑化することで、医療提供体制のなかでより早く新しい医療機器を用いた保険治療が可能になるため、優先度が高い事業である。</t>
    <rPh sb="9" eb="11">
      <t>キギョウ</t>
    </rPh>
    <rPh sb="12" eb="14">
      <t>ホケン</t>
    </rPh>
    <rPh sb="14" eb="16">
      <t>テキヨウ</t>
    </rPh>
    <rPh sb="16" eb="18">
      <t>シンセイ</t>
    </rPh>
    <rPh sb="19" eb="22">
      <t>エンカツカ</t>
    </rPh>
    <rPh sb="28" eb="30">
      <t>イリョウ</t>
    </rPh>
    <rPh sb="30" eb="32">
      <t>テイキョウ</t>
    </rPh>
    <rPh sb="32" eb="34">
      <t>タイセイ</t>
    </rPh>
    <rPh sb="40" eb="41">
      <t>ハヤ</t>
    </rPh>
    <rPh sb="42" eb="43">
      <t>アタラ</t>
    </rPh>
    <rPh sb="45" eb="47">
      <t>イリョウ</t>
    </rPh>
    <rPh sb="47" eb="49">
      <t>キキ</t>
    </rPh>
    <rPh sb="50" eb="51">
      <t>モチ</t>
    </rPh>
    <rPh sb="53" eb="55">
      <t>ホケン</t>
    </rPh>
    <rPh sb="55" eb="57">
      <t>チリョウ</t>
    </rPh>
    <rPh sb="58" eb="60">
      <t>カノウ</t>
    </rPh>
    <rPh sb="66" eb="69">
      <t>ユウセンド</t>
    </rPh>
    <rPh sb="70" eb="71">
      <t>タカ</t>
    </rPh>
    <rPh sb="72" eb="74">
      <t>ジギョウ</t>
    </rPh>
    <phoneticPr fontId="5"/>
  </si>
  <si>
    <t>不落随契であったため、今後同様の事案の調達があれば、入札公告後多数企業に声がけを行い、一者応札の改善を図ることで、競争性を確保していく。</t>
    <rPh sb="0" eb="1">
      <t>フ</t>
    </rPh>
    <rPh sb="1" eb="2">
      <t>ラク</t>
    </rPh>
    <rPh sb="2" eb="4">
      <t>ズイケイ</t>
    </rPh>
    <rPh sb="11" eb="13">
      <t>コンゴ</t>
    </rPh>
    <rPh sb="13" eb="15">
      <t>ドウヨウ</t>
    </rPh>
    <rPh sb="16" eb="18">
      <t>ジアン</t>
    </rPh>
    <rPh sb="19" eb="21">
      <t>チョウタツ</t>
    </rPh>
    <rPh sb="26" eb="28">
      <t>ニュウサツ</t>
    </rPh>
    <rPh sb="28" eb="30">
      <t>コウコク</t>
    </rPh>
    <rPh sb="30" eb="31">
      <t>ゴ</t>
    </rPh>
    <rPh sb="31" eb="33">
      <t>タスウ</t>
    </rPh>
    <rPh sb="33" eb="35">
      <t>キギョウ</t>
    </rPh>
    <rPh sb="36" eb="37">
      <t>コエ</t>
    </rPh>
    <rPh sb="40" eb="41">
      <t>オコナ</t>
    </rPh>
    <rPh sb="43" eb="44">
      <t>イッ</t>
    </rPh>
    <rPh sb="44" eb="45">
      <t>シャ</t>
    </rPh>
    <rPh sb="45" eb="47">
      <t>オウサツ</t>
    </rPh>
    <rPh sb="48" eb="50">
      <t>カイゼン</t>
    </rPh>
    <rPh sb="51" eb="52">
      <t>ハカ</t>
    </rPh>
    <rPh sb="57" eb="60">
      <t>キョウソウセイ</t>
    </rPh>
    <rPh sb="61" eb="63">
      <t>カクホ</t>
    </rPh>
    <phoneticPr fontId="5"/>
  </si>
  <si>
    <t>有</t>
  </si>
  <si>
    <t>‐</t>
  </si>
  <si>
    <t>単位あたりコストの値は、製本を最低限に冊数に努めたためのものであり、厚生労働省HPで公表することで幅広く活用いただいているため、単位当たりコスト以上の効果が得られていると考える。</t>
    <rPh sb="0" eb="2">
      <t>タンイ</t>
    </rPh>
    <rPh sb="9" eb="10">
      <t>アタイ</t>
    </rPh>
    <rPh sb="12" eb="14">
      <t>セイホン</t>
    </rPh>
    <rPh sb="15" eb="18">
      <t>サイテイゲン</t>
    </rPh>
    <rPh sb="19" eb="20">
      <t>サツ</t>
    </rPh>
    <rPh sb="20" eb="21">
      <t>スウ</t>
    </rPh>
    <rPh sb="22" eb="23">
      <t>ツト</t>
    </rPh>
    <rPh sb="34" eb="39">
      <t>コウセイロウドウショウ</t>
    </rPh>
    <rPh sb="42" eb="44">
      <t>コウヒョウ</t>
    </rPh>
    <rPh sb="49" eb="51">
      <t>ハバヒロ</t>
    </rPh>
    <rPh sb="52" eb="54">
      <t>カツヨウ</t>
    </rPh>
    <rPh sb="64" eb="66">
      <t>タンイ</t>
    </rPh>
    <rPh sb="66" eb="67">
      <t>ア</t>
    </rPh>
    <rPh sb="72" eb="74">
      <t>イジョウ</t>
    </rPh>
    <rPh sb="75" eb="77">
      <t>コウカ</t>
    </rPh>
    <rPh sb="78" eb="79">
      <t>エ</t>
    </rPh>
    <rPh sb="85" eb="86">
      <t>カンガ</t>
    </rPh>
    <phoneticPr fontId="5"/>
  </si>
  <si>
    <t>費目・使途はガイドブック作成に必要なものに限定されている。</t>
    <rPh sb="0" eb="2">
      <t>ヒモク</t>
    </rPh>
    <rPh sb="3" eb="5">
      <t>シト</t>
    </rPh>
    <rPh sb="12" eb="14">
      <t>サクセイ</t>
    </rPh>
    <rPh sb="15" eb="17">
      <t>ヒツヨウ</t>
    </rPh>
    <rPh sb="21" eb="23">
      <t>ゲンテイ</t>
    </rPh>
    <phoneticPr fontId="5"/>
  </si>
  <si>
    <t>製本部数を必要最低限に留めることで必要金額の削減に努めている。</t>
    <rPh sb="0" eb="2">
      <t>セイホン</t>
    </rPh>
    <rPh sb="2" eb="4">
      <t>ブスウ</t>
    </rPh>
    <rPh sb="5" eb="7">
      <t>ヒツヨウ</t>
    </rPh>
    <rPh sb="7" eb="10">
      <t>サイテイゲン</t>
    </rPh>
    <rPh sb="11" eb="12">
      <t>トド</t>
    </rPh>
    <rPh sb="17" eb="19">
      <t>ヒツヨウ</t>
    </rPh>
    <rPh sb="19" eb="20">
      <t>キン</t>
    </rPh>
    <rPh sb="20" eb="21">
      <t>ガク</t>
    </rPh>
    <rPh sb="22" eb="24">
      <t>サクゲン</t>
    </rPh>
    <rPh sb="25" eb="26">
      <t>ツト</t>
    </rPh>
    <phoneticPr fontId="5"/>
  </si>
  <si>
    <t>診療報酬制度や保険医療材料制度を１冊にまとめることで効率よく参照でき、成果目標に見合ったものとなっている。</t>
    <rPh sb="35" eb="37">
      <t>セイカ</t>
    </rPh>
    <rPh sb="37" eb="39">
      <t>モクヒョウ</t>
    </rPh>
    <rPh sb="40" eb="42">
      <t>ミア</t>
    </rPh>
    <phoneticPr fontId="5"/>
  </si>
  <si>
    <t>HP公表を周知することで必要最低限の製本冊数にしたものであり、活動見込みに見合ったものとなっている。</t>
    <rPh sb="2" eb="4">
      <t>コウヒョウ</t>
    </rPh>
    <rPh sb="5" eb="7">
      <t>シュウチ</t>
    </rPh>
    <rPh sb="12" eb="14">
      <t>ヒツヨウ</t>
    </rPh>
    <rPh sb="14" eb="17">
      <t>サイテイゲン</t>
    </rPh>
    <rPh sb="18" eb="20">
      <t>セイホン</t>
    </rPh>
    <rPh sb="20" eb="21">
      <t>サツ</t>
    </rPh>
    <rPh sb="21" eb="22">
      <t>スウ</t>
    </rPh>
    <rPh sb="31" eb="33">
      <t>カツドウ</t>
    </rPh>
    <rPh sb="33" eb="35">
      <t>ミコ</t>
    </rPh>
    <rPh sb="37" eb="39">
      <t>ミア</t>
    </rPh>
    <phoneticPr fontId="5"/>
  </si>
  <si>
    <t>作成後は関係団体等にも幅広く周知しており、保険適用申請にあたり十分に活用されている。</t>
    <rPh sb="0" eb="3">
      <t>サクセイゴ</t>
    </rPh>
    <rPh sb="4" eb="6">
      <t>カンケイ</t>
    </rPh>
    <rPh sb="6" eb="8">
      <t>ダンタイ</t>
    </rPh>
    <rPh sb="8" eb="9">
      <t>トウ</t>
    </rPh>
    <rPh sb="11" eb="13">
      <t>ハバヒロ</t>
    </rPh>
    <rPh sb="14" eb="16">
      <t>シュウチ</t>
    </rPh>
    <rPh sb="21" eb="23">
      <t>ホケン</t>
    </rPh>
    <rPh sb="23" eb="25">
      <t>テキヨウ</t>
    </rPh>
    <rPh sb="25" eb="27">
      <t>シンセイ</t>
    </rPh>
    <rPh sb="31" eb="33">
      <t>ジュウブン</t>
    </rPh>
    <rPh sb="34" eb="36">
      <t>カツヨウ</t>
    </rPh>
    <phoneticPr fontId="5"/>
  </si>
  <si>
    <t>複雑である診療報酬制度や保険医療材料制度の制度面から申請まで１冊にまとめることで効率よく参照でき、製本数を必要最低限としてHPでの公表を周知することで印刷等にかかる経費を節減し、その分企画編集等業務の主要部分を充実させることが出来た。</t>
    <rPh sb="0" eb="2">
      <t>フクザツ</t>
    </rPh>
    <rPh sb="5" eb="7">
      <t>シンリョウ</t>
    </rPh>
    <rPh sb="7" eb="9">
      <t>ホウシュウ</t>
    </rPh>
    <rPh sb="9" eb="11">
      <t>セイド</t>
    </rPh>
    <rPh sb="12" eb="14">
      <t>ホケン</t>
    </rPh>
    <rPh sb="14" eb="16">
      <t>イリョウ</t>
    </rPh>
    <rPh sb="16" eb="18">
      <t>ザイリョウ</t>
    </rPh>
    <rPh sb="18" eb="20">
      <t>セイド</t>
    </rPh>
    <rPh sb="21" eb="23">
      <t>セイド</t>
    </rPh>
    <rPh sb="23" eb="24">
      <t>メン</t>
    </rPh>
    <rPh sb="26" eb="28">
      <t>シンセイ</t>
    </rPh>
    <rPh sb="31" eb="32">
      <t>サツ</t>
    </rPh>
    <rPh sb="40" eb="42">
      <t>コウリツ</t>
    </rPh>
    <rPh sb="44" eb="46">
      <t>サンショウ</t>
    </rPh>
    <rPh sb="49" eb="50">
      <t>セイ</t>
    </rPh>
    <rPh sb="50" eb="52">
      <t>ホンスウ</t>
    </rPh>
    <rPh sb="53" eb="55">
      <t>ヒツヨウ</t>
    </rPh>
    <rPh sb="55" eb="58">
      <t>サイテイゲン</t>
    </rPh>
    <rPh sb="65" eb="67">
      <t>コウヒョウ</t>
    </rPh>
    <rPh sb="68" eb="70">
      <t>シュウチ</t>
    </rPh>
    <rPh sb="75" eb="77">
      <t>インサツ</t>
    </rPh>
    <rPh sb="77" eb="78">
      <t>トウ</t>
    </rPh>
    <rPh sb="82" eb="84">
      <t>ケイヒ</t>
    </rPh>
    <rPh sb="85" eb="87">
      <t>セツゲン</t>
    </rPh>
    <rPh sb="91" eb="92">
      <t>ブン</t>
    </rPh>
    <rPh sb="92" eb="94">
      <t>キカク</t>
    </rPh>
    <rPh sb="94" eb="96">
      <t>ヘンシュウ</t>
    </rPh>
    <rPh sb="96" eb="97">
      <t>トウ</t>
    </rPh>
    <rPh sb="97" eb="99">
      <t>ギョウム</t>
    </rPh>
    <rPh sb="100" eb="102">
      <t>シュヨウ</t>
    </rPh>
    <rPh sb="102" eb="104">
      <t>ブブン</t>
    </rPh>
    <rPh sb="105" eb="107">
      <t>ジュウジツ</t>
    </rPh>
    <rPh sb="113" eb="115">
      <t>デキ</t>
    </rPh>
    <phoneticPr fontId="5"/>
  </si>
  <si>
    <t>適切に予算を執行し、事業の目標が達成出来た。令和３年度は診療報酬改定がないため当該事業を行わないが、今後同様の事業を行う際、得られた知見を活用して参りたい。</t>
    <rPh sb="0" eb="2">
      <t>テキセツ</t>
    </rPh>
    <rPh sb="3" eb="5">
      <t>ヨサン</t>
    </rPh>
    <rPh sb="6" eb="8">
      <t>シッコウ</t>
    </rPh>
    <rPh sb="10" eb="12">
      <t>ジギョウ</t>
    </rPh>
    <rPh sb="13" eb="15">
      <t>モクヒョウ</t>
    </rPh>
    <rPh sb="16" eb="20">
      <t>タッセイデキ</t>
    </rPh>
    <rPh sb="22" eb="24">
      <t>レイワ</t>
    </rPh>
    <rPh sb="25" eb="27">
      <t>ネンド</t>
    </rPh>
    <rPh sb="28" eb="32">
      <t>シンリョウホウシュウ</t>
    </rPh>
    <rPh sb="32" eb="34">
      <t>カイテイ</t>
    </rPh>
    <rPh sb="39" eb="41">
      <t>トウガイ</t>
    </rPh>
    <rPh sb="41" eb="43">
      <t>ジギョウ</t>
    </rPh>
    <rPh sb="44" eb="45">
      <t>オコナ</t>
    </rPh>
    <rPh sb="50" eb="52">
      <t>コンゴ</t>
    </rPh>
    <rPh sb="52" eb="54">
      <t>ドウヨウ</t>
    </rPh>
    <rPh sb="55" eb="57">
      <t>ジギョウ</t>
    </rPh>
    <rPh sb="58" eb="59">
      <t>オコナ</t>
    </rPh>
    <rPh sb="60" eb="61">
      <t>サイ</t>
    </rPh>
    <rPh sb="62" eb="63">
      <t>エ</t>
    </rPh>
    <rPh sb="66" eb="68">
      <t>チケン</t>
    </rPh>
    <rPh sb="69" eb="71">
      <t>カツヨウ</t>
    </rPh>
    <rPh sb="73" eb="74">
      <t>マイ</t>
    </rPh>
    <phoneticPr fontId="5"/>
  </si>
  <si>
    <t>三菱UFJリサーチ＆コンサルティング株式会社</t>
    <phoneticPr fontId="5"/>
  </si>
  <si>
    <t>保険適用ガイドブック作成</t>
    <rPh sb="0" eb="2">
      <t>ホケン</t>
    </rPh>
    <rPh sb="2" eb="4">
      <t>テキヨウ</t>
    </rPh>
    <rPh sb="10" eb="12">
      <t>サクセイ</t>
    </rPh>
    <phoneticPr fontId="5"/>
  </si>
  <si>
    <t>人件費</t>
    <rPh sb="0" eb="3">
      <t>ジンケンヒ</t>
    </rPh>
    <phoneticPr fontId="5"/>
  </si>
  <si>
    <t>ガイドブックの編集・作成</t>
    <rPh sb="7" eb="9">
      <t>ヘンシュウ</t>
    </rPh>
    <rPh sb="10" eb="12">
      <t>サクセイ</t>
    </rPh>
    <phoneticPr fontId="5"/>
  </si>
  <si>
    <t>一般管理費、印刷費</t>
    <rPh sb="0" eb="2">
      <t>イッパン</t>
    </rPh>
    <rPh sb="2" eb="5">
      <t>カンリヒ</t>
    </rPh>
    <rPh sb="6" eb="9">
      <t>インサツヒ</t>
    </rPh>
    <phoneticPr fontId="5"/>
  </si>
  <si>
    <t>A.三菱UFJリサーチ＆コンサルティング株式会社</t>
    <phoneticPr fontId="5"/>
  </si>
  <si>
    <t>厚生労働省</t>
    <rPh sb="0" eb="2">
      <t>コウセイ</t>
    </rPh>
    <rPh sb="2" eb="5">
      <t>ロウドウショウ</t>
    </rPh>
    <phoneticPr fontId="5"/>
  </si>
  <si>
    <t>-</t>
    <phoneticPr fontId="5"/>
  </si>
  <si>
    <t>-</t>
    <phoneticPr fontId="5"/>
  </si>
  <si>
    <t>厚労</t>
    <rPh sb="0" eb="2">
      <t>コウロウ</t>
    </rPh>
    <phoneticPr fontId="5"/>
  </si>
  <si>
    <t>-</t>
    <phoneticPr fontId="5"/>
  </si>
  <si>
    <t>医療機器の研究開発から保険適用までのガイドブック作成事業</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</si>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</sst>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
      <b/>
      <sz val="11"/>
      <color indexed="81"/>
      <name val="MS P ゴシック"/>
      <family val="3"/>
      <charset val="128"/>
    </font>
    <font>
      <sz val="11"/>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81643</xdr:colOff>
      <xdr:row>748</xdr:row>
      <xdr:rowOff>81643</xdr:rowOff>
    </xdr:from>
    <xdr:to>
      <xdr:col>35</xdr:col>
      <xdr:colOff>13566</xdr:colOff>
      <xdr:row>750</xdr:row>
      <xdr:rowOff>82010</xdr:rowOff>
    </xdr:to>
    <xdr:sp macro="" textlink="">
      <xdr:nvSpPr>
        <xdr:cNvPr id="3" name="テキスト ボックス 2"/>
        <xdr:cNvSpPr txBox="1"/>
      </xdr:nvSpPr>
      <xdr:spPr>
        <a:xfrm>
          <a:off x="4367893" y="36739286"/>
          <a:ext cx="2789423" cy="70793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400"/>
            <a:t>	</a:t>
          </a:r>
          <a:r>
            <a:rPr kumimoji="1" lang="ja-JP" altLang="en-US" sz="1400"/>
            <a:t>厚生労働省</a:t>
          </a:r>
          <a:endParaRPr kumimoji="1" lang="en-US" altLang="ja-JP" sz="1400"/>
        </a:p>
        <a:p>
          <a:pPr algn="l"/>
          <a:r>
            <a:rPr kumimoji="1" lang="en-US" altLang="ja-JP" sz="1400"/>
            <a:t>	3.6</a:t>
          </a:r>
          <a:r>
            <a:rPr kumimoji="1" lang="ja-JP" altLang="en-US" sz="1400"/>
            <a:t>百万円</a:t>
          </a:r>
        </a:p>
      </xdr:txBody>
    </xdr:sp>
    <xdr:clientData/>
  </xdr:twoCellAnchor>
  <xdr:twoCellAnchor editAs="oneCell">
    <xdr:from>
      <xdr:col>27</xdr:col>
      <xdr:colOff>136071</xdr:colOff>
      <xdr:row>750</xdr:row>
      <xdr:rowOff>108857</xdr:rowOff>
    </xdr:from>
    <xdr:to>
      <xdr:col>28</xdr:col>
      <xdr:colOff>36798</xdr:colOff>
      <xdr:row>753</xdr:row>
      <xdr:rowOff>101599</xdr:rowOff>
    </xdr:to>
    <xdr:pic>
      <xdr:nvPicPr>
        <xdr:cNvPr id="4" name="図 3"/>
        <xdr:cNvPicPr>
          <a:picLocks noChangeAspect="1"/>
        </xdr:cNvPicPr>
      </xdr:nvPicPr>
      <xdr:blipFill>
        <a:blip xmlns:r="http://schemas.openxmlformats.org/officeDocument/2006/relationships" r:embed="rId1"/>
        <a:stretch>
          <a:fillRect/>
        </a:stretch>
      </xdr:blipFill>
      <xdr:spPr>
        <a:xfrm>
          <a:off x="5646964" y="37474071"/>
          <a:ext cx="104834" cy="1054100"/>
        </a:xfrm>
        <a:prstGeom prst="rect">
          <a:avLst/>
        </a:prstGeom>
      </xdr:spPr>
    </xdr:pic>
    <xdr:clientData/>
  </xdr:twoCellAnchor>
  <xdr:twoCellAnchor>
    <xdr:from>
      <xdr:col>16</xdr:col>
      <xdr:colOff>68037</xdr:colOff>
      <xdr:row>753</xdr:row>
      <xdr:rowOff>299358</xdr:rowOff>
    </xdr:from>
    <xdr:to>
      <xdr:col>41</xdr:col>
      <xdr:colOff>7258</xdr:colOff>
      <xdr:row>756</xdr:row>
      <xdr:rowOff>203200</xdr:rowOff>
    </xdr:to>
    <xdr:sp macro="" textlink="">
      <xdr:nvSpPr>
        <xdr:cNvPr id="6" name="テキスト ボックス 5"/>
        <xdr:cNvSpPr txBox="1"/>
      </xdr:nvSpPr>
      <xdr:spPr>
        <a:xfrm>
          <a:off x="3333751" y="38725929"/>
          <a:ext cx="5041900" cy="9652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　　　</a:t>
          </a:r>
          <a:r>
            <a:rPr kumimoji="1" lang="en-US" altLang="ja-JP" sz="1400"/>
            <a:t>A,</a:t>
          </a:r>
          <a:r>
            <a:rPr kumimoji="1" lang="ja-JP" altLang="en-US" sz="1400"/>
            <a:t>三菱</a:t>
          </a:r>
          <a:r>
            <a:rPr kumimoji="1" lang="en-US" altLang="ja-JP" sz="1400"/>
            <a:t>UFJ</a:t>
          </a:r>
          <a:r>
            <a:rPr kumimoji="1" lang="ja-JP" altLang="en-US" sz="1400"/>
            <a:t>リサーチ＆コンサルティング株式会社</a:t>
          </a:r>
          <a:endParaRPr kumimoji="1" lang="en-US" altLang="ja-JP" sz="1400"/>
        </a:p>
        <a:p>
          <a:pPr algn="ctr"/>
          <a:r>
            <a:rPr kumimoji="1" lang="ja-JP" altLang="en-US" sz="1400"/>
            <a:t>　　</a:t>
          </a:r>
          <a:r>
            <a:rPr kumimoji="1" lang="en-US" altLang="ja-JP" sz="1400"/>
            <a:t>3.4</a:t>
          </a:r>
          <a:r>
            <a:rPr kumimoji="1" lang="ja-JP" altLang="en-US" sz="1400"/>
            <a:t>百万円</a:t>
          </a:r>
        </a:p>
      </xdr:txBody>
    </xdr:sp>
    <xdr:clientData/>
  </xdr:twoCellAnchor>
  <xdr:twoCellAnchor>
    <xdr:from>
      <xdr:col>16</xdr:col>
      <xdr:colOff>40823</xdr:colOff>
      <xdr:row>752</xdr:row>
      <xdr:rowOff>204106</xdr:rowOff>
    </xdr:from>
    <xdr:to>
      <xdr:col>25</xdr:col>
      <xdr:colOff>121558</xdr:colOff>
      <xdr:row>753</xdr:row>
      <xdr:rowOff>256721</xdr:rowOff>
    </xdr:to>
    <xdr:sp macro="" textlink="">
      <xdr:nvSpPr>
        <xdr:cNvPr id="11" name="テキスト ボックス 10"/>
        <xdr:cNvSpPr txBox="1"/>
      </xdr:nvSpPr>
      <xdr:spPr>
        <a:xfrm>
          <a:off x="3306537" y="38276892"/>
          <a:ext cx="1917700" cy="406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17</xdr:col>
      <xdr:colOff>122465</xdr:colOff>
      <xdr:row>757</xdr:row>
      <xdr:rowOff>40822</xdr:rowOff>
    </xdr:from>
    <xdr:to>
      <xdr:col>40</xdr:col>
      <xdr:colOff>25400</xdr:colOff>
      <xdr:row>758</xdr:row>
      <xdr:rowOff>182336</xdr:rowOff>
    </xdr:to>
    <xdr:grpSp>
      <xdr:nvGrpSpPr>
        <xdr:cNvPr id="15" name="グループ化 14"/>
        <xdr:cNvGrpSpPr/>
      </xdr:nvGrpSpPr>
      <xdr:grpSpPr>
        <a:xfrm>
          <a:off x="3522890" y="37693147"/>
          <a:ext cx="4503510" cy="493939"/>
          <a:chOff x="2908300" y="39814500"/>
          <a:chExt cx="4597400" cy="495300"/>
        </a:xfrm>
      </xdr:grpSpPr>
      <xdr:sp macro="" textlink="">
        <xdr:nvSpPr>
          <xdr:cNvPr id="16" name="大かっこ 15"/>
          <xdr:cNvSpPr/>
        </xdr:nvSpPr>
        <xdr:spPr>
          <a:xfrm>
            <a:off x="2908300" y="39814500"/>
            <a:ext cx="4597400"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テキスト ボックス 16"/>
          <xdr:cNvSpPr txBox="1"/>
        </xdr:nvSpPr>
        <xdr:spPr>
          <a:xfrm>
            <a:off x="3771900" y="39941500"/>
            <a:ext cx="34036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保険適用に関するガイドブック作成業務</a:t>
            </a:r>
          </a:p>
        </xdr:txBody>
      </xdr:sp>
    </xdr:grpSp>
    <xdr:clientData/>
  </xdr:twoCellAnchor>
  <xdr:twoCellAnchor>
    <xdr:from>
      <xdr:col>50</xdr:col>
      <xdr:colOff>0</xdr:colOff>
      <xdr:row>790</xdr:row>
      <xdr:rowOff>0</xdr:rowOff>
    </xdr:from>
    <xdr:to>
      <xdr:col>61</xdr:col>
      <xdr:colOff>814614</xdr:colOff>
      <xdr:row>791</xdr:row>
      <xdr:rowOff>182336</xdr:rowOff>
    </xdr:to>
    <xdr:grpSp>
      <xdr:nvGrpSpPr>
        <xdr:cNvPr id="18" name="グループ化 17"/>
        <xdr:cNvGrpSpPr/>
      </xdr:nvGrpSpPr>
      <xdr:grpSpPr>
        <a:xfrm>
          <a:off x="10306050" y="39966900"/>
          <a:ext cx="4586514" cy="314325"/>
          <a:chOff x="2908300" y="39814500"/>
          <a:chExt cx="4597400" cy="495300"/>
        </a:xfrm>
      </xdr:grpSpPr>
      <xdr:sp macro="" textlink="">
        <xdr:nvSpPr>
          <xdr:cNvPr id="19" name="大かっこ 18"/>
          <xdr:cNvSpPr/>
        </xdr:nvSpPr>
        <xdr:spPr>
          <a:xfrm>
            <a:off x="2908300" y="39814500"/>
            <a:ext cx="4597400" cy="4953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3771900" y="39941500"/>
            <a:ext cx="3403600" cy="34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保険適用に関するガイドブック作成業務</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9" zoomScaleNormal="75" zoomScaleSheetLayoutView="100" zoomScalePageLayoutView="85" workbookViewId="0">
      <selection activeCell="R1161" sqref="R1161"/>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757</v>
      </c>
      <c r="AK2" s="940"/>
      <c r="AL2" s="940"/>
      <c r="AM2" s="940"/>
      <c r="AN2" s="98" t="s">
        <v>407</v>
      </c>
      <c r="AO2" s="940">
        <v>20</v>
      </c>
      <c r="AP2" s="940"/>
      <c r="AQ2" s="940"/>
      <c r="AR2" s="99" t="s">
        <v>710</v>
      </c>
      <c r="AS2" s="946">
        <v>65</v>
      </c>
      <c r="AT2" s="946"/>
      <c r="AU2" s="946"/>
      <c r="AV2" s="98" t="str">
        <f>IF(AW2="","","-")</f>
        <v/>
      </c>
      <c r="AW2" s="906"/>
      <c r="AX2" s="906"/>
    </row>
    <row r="3" spans="1:50" ht="21" customHeight="1" thickBot="1">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33.75" customHeight="1">
      <c r="A4" s="702" t="s">
        <v>25</v>
      </c>
      <c r="B4" s="703"/>
      <c r="C4" s="703"/>
      <c r="D4" s="703"/>
      <c r="E4" s="703"/>
      <c r="F4" s="703"/>
      <c r="G4" s="680" t="s">
        <v>759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c r="A5" s="690" t="s">
        <v>67</v>
      </c>
      <c r="B5" s="691"/>
      <c r="C5" s="691"/>
      <c r="D5" s="691"/>
      <c r="E5" s="691"/>
      <c r="F5" s="692"/>
      <c r="G5" s="834" t="s">
        <v>714</v>
      </c>
      <c r="H5" s="835"/>
      <c r="I5" s="835"/>
      <c r="J5" s="835"/>
      <c r="K5" s="835"/>
      <c r="L5" s="835"/>
      <c r="M5" s="836" t="s">
        <v>66</v>
      </c>
      <c r="N5" s="837"/>
      <c r="O5" s="837"/>
      <c r="P5" s="837"/>
      <c r="Q5" s="837"/>
      <c r="R5" s="838"/>
      <c r="S5" s="839" t="s">
        <v>512</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713</v>
      </c>
      <c r="AR5" s="700"/>
      <c r="AS5" s="700"/>
      <c r="AT5" s="700"/>
      <c r="AU5" s="700"/>
      <c r="AV5" s="700"/>
      <c r="AW5" s="700"/>
      <c r="AX5" s="701"/>
    </row>
    <row r="6" spans="1:50" ht="24" customHeight="1">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c r="A7" s="494" t="s">
        <v>22</v>
      </c>
      <c r="B7" s="495"/>
      <c r="C7" s="495"/>
      <c r="D7" s="495"/>
      <c r="E7" s="495"/>
      <c r="F7" s="496"/>
      <c r="G7" s="497" t="s">
        <v>755</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755</v>
      </c>
      <c r="AF7" s="908"/>
      <c r="AG7" s="908"/>
      <c r="AH7" s="908"/>
      <c r="AI7" s="908"/>
      <c r="AJ7" s="908"/>
      <c r="AK7" s="908"/>
      <c r="AL7" s="908"/>
      <c r="AM7" s="908"/>
      <c r="AN7" s="908"/>
      <c r="AO7" s="908"/>
      <c r="AP7" s="908"/>
      <c r="AQ7" s="908"/>
      <c r="AR7" s="908"/>
      <c r="AS7" s="908"/>
      <c r="AT7" s="908"/>
      <c r="AU7" s="908"/>
      <c r="AV7" s="908"/>
      <c r="AW7" s="908"/>
      <c r="AX7" s="909"/>
    </row>
    <row r="8" spans="1:50" ht="24" customHeight="1">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c r="A9" s="844" t="s">
        <v>23</v>
      </c>
      <c r="B9" s="845"/>
      <c r="C9" s="845"/>
      <c r="D9" s="845"/>
      <c r="E9" s="845"/>
      <c r="F9" s="845"/>
      <c r="G9" s="846" t="s">
        <v>722</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c r="A10" s="658" t="s">
        <v>30</v>
      </c>
      <c r="B10" s="659"/>
      <c r="C10" s="659"/>
      <c r="D10" s="659"/>
      <c r="E10" s="659"/>
      <c r="F10" s="659"/>
      <c r="G10" s="752" t="s">
        <v>723</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4" customHeight="1">
      <c r="A11" s="658" t="s">
        <v>5</v>
      </c>
      <c r="B11" s="659"/>
      <c r="C11" s="659"/>
      <c r="D11" s="659"/>
      <c r="E11" s="659"/>
      <c r="F11" s="660"/>
      <c r="G11" s="693" t="str">
        <f>入力規則等!P10</f>
        <v>その他</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v>3.6</v>
      </c>
      <c r="AE13" s="656"/>
      <c r="AF13" s="656"/>
      <c r="AG13" s="656"/>
      <c r="AH13" s="656"/>
      <c r="AI13" s="656"/>
      <c r="AJ13" s="657"/>
      <c r="AK13" s="655">
        <v>0</v>
      </c>
      <c r="AL13" s="656"/>
      <c r="AM13" s="656"/>
      <c r="AN13" s="656"/>
      <c r="AO13" s="656"/>
      <c r="AP13" s="656"/>
      <c r="AQ13" s="657"/>
      <c r="AR13" s="915"/>
      <c r="AS13" s="916"/>
      <c r="AT13" s="916"/>
      <c r="AU13" s="916"/>
      <c r="AV13" s="916"/>
      <c r="AW13" s="916"/>
      <c r="AX13" s="917"/>
    </row>
    <row r="14" spans="1:50" ht="21" customHeight="1">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724</v>
      </c>
      <c r="AL15" s="656"/>
      <c r="AM15" s="656"/>
      <c r="AN15" s="656"/>
      <c r="AO15" s="656"/>
      <c r="AP15" s="656"/>
      <c r="AQ15" s="657"/>
      <c r="AR15" s="655"/>
      <c r="AS15" s="656"/>
      <c r="AT15" s="656"/>
      <c r="AU15" s="656"/>
      <c r="AV15" s="656"/>
      <c r="AW15" s="656"/>
      <c r="AX15" s="801"/>
    </row>
    <row r="16" spans="1:50" ht="21" customHeight="1">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724</v>
      </c>
      <c r="AL17" s="656"/>
      <c r="AM17" s="656"/>
      <c r="AN17" s="656"/>
      <c r="AO17" s="656"/>
      <c r="AP17" s="656"/>
      <c r="AQ17" s="657"/>
      <c r="AR17" s="913"/>
      <c r="AS17" s="913"/>
      <c r="AT17" s="913"/>
      <c r="AU17" s="913"/>
      <c r="AV17" s="913"/>
      <c r="AW17" s="913"/>
      <c r="AX17" s="914"/>
    </row>
    <row r="18" spans="1:50" ht="24.75" customHeight="1">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3.6</v>
      </c>
      <c r="AE18" s="874"/>
      <c r="AF18" s="874"/>
      <c r="AG18" s="874"/>
      <c r="AH18" s="874"/>
      <c r="AI18" s="874"/>
      <c r="AJ18" s="875"/>
      <c r="AK18" s="873">
        <f>SUM(AK13:AQ17)</f>
        <v>0</v>
      </c>
      <c r="AL18" s="874"/>
      <c r="AM18" s="874"/>
      <c r="AN18" s="874"/>
      <c r="AO18" s="874"/>
      <c r="AP18" s="874"/>
      <c r="AQ18" s="875"/>
      <c r="AR18" s="873">
        <f>SUM(AR13:AX17)</f>
        <v>0</v>
      </c>
      <c r="AS18" s="874"/>
      <c r="AT18" s="874"/>
      <c r="AU18" s="874"/>
      <c r="AV18" s="874"/>
      <c r="AW18" s="874"/>
      <c r="AX18" s="876"/>
    </row>
    <row r="19" spans="1:50" ht="24.75" customHeight="1">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3.4</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0.94444444444444442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0.94444444444444442</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c r="A23" s="971"/>
      <c r="B23" s="972"/>
      <c r="C23" s="972"/>
      <c r="D23" s="972"/>
      <c r="E23" s="972"/>
      <c r="F23" s="973"/>
      <c r="G23" s="965" t="s">
        <v>717</v>
      </c>
      <c r="H23" s="966"/>
      <c r="I23" s="966"/>
      <c r="J23" s="966"/>
      <c r="K23" s="966"/>
      <c r="L23" s="966"/>
      <c r="M23" s="966"/>
      <c r="N23" s="966"/>
      <c r="O23" s="967"/>
      <c r="P23" s="915">
        <v>0</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c r="A29" s="974"/>
      <c r="B29" s="975"/>
      <c r="C29" s="975"/>
      <c r="D29" s="975"/>
      <c r="E29" s="975"/>
      <c r="F29" s="976"/>
      <c r="G29" s="937" t="s">
        <v>334</v>
      </c>
      <c r="H29" s="938"/>
      <c r="I29" s="938"/>
      <c r="J29" s="938"/>
      <c r="K29" s="938"/>
      <c r="L29" s="938"/>
      <c r="M29" s="938"/>
      <c r="N29" s="938"/>
      <c r="O29" s="939"/>
      <c r="P29" s="655">
        <f>AK13</f>
        <v>0</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2</v>
      </c>
      <c r="AV31" s="200"/>
      <c r="AW31" s="392" t="s">
        <v>179</v>
      </c>
      <c r="AX31" s="393"/>
    </row>
    <row r="32" spans="1:50" ht="24" customHeight="1">
      <c r="A32" s="397"/>
      <c r="B32" s="395"/>
      <c r="C32" s="395"/>
      <c r="D32" s="395"/>
      <c r="E32" s="395"/>
      <c r="F32" s="396"/>
      <c r="G32" s="563" t="s">
        <v>725</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716</v>
      </c>
      <c r="AC32" s="460"/>
      <c r="AD32" s="460"/>
      <c r="AE32" s="218" t="s">
        <v>716</v>
      </c>
      <c r="AF32" s="219"/>
      <c r="AG32" s="219"/>
      <c r="AH32" s="219"/>
      <c r="AI32" s="218" t="s">
        <v>716</v>
      </c>
      <c r="AJ32" s="219"/>
      <c r="AK32" s="219"/>
      <c r="AL32" s="219"/>
      <c r="AM32" s="218">
        <v>1</v>
      </c>
      <c r="AN32" s="219"/>
      <c r="AO32" s="219"/>
      <c r="AP32" s="219"/>
      <c r="AQ32" s="336" t="s">
        <v>716</v>
      </c>
      <c r="AR32" s="208"/>
      <c r="AS32" s="208"/>
      <c r="AT32" s="337"/>
      <c r="AU32" s="218">
        <v>1</v>
      </c>
      <c r="AV32" s="219"/>
      <c r="AW32" s="219"/>
      <c r="AX32" s="219"/>
    </row>
    <row r="33" spans="1:51" ht="24" customHeight="1">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716</v>
      </c>
      <c r="AC33" s="522"/>
      <c r="AD33" s="522"/>
      <c r="AE33" s="218" t="s">
        <v>716</v>
      </c>
      <c r="AF33" s="219"/>
      <c r="AG33" s="219"/>
      <c r="AH33" s="219"/>
      <c r="AI33" s="218" t="s">
        <v>716</v>
      </c>
      <c r="AJ33" s="219"/>
      <c r="AK33" s="219"/>
      <c r="AL33" s="219"/>
      <c r="AM33" s="218">
        <v>1</v>
      </c>
      <c r="AN33" s="219"/>
      <c r="AO33" s="219"/>
      <c r="AP33" s="219"/>
      <c r="AQ33" s="336" t="s">
        <v>716</v>
      </c>
      <c r="AR33" s="208"/>
      <c r="AS33" s="208"/>
      <c r="AT33" s="337"/>
      <c r="AU33" s="218">
        <v>1</v>
      </c>
      <c r="AV33" s="219"/>
      <c r="AW33" s="219"/>
      <c r="AX33" s="219"/>
    </row>
    <row r="34" spans="1:51" ht="24" customHeight="1">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v>100</v>
      </c>
      <c r="AN34" s="219"/>
      <c r="AO34" s="219"/>
      <c r="AP34" s="219"/>
      <c r="AQ34" s="336" t="s">
        <v>716</v>
      </c>
      <c r="AR34" s="208"/>
      <c r="AS34" s="208"/>
      <c r="AT34" s="337"/>
      <c r="AU34" s="218">
        <v>100</v>
      </c>
      <c r="AV34" s="219"/>
      <c r="AW34" s="219"/>
      <c r="AX34" s="219"/>
    </row>
    <row r="35" spans="1:51" ht="23.25" customHeight="1">
      <c r="A35" s="228" t="s">
        <v>381</v>
      </c>
      <c r="B35" s="229"/>
      <c r="C35" s="229"/>
      <c r="D35" s="229"/>
      <c r="E35" s="229"/>
      <c r="F35" s="230"/>
      <c r="G35" s="234" t="s">
        <v>716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c r="A101" s="418"/>
      <c r="B101" s="419"/>
      <c r="C101" s="419"/>
      <c r="D101" s="419"/>
      <c r="E101" s="419"/>
      <c r="F101" s="420"/>
      <c r="G101" s="108" t="s">
        <v>719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t="s">
        <v>716</v>
      </c>
      <c r="AF101" s="282"/>
      <c r="AG101" s="282"/>
      <c r="AH101" s="282"/>
      <c r="AI101" s="282" t="s">
        <v>716</v>
      </c>
      <c r="AJ101" s="282"/>
      <c r="AK101" s="282"/>
      <c r="AL101" s="282"/>
      <c r="AM101" s="282">
        <v>50</v>
      </c>
      <c r="AN101" s="282"/>
      <c r="AO101" s="282"/>
      <c r="AP101" s="282"/>
      <c r="AQ101" s="282" t="s">
        <v>756</v>
      </c>
      <c r="AR101" s="282"/>
      <c r="AS101" s="282"/>
      <c r="AT101" s="282"/>
      <c r="AU101" s="218" t="s">
        <v>758</v>
      </c>
      <c r="AV101" s="219"/>
      <c r="AW101" s="219"/>
      <c r="AX101" s="221"/>
    </row>
    <row r="102" spans="1:60" ht="23.25" customHeight="1">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716</v>
      </c>
      <c r="AF102" s="282"/>
      <c r="AG102" s="282"/>
      <c r="AH102" s="282"/>
      <c r="AI102" s="282" t="s">
        <v>716</v>
      </c>
      <c r="AJ102" s="282"/>
      <c r="AK102" s="282"/>
      <c r="AL102" s="282"/>
      <c r="AM102" s="282">
        <v>50</v>
      </c>
      <c r="AN102" s="282"/>
      <c r="AO102" s="282"/>
      <c r="AP102" s="282"/>
      <c r="AQ102" s="282" t="s">
        <v>756</v>
      </c>
      <c r="AR102" s="282"/>
      <c r="AS102" s="282"/>
      <c r="AT102" s="282"/>
      <c r="AU102" s="225" t="s">
        <v>758</v>
      </c>
      <c r="AV102" s="226"/>
      <c r="AW102" s="226"/>
      <c r="AX102" s="321"/>
    </row>
    <row r="103" spans="1:60" ht="31.5" hidden="1" customHeight="1">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407</v>
      </c>
      <c r="AF116" s="282"/>
      <c r="AG116" s="282"/>
      <c r="AH116" s="282"/>
      <c r="AI116" s="282" t="s">
        <v>407</v>
      </c>
      <c r="AJ116" s="282"/>
      <c r="AK116" s="282"/>
      <c r="AL116" s="282"/>
      <c r="AM116" s="282">
        <v>68200</v>
      </c>
      <c r="AN116" s="282"/>
      <c r="AO116" s="282"/>
      <c r="AP116" s="282"/>
      <c r="AQ116" s="218" t="s">
        <v>407</v>
      </c>
      <c r="AR116" s="219"/>
      <c r="AS116" s="219"/>
      <c r="AT116" s="219"/>
      <c r="AU116" s="219"/>
      <c r="AV116" s="219"/>
      <c r="AW116" s="219"/>
      <c r="AX116" s="221"/>
    </row>
    <row r="117" spans="1:51" ht="46.5" customHeight="1" thickBot="1">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407</v>
      </c>
      <c r="AF117" s="550"/>
      <c r="AG117" s="550"/>
      <c r="AH117" s="550"/>
      <c r="AI117" s="550" t="s">
        <v>407</v>
      </c>
      <c r="AJ117" s="550"/>
      <c r="AK117" s="550"/>
      <c r="AL117" s="550"/>
      <c r="AM117" s="550" t="s">
        <v>730</v>
      </c>
      <c r="AN117" s="550"/>
      <c r="AO117" s="550"/>
      <c r="AP117" s="550"/>
      <c r="AQ117" s="550" t="s">
        <v>407</v>
      </c>
      <c r="AR117" s="550"/>
      <c r="AS117" s="550"/>
      <c r="AT117" s="550"/>
      <c r="AU117" s="550"/>
      <c r="AV117" s="550"/>
      <c r="AW117" s="550"/>
      <c r="AX117" s="551"/>
    </row>
    <row r="118" spans="1:51" ht="23.25" hidden="1" customHeight="1">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27.75" customHeight="1">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27.75" customHeight="1">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718</v>
      </c>
      <c r="AC134" s="206"/>
      <c r="AD134" s="206"/>
      <c r="AE134" s="207" t="s">
        <v>716</v>
      </c>
      <c r="AF134" s="208"/>
      <c r="AG134" s="208"/>
      <c r="AH134" s="208"/>
      <c r="AI134" s="207" t="s">
        <v>716</v>
      </c>
      <c r="AJ134" s="208"/>
      <c r="AK134" s="208"/>
      <c r="AL134" s="208"/>
      <c r="AM134" s="207" t="s">
        <v>733</v>
      </c>
      <c r="AN134" s="208"/>
      <c r="AO134" s="208"/>
      <c r="AP134" s="208"/>
      <c r="AQ134" s="207" t="s">
        <v>716</v>
      </c>
      <c r="AR134" s="208"/>
      <c r="AS134" s="208"/>
      <c r="AT134" s="208"/>
      <c r="AU134" s="207" t="s">
        <v>716</v>
      </c>
      <c r="AV134" s="208"/>
      <c r="AW134" s="208"/>
      <c r="AX134" s="209"/>
      <c r="AY134">
        <f t="shared" ref="AY134:AY135" si="13">$AY$132</f>
        <v>1</v>
      </c>
    </row>
    <row r="135" spans="1:51" ht="39.75" customHeight="1" thickBot="1">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718</v>
      </c>
      <c r="AC135" s="214"/>
      <c r="AD135" s="214"/>
      <c r="AE135" s="207" t="s">
        <v>716</v>
      </c>
      <c r="AF135" s="208"/>
      <c r="AG135" s="208"/>
      <c r="AH135" s="208"/>
      <c r="AI135" s="207" t="s">
        <v>716</v>
      </c>
      <c r="AJ135" s="208"/>
      <c r="AK135" s="208"/>
      <c r="AL135" s="208"/>
      <c r="AM135" s="207" t="s">
        <v>733</v>
      </c>
      <c r="AN135" s="208"/>
      <c r="AO135" s="208"/>
      <c r="AP135" s="208"/>
      <c r="AQ135" s="207" t="s">
        <v>716</v>
      </c>
      <c r="AR135" s="208"/>
      <c r="AS135" s="208"/>
      <c r="AT135" s="208"/>
      <c r="AU135" s="207" t="s">
        <v>716</v>
      </c>
      <c r="AV135" s="208"/>
      <c r="AW135" s="208"/>
      <c r="AX135" s="209"/>
      <c r="AY135">
        <f t="shared" si="13"/>
        <v>1</v>
      </c>
    </row>
    <row r="136" spans="1:51" ht="18.75" hidden="1" customHeight="1">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0</v>
      </c>
    </row>
    <row r="432" spans="1:51" ht="18.75" hidden="1" customHeight="1">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9.5" customHeight="1">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721</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2" customHeight="1">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721</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54" customHeight="1">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721</v>
      </c>
      <c r="AE704" s="781"/>
      <c r="AF704" s="781"/>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721</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738</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738</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t="s">
        <v>407</v>
      </c>
      <c r="AH708" s="741"/>
      <c r="AI708" s="741"/>
      <c r="AJ708" s="741"/>
      <c r="AK708" s="741"/>
      <c r="AL708" s="741"/>
      <c r="AM708" s="741"/>
      <c r="AN708" s="741"/>
      <c r="AO708" s="741"/>
      <c r="AP708" s="741"/>
      <c r="AQ708" s="741"/>
      <c r="AR708" s="741"/>
      <c r="AS708" s="741"/>
      <c r="AT708" s="741"/>
      <c r="AU708" s="741"/>
      <c r="AV708" s="741"/>
      <c r="AW708" s="741"/>
      <c r="AX708" s="742"/>
    </row>
    <row r="709" spans="1:50" ht="72.75" customHeight="1">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721</v>
      </c>
      <c r="AE709" s="323"/>
      <c r="AF709" s="323"/>
      <c r="AG709" s="104" t="s">
        <v>740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407</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721</v>
      </c>
      <c r="AE711" s="323"/>
      <c r="AF711" s="323"/>
      <c r="AG711" s="104" t="s">
        <v>741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407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t="s">
        <v>407</v>
      </c>
      <c r="AH713" s="105"/>
      <c r="AI713" s="105"/>
      <c r="AJ713" s="105"/>
      <c r="AK713" s="105"/>
      <c r="AL713" s="105"/>
      <c r="AM713" s="105"/>
      <c r="AN713" s="105"/>
      <c r="AO713" s="105"/>
      <c r="AP713" s="105"/>
      <c r="AQ713" s="105"/>
      <c r="AR713" s="105"/>
      <c r="AS713" s="105"/>
      <c r="AT713" s="105"/>
      <c r="AU713" s="105"/>
      <c r="AV713" s="105"/>
      <c r="AW713" s="105"/>
      <c r="AX713" s="106"/>
    </row>
    <row r="714" spans="1:50" ht="34.5" customHeight="1">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721</v>
      </c>
      <c r="AE714" s="803"/>
      <c r="AF714" s="804"/>
      <c r="AG714" s="734" t="s">
        <v>742</v>
      </c>
      <c r="AH714" s="735"/>
      <c r="AI714" s="735"/>
      <c r="AJ714" s="735"/>
      <c r="AK714" s="735"/>
      <c r="AL714" s="735"/>
      <c r="AM714" s="735"/>
      <c r="AN714" s="735"/>
      <c r="AO714" s="735"/>
      <c r="AP714" s="735"/>
      <c r="AQ714" s="735"/>
      <c r="AR714" s="735"/>
      <c r="AS714" s="735"/>
      <c r="AT714" s="735"/>
      <c r="AU714" s="735"/>
      <c r="AV714" s="735"/>
      <c r="AW714" s="735"/>
      <c r="AX714" s="736"/>
    </row>
    <row r="715" spans="1:50" ht="35.25" customHeight="1">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721</v>
      </c>
      <c r="AE715" s="603"/>
      <c r="AF715" s="654"/>
      <c r="AG715" s="740" t="s">
        <v>743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407</v>
      </c>
      <c r="AH716" s="105"/>
      <c r="AI716" s="105"/>
      <c r="AJ716" s="105"/>
      <c r="AK716" s="105"/>
      <c r="AL716" s="105"/>
      <c r="AM716" s="105"/>
      <c r="AN716" s="105"/>
      <c r="AO716" s="105"/>
      <c r="AP716" s="105"/>
      <c r="AQ716" s="105"/>
      <c r="AR716" s="105"/>
      <c r="AS716" s="105"/>
      <c r="AT716" s="105"/>
      <c r="AU716" s="105"/>
      <c r="AV716" s="105"/>
      <c r="AW716" s="105"/>
      <c r="AX716" s="106"/>
    </row>
    <row r="717" spans="1:50" ht="35.25" customHeight="1">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721</v>
      </c>
      <c r="AE717" s="323"/>
      <c r="AF717" s="323"/>
      <c r="AG717" s="104" t="s">
        <v>744</v>
      </c>
      <c r="AH717" s="105"/>
      <c r="AI717" s="105"/>
      <c r="AJ717" s="105"/>
      <c r="AK717" s="105"/>
      <c r="AL717" s="105"/>
      <c r="AM717" s="105"/>
      <c r="AN717" s="105"/>
      <c r="AO717" s="105"/>
      <c r="AP717" s="105"/>
      <c r="AQ717" s="105"/>
      <c r="AR717" s="105"/>
      <c r="AS717" s="105"/>
      <c r="AT717" s="105"/>
      <c r="AU717" s="105"/>
      <c r="AV717" s="105"/>
      <c r="AW717" s="105"/>
      <c r="AX717" s="106"/>
    </row>
    <row r="718" spans="1:50" ht="35.25" customHeight="1">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721</v>
      </c>
      <c r="AE718" s="323"/>
      <c r="AF718" s="323"/>
      <c r="AG718" s="130" t="s">
        <v>745</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733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c r="A721" s="776"/>
      <c r="B721" s="777"/>
      <c r="C721" s="293"/>
      <c r="D721" s="294"/>
      <c r="E721" s="294"/>
      <c r="F721" s="295"/>
      <c r="G721" s="284"/>
      <c r="H721" s="285"/>
      <c r="I721" s="77" t="str">
        <f>IF(OR(G721="　", G721=""), "", "-")</f>
        <v/>
      </c>
      <c r="J721" s="288" t="s">
        <v>733</v>
      </c>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c r="A726" s="638" t="s">
        <v>48</v>
      </c>
      <c r="B726" s="797"/>
      <c r="C726" s="810" t="s">
        <v>53</v>
      </c>
      <c r="D726" s="832"/>
      <c r="E726" s="832"/>
      <c r="F726" s="833"/>
      <c r="G726" s="576" t="s">
        <v>746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c r="A727" s="798"/>
      <c r="B727" s="799"/>
      <c r="C727" s="746" t="s">
        <v>57</v>
      </c>
      <c r="D727" s="747"/>
      <c r="E727" s="747"/>
      <c r="F727" s="748"/>
      <c r="G727" s="574" t="s">
        <v>747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45.75" customHeight="1" thickBot="1">
      <c r="A729" s="632" t="s">
        <v>761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8" customHeight="1" thickBot="1">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45.75" customHeight="1" thickBot="1">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c r="A737" s="986" t="s">
        <v>673</v>
      </c>
      <c r="B737" s="211"/>
      <c r="C737" s="211"/>
      <c r="D737" s="212"/>
      <c r="E737" s="950" t="s">
        <v>760</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c r="A738" s="361" t="s">
        <v>398</v>
      </c>
      <c r="B738" s="361"/>
      <c r="C738" s="361"/>
      <c r="D738" s="361"/>
      <c r="E738" s="950" t="s">
        <v>760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c r="A739" s="361" t="s">
        <v>397</v>
      </c>
      <c r="B739" s="361"/>
      <c r="C739" s="361"/>
      <c r="D739" s="361"/>
      <c r="E739" s="950" t="s">
        <v>760</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c r="A740" s="361" t="s">
        <v>396</v>
      </c>
      <c r="B740" s="361"/>
      <c r="C740" s="361"/>
      <c r="D740" s="361"/>
      <c r="E740" s="950" t="s">
        <v>760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c r="A741" s="361" t="s">
        <v>395</v>
      </c>
      <c r="B741" s="361"/>
      <c r="C741" s="361"/>
      <c r="D741" s="361"/>
      <c r="E741" s="950" t="s">
        <v>760</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c r="A742" s="361" t="s">
        <v>394</v>
      </c>
      <c r="B742" s="361"/>
      <c r="C742" s="361"/>
      <c r="D742" s="361"/>
      <c r="E742" s="950" t="s">
        <v>760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c r="A743" s="361" t="s">
        <v>393</v>
      </c>
      <c r="B743" s="361"/>
      <c r="C743" s="361"/>
      <c r="D743" s="361"/>
      <c r="E743" s="950" t="s">
        <v>760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c r="A744" s="361" t="s">
        <v>392</v>
      </c>
      <c r="B744" s="361"/>
      <c r="C744" s="361"/>
      <c r="D744" s="361"/>
      <c r="E744" s="950" t="s">
        <v>760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c r="A745" s="361" t="s">
        <v>391</v>
      </c>
      <c r="B745" s="361"/>
      <c r="C745" s="361"/>
      <c r="D745" s="361"/>
      <c r="E745" s="987" t="s">
        <v>760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c r="A746" s="361" t="s">
        <v>546</v>
      </c>
      <c r="B746" s="361"/>
      <c r="C746" s="361"/>
      <c r="D746" s="361"/>
      <c r="E746" s="956"/>
      <c r="F746" s="954"/>
      <c r="G746" s="954"/>
      <c r="H746" s="100" t="str">
        <f>IF(E746="","","-")</f>
        <v/>
      </c>
      <c r="I746" s="954"/>
      <c r="J746" s="954"/>
      <c r="K746" s="100" t="str">
        <f>IF(I746="","","-")</f>
        <v/>
      </c>
      <c r="L746" s="955"/>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c r="A747" s="361" t="s">
        <v>510</v>
      </c>
      <c r="B747" s="361"/>
      <c r="C747" s="361"/>
      <c r="D747" s="361"/>
      <c r="E747" s="956" t="s">
        <v>754</v>
      </c>
      <c r="F747" s="954"/>
      <c r="G747" s="954"/>
      <c r="H747" s="100" t="str">
        <f>IF(E747="","","-")</f>
        <v>-</v>
      </c>
      <c r="I747" s="954" t="s">
        <v>414</v>
      </c>
      <c r="J747" s="954"/>
      <c r="K747" s="100" t="str">
        <f>IF(I747="","","-")</f>
        <v>-</v>
      </c>
      <c r="L747" s="955">
        <v>13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26" t="s">
        <v>387</v>
      </c>
      <c r="B787" s="627"/>
      <c r="C787" s="627"/>
      <c r="D787" s="627"/>
      <c r="E787" s="627"/>
      <c r="F787" s="628"/>
      <c r="G787" s="593" t="s">
        <v>753</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c r="A789" s="629"/>
      <c r="B789" s="630"/>
      <c r="C789" s="630"/>
      <c r="D789" s="630"/>
      <c r="E789" s="630"/>
      <c r="F789" s="631"/>
      <c r="G789" s="668" t="s">
        <v>750</v>
      </c>
      <c r="H789" s="669"/>
      <c r="I789" s="669"/>
      <c r="J789" s="669"/>
      <c r="K789" s="670"/>
      <c r="L789" s="662" t="s">
        <v>751</v>
      </c>
      <c r="M789" s="663"/>
      <c r="N789" s="663"/>
      <c r="O789" s="663"/>
      <c r="P789" s="663"/>
      <c r="Q789" s="663"/>
      <c r="R789" s="663"/>
      <c r="S789" s="663"/>
      <c r="T789" s="663"/>
      <c r="U789" s="663"/>
      <c r="V789" s="663"/>
      <c r="W789" s="663"/>
      <c r="X789" s="664"/>
      <c r="Y789" s="382">
        <v>3</v>
      </c>
      <c r="Z789" s="383"/>
      <c r="AA789" s="383"/>
      <c r="AB789" s="800"/>
      <c r="AC789" s="668" t="s">
        <v>407</v>
      </c>
      <c r="AD789" s="669"/>
      <c r="AE789" s="669"/>
      <c r="AF789" s="669"/>
      <c r="AG789" s="670"/>
      <c r="AH789" s="662" t="s">
        <v>407</v>
      </c>
      <c r="AI789" s="663"/>
      <c r="AJ789" s="663"/>
      <c r="AK789" s="663"/>
      <c r="AL789" s="663"/>
      <c r="AM789" s="663"/>
      <c r="AN789" s="663"/>
      <c r="AO789" s="663"/>
      <c r="AP789" s="663"/>
      <c r="AQ789" s="663"/>
      <c r="AR789" s="663"/>
      <c r="AS789" s="663"/>
      <c r="AT789" s="664"/>
      <c r="AU789" s="382" t="s">
        <v>407</v>
      </c>
      <c r="AV789" s="383"/>
      <c r="AW789" s="383"/>
      <c r="AX789" s="384"/>
    </row>
    <row r="790" spans="1:51" ht="24.75" customHeight="1">
      <c r="A790" s="629"/>
      <c r="B790" s="630"/>
      <c r="C790" s="630"/>
      <c r="D790" s="630"/>
      <c r="E790" s="630"/>
      <c r="F790" s="631"/>
      <c r="G790" s="604" t="s">
        <v>80</v>
      </c>
      <c r="H790" s="605"/>
      <c r="I790" s="605"/>
      <c r="J790" s="605"/>
      <c r="K790" s="606"/>
      <c r="L790" s="596" t="s">
        <v>752</v>
      </c>
      <c r="M790" s="597"/>
      <c r="N790" s="597"/>
      <c r="O790" s="597"/>
      <c r="P790" s="597"/>
      <c r="Q790" s="597"/>
      <c r="R790" s="597"/>
      <c r="S790" s="597"/>
      <c r="T790" s="597"/>
      <c r="U790" s="597"/>
      <c r="V790" s="597"/>
      <c r="W790" s="597"/>
      <c r="X790" s="598"/>
      <c r="Y790" s="599">
        <v>0.4</v>
      </c>
      <c r="Z790" s="600"/>
      <c r="AA790" s="600"/>
      <c r="AB790" s="610"/>
      <c r="AC790" s="604" t="s">
        <v>407</v>
      </c>
      <c r="AD790" s="605"/>
      <c r="AE790" s="605"/>
      <c r="AF790" s="605"/>
      <c r="AG790" s="606"/>
      <c r="AH790" s="596" t="s">
        <v>407</v>
      </c>
      <c r="AI790" s="597"/>
      <c r="AJ790" s="597"/>
      <c r="AK790" s="597"/>
      <c r="AL790" s="597"/>
      <c r="AM790" s="597"/>
      <c r="AN790" s="597"/>
      <c r="AO790" s="597"/>
      <c r="AP790" s="597"/>
      <c r="AQ790" s="597"/>
      <c r="AR790" s="597"/>
      <c r="AS790" s="597"/>
      <c r="AT790" s="598"/>
      <c r="AU790" s="599" t="s">
        <v>407</v>
      </c>
      <c r="AV790" s="600"/>
      <c r="AW790" s="600"/>
      <c r="AX790" s="601"/>
    </row>
    <row r="791" spans="1:51" ht="24.75" customHeight="1">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3.4</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c r="A845" s="370">
        <v>1</v>
      </c>
      <c r="B845" s="370">
        <v>1</v>
      </c>
      <c r="C845" s="358" t="s">
        <v>748</v>
      </c>
      <c r="D845" s="343"/>
      <c r="E845" s="343"/>
      <c r="F845" s="343"/>
      <c r="G845" s="343"/>
      <c r="H845" s="343"/>
      <c r="I845" s="343"/>
      <c r="J845" s="344">
        <v>3010401011971</v>
      </c>
      <c r="K845" s="345"/>
      <c r="L845" s="345"/>
      <c r="M845" s="345"/>
      <c r="N845" s="345"/>
      <c r="O845" s="345"/>
      <c r="P845" s="359" t="s">
        <v>749</v>
      </c>
      <c r="Q845" s="346"/>
      <c r="R845" s="346"/>
      <c r="S845" s="346"/>
      <c r="T845" s="346"/>
      <c r="U845" s="346"/>
      <c r="V845" s="346"/>
      <c r="W845" s="346"/>
      <c r="X845" s="346"/>
      <c r="Y845" s="347">
        <v>3.4</v>
      </c>
      <c r="Z845" s="348"/>
      <c r="AA845" s="348"/>
      <c r="AB845" s="349"/>
      <c r="AC845" s="350" t="s">
        <v>380</v>
      </c>
      <c r="AD845" s="351"/>
      <c r="AE845" s="351"/>
      <c r="AF845" s="351"/>
      <c r="AG845" s="351"/>
      <c r="AH845" s="366">
        <v>1</v>
      </c>
      <c r="AI845" s="367"/>
      <c r="AJ845" s="367"/>
      <c r="AK845" s="367"/>
      <c r="AL845" s="354">
        <v>97</v>
      </c>
      <c r="AM845" s="355"/>
      <c r="AN845" s="355"/>
      <c r="AO845" s="356"/>
      <c r="AP845" s="357" t="s">
        <v>407</v>
      </c>
      <c r="AQ845" s="357"/>
      <c r="AR845" s="357"/>
      <c r="AS845" s="357"/>
      <c r="AT845" s="357"/>
      <c r="AU845" s="357"/>
      <c r="AV845" s="357"/>
      <c r="AW845" s="357"/>
      <c r="AX845" s="357"/>
    </row>
    <row r="846" spans="1:51" ht="30" hidden="1" customHeight="1">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c r="A1110" s="370">
        <v>1</v>
      </c>
      <c r="B1110" s="370">
        <v>1</v>
      </c>
      <c r="C1110" s="368"/>
      <c r="D1110" s="368"/>
      <c r="E1110" s="150" t="s">
        <v>760</v>
      </c>
      <c r="F1110" s="369"/>
      <c r="G1110" s="369"/>
      <c r="H1110" s="369"/>
      <c r="I1110" s="369"/>
      <c r="J1110" s="344" t="s">
        <v>760</v>
      </c>
      <c r="K1110" s="345"/>
      <c r="L1110" s="345"/>
      <c r="M1110" s="345"/>
      <c r="N1110" s="345"/>
      <c r="O1110" s="345"/>
      <c r="P1110" s="359" t="s">
        <v>760</v>
      </c>
      <c r="Q1110" s="346"/>
      <c r="R1110" s="346"/>
      <c r="S1110" s="346"/>
      <c r="T1110" s="346"/>
      <c r="U1110" s="346"/>
      <c r="V1110" s="346"/>
      <c r="W1110" s="346"/>
      <c r="X1110" s="346"/>
      <c r="Y1110" s="347" t="s">
        <v>760</v>
      </c>
      <c r="Z1110" s="348"/>
      <c r="AA1110" s="348"/>
      <c r="AB1110" s="349"/>
      <c r="AC1110" s="350"/>
      <c r="AD1110" s="351"/>
      <c r="AE1110" s="351"/>
      <c r="AF1110" s="351"/>
      <c r="AG1110" s="351"/>
      <c r="AH1110" s="352" t="s">
        <v>760</v>
      </c>
      <c r="AI1110" s="353"/>
      <c r="AJ1110" s="353"/>
      <c r="AK1110" s="353"/>
      <c r="AL1110" s="354" t="s">
        <v>760</v>
      </c>
      <c r="AM1110" s="355"/>
      <c r="AN1110" s="355"/>
      <c r="AO1110" s="356"/>
      <c r="AP1110" s="357" t="s">
        <v>760</v>
      </c>
      <c r="AQ1110" s="357"/>
      <c r="AR1110" s="357"/>
      <c r="AS1110" s="357"/>
      <c r="AT1110" s="357"/>
      <c r="AU1110" s="357"/>
      <c r="AV1110" s="357"/>
      <c r="AW1110" s="357"/>
      <c r="AX1110" s="357"/>
    </row>
    <row r="1111" spans="1:51" ht="30" hidden="1" customHeight="1">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31">
      <formula>IF(RIGHT(TEXT(P14,"0.#"),1)=".",FALSE,TRUE)</formula>
    </cfRule>
    <cfRule type="expression" dxfId="2808" priority="14032">
      <formula>IF(RIGHT(TEXT(P14,"0.#"),1)=".",TRUE,FALSE)</formula>
    </cfRule>
  </conditionalFormatting>
  <conditionalFormatting sqref="AE32">
    <cfRule type="expression" dxfId="2807" priority="14021">
      <formula>IF(RIGHT(TEXT(AE32,"0.#"),1)=".",FALSE,TRUE)</formula>
    </cfRule>
    <cfRule type="expression" dxfId="2806" priority="14022">
      <formula>IF(RIGHT(TEXT(AE32,"0.#"),1)=".",TRUE,FALSE)</formula>
    </cfRule>
  </conditionalFormatting>
  <conditionalFormatting sqref="P18:AX18">
    <cfRule type="expression" dxfId="2805" priority="13907">
      <formula>IF(RIGHT(TEXT(P18,"0.#"),1)=".",FALSE,TRUE)</formula>
    </cfRule>
    <cfRule type="expression" dxfId="2804" priority="13908">
      <formula>IF(RIGHT(TEXT(P18,"0.#"),1)=".",TRUE,FALSE)</formula>
    </cfRule>
  </conditionalFormatting>
  <conditionalFormatting sqref="Y790">
    <cfRule type="expression" dxfId="2803" priority="13903">
      <formula>IF(RIGHT(TEXT(Y790,"0.#"),1)=".",FALSE,TRUE)</formula>
    </cfRule>
    <cfRule type="expression" dxfId="2802" priority="13904">
      <formula>IF(RIGHT(TEXT(Y790,"0.#"),1)=".",TRUE,FALSE)</formula>
    </cfRule>
  </conditionalFormatting>
  <conditionalFormatting sqref="Y799">
    <cfRule type="expression" dxfId="2801" priority="13899">
      <formula>IF(RIGHT(TEXT(Y799,"0.#"),1)=".",FALSE,TRUE)</formula>
    </cfRule>
    <cfRule type="expression" dxfId="2800" priority="13900">
      <formula>IF(RIGHT(TEXT(Y799,"0.#"),1)=".",TRUE,FALSE)</formula>
    </cfRule>
  </conditionalFormatting>
  <conditionalFormatting sqref="Y830:Y837 Y828 Y817:Y824 Y815 Y804:Y811 Y802">
    <cfRule type="expression" dxfId="2799" priority="13681">
      <formula>IF(RIGHT(TEXT(Y802,"0.#"),1)=".",FALSE,TRUE)</formula>
    </cfRule>
    <cfRule type="expression" dxfId="2798" priority="13682">
      <formula>IF(RIGHT(TEXT(Y802,"0.#"),1)=".",TRUE,FALSE)</formula>
    </cfRule>
  </conditionalFormatting>
  <conditionalFormatting sqref="P16:AQ17 P15:AX15 P13:AX13">
    <cfRule type="expression" dxfId="2797" priority="13729">
      <formula>IF(RIGHT(TEXT(P13,"0.#"),1)=".",FALSE,TRUE)</formula>
    </cfRule>
    <cfRule type="expression" dxfId="2796" priority="13730">
      <formula>IF(RIGHT(TEXT(P13,"0.#"),1)=".",TRUE,FALSE)</formula>
    </cfRule>
  </conditionalFormatting>
  <conditionalFormatting sqref="P19:AJ19">
    <cfRule type="expression" dxfId="2795" priority="13727">
      <formula>IF(RIGHT(TEXT(P19,"0.#"),1)=".",FALSE,TRUE)</formula>
    </cfRule>
    <cfRule type="expression" dxfId="2794" priority="13728">
      <formula>IF(RIGHT(TEXT(P19,"0.#"),1)=".",TRUE,FALSE)</formula>
    </cfRule>
  </conditionalFormatting>
  <conditionalFormatting sqref="AE101 AQ101">
    <cfRule type="expression" dxfId="2793" priority="13719">
      <formula>IF(RIGHT(TEXT(AE101,"0.#"),1)=".",FALSE,TRUE)</formula>
    </cfRule>
    <cfRule type="expression" dxfId="2792" priority="13720">
      <formula>IF(RIGHT(TEXT(AE101,"0.#"),1)=".",TRUE,FALSE)</formula>
    </cfRule>
  </conditionalFormatting>
  <conditionalFormatting sqref="Y791:Y798 Y789">
    <cfRule type="expression" dxfId="2791" priority="13705">
      <formula>IF(RIGHT(TEXT(Y789,"0.#"),1)=".",FALSE,TRUE)</formula>
    </cfRule>
    <cfRule type="expression" dxfId="2790" priority="13706">
      <formula>IF(RIGHT(TEXT(Y789,"0.#"),1)=".",TRUE,FALSE)</formula>
    </cfRule>
  </conditionalFormatting>
  <conditionalFormatting sqref="AU799">
    <cfRule type="expression" dxfId="2789" priority="13701">
      <formula>IF(RIGHT(TEXT(AU799,"0.#"),1)=".",FALSE,TRUE)</formula>
    </cfRule>
    <cfRule type="expression" dxfId="2788" priority="13702">
      <formula>IF(RIGHT(TEXT(AU799,"0.#"),1)=".",TRUE,FALSE)</formula>
    </cfRule>
  </conditionalFormatting>
  <conditionalFormatting sqref="AU791:AU798">
    <cfRule type="expression" dxfId="2787" priority="13699">
      <formula>IF(RIGHT(TEXT(AU791,"0.#"),1)=".",FALSE,TRUE)</formula>
    </cfRule>
    <cfRule type="expression" dxfId="2786" priority="13700">
      <formula>IF(RIGHT(TEXT(AU791,"0.#"),1)=".",TRUE,FALSE)</formula>
    </cfRule>
  </conditionalFormatting>
  <conditionalFormatting sqref="Y829 Y816 Y803">
    <cfRule type="expression" dxfId="2785" priority="13685">
      <formula>IF(RIGHT(TEXT(Y803,"0.#"),1)=".",FALSE,TRUE)</formula>
    </cfRule>
    <cfRule type="expression" dxfId="2784" priority="13686">
      <formula>IF(RIGHT(TEXT(Y803,"0.#"),1)=".",TRUE,FALSE)</formula>
    </cfRule>
  </conditionalFormatting>
  <conditionalFormatting sqref="Y838 Y825 Y812">
    <cfRule type="expression" dxfId="2783" priority="13683">
      <formula>IF(RIGHT(TEXT(Y812,"0.#"),1)=".",FALSE,TRUE)</formula>
    </cfRule>
    <cfRule type="expression" dxfId="2782" priority="13684">
      <formula>IF(RIGHT(TEXT(Y812,"0.#"),1)=".",TRUE,FALSE)</formula>
    </cfRule>
  </conditionalFormatting>
  <conditionalFormatting sqref="AU829 AU816 AU803">
    <cfRule type="expression" dxfId="2781" priority="13679">
      <formula>IF(RIGHT(TEXT(AU803,"0.#"),1)=".",FALSE,TRUE)</formula>
    </cfRule>
    <cfRule type="expression" dxfId="2780" priority="13680">
      <formula>IF(RIGHT(TEXT(AU803,"0.#"),1)=".",TRUE,FALSE)</formula>
    </cfRule>
  </conditionalFormatting>
  <conditionalFormatting sqref="AU838 AU825 AU812">
    <cfRule type="expression" dxfId="2779" priority="13677">
      <formula>IF(RIGHT(TEXT(AU812,"0.#"),1)=".",FALSE,TRUE)</formula>
    </cfRule>
    <cfRule type="expression" dxfId="2778" priority="13678">
      <formula>IF(RIGHT(TEXT(AU812,"0.#"),1)=".",TRUE,FALSE)</formula>
    </cfRule>
  </conditionalFormatting>
  <conditionalFormatting sqref="AU830:AU837 AU828 AU817:AU824 AU815 AU804:AU811 AU802">
    <cfRule type="expression" dxfId="2777" priority="13675">
      <formula>IF(RIGHT(TEXT(AU802,"0.#"),1)=".",FALSE,TRUE)</formula>
    </cfRule>
    <cfRule type="expression" dxfId="2776" priority="13676">
      <formula>IF(RIGHT(TEXT(AU802,"0.#"),1)=".",TRUE,FALSE)</formula>
    </cfRule>
  </conditionalFormatting>
  <conditionalFormatting sqref="AM87">
    <cfRule type="expression" dxfId="2775" priority="13329">
      <formula>IF(RIGHT(TEXT(AM87,"0.#"),1)=".",FALSE,TRUE)</formula>
    </cfRule>
    <cfRule type="expression" dxfId="2774" priority="13330">
      <formula>IF(RIGHT(TEXT(AM87,"0.#"),1)=".",TRUE,FALSE)</formula>
    </cfRule>
  </conditionalFormatting>
  <conditionalFormatting sqref="AE55">
    <cfRule type="expression" dxfId="2773" priority="13397">
      <formula>IF(RIGHT(TEXT(AE55,"0.#"),1)=".",FALSE,TRUE)</formula>
    </cfRule>
    <cfRule type="expression" dxfId="2772" priority="13398">
      <formula>IF(RIGHT(TEXT(AE55,"0.#"),1)=".",TRUE,FALSE)</formula>
    </cfRule>
  </conditionalFormatting>
  <conditionalFormatting sqref="AI55">
    <cfRule type="expression" dxfId="2771" priority="13395">
      <formula>IF(RIGHT(TEXT(AI55,"0.#"),1)=".",FALSE,TRUE)</formula>
    </cfRule>
    <cfRule type="expression" dxfId="2770" priority="13396">
      <formula>IF(RIGHT(TEXT(AI55,"0.#"),1)=".",TRUE,FALSE)</formula>
    </cfRule>
  </conditionalFormatting>
  <conditionalFormatting sqref="AM34">
    <cfRule type="expression" dxfId="2769" priority="13475">
      <formula>IF(RIGHT(TEXT(AM34,"0.#"),1)=".",FALSE,TRUE)</formula>
    </cfRule>
    <cfRule type="expression" dxfId="2768" priority="13476">
      <formula>IF(RIGHT(TEXT(AM34,"0.#"),1)=".",TRUE,FALSE)</formula>
    </cfRule>
  </conditionalFormatting>
  <conditionalFormatting sqref="AE33">
    <cfRule type="expression" dxfId="2767" priority="13489">
      <formula>IF(RIGHT(TEXT(AE33,"0.#"),1)=".",FALSE,TRUE)</formula>
    </cfRule>
    <cfRule type="expression" dxfId="2766" priority="13490">
      <formula>IF(RIGHT(TEXT(AE33,"0.#"),1)=".",TRUE,FALSE)</formula>
    </cfRule>
  </conditionalFormatting>
  <conditionalFormatting sqref="AE34">
    <cfRule type="expression" dxfId="2765" priority="13487">
      <formula>IF(RIGHT(TEXT(AE34,"0.#"),1)=".",FALSE,TRUE)</formula>
    </cfRule>
    <cfRule type="expression" dxfId="2764" priority="13488">
      <formula>IF(RIGHT(TEXT(AE34,"0.#"),1)=".",TRUE,FALSE)</formula>
    </cfRule>
  </conditionalFormatting>
  <conditionalFormatting sqref="AI34">
    <cfRule type="expression" dxfId="2763" priority="13485">
      <formula>IF(RIGHT(TEXT(AI34,"0.#"),1)=".",FALSE,TRUE)</formula>
    </cfRule>
    <cfRule type="expression" dxfId="2762" priority="13486">
      <formula>IF(RIGHT(TEXT(AI34,"0.#"),1)=".",TRUE,FALSE)</formula>
    </cfRule>
  </conditionalFormatting>
  <conditionalFormatting sqref="AI33">
    <cfRule type="expression" dxfId="2761" priority="13483">
      <formula>IF(RIGHT(TEXT(AI33,"0.#"),1)=".",FALSE,TRUE)</formula>
    </cfRule>
    <cfRule type="expression" dxfId="2760" priority="13484">
      <formula>IF(RIGHT(TEXT(AI33,"0.#"),1)=".",TRUE,FALSE)</formula>
    </cfRule>
  </conditionalFormatting>
  <conditionalFormatting sqref="AI32">
    <cfRule type="expression" dxfId="2759" priority="13481">
      <formula>IF(RIGHT(TEXT(AI32,"0.#"),1)=".",FALSE,TRUE)</formula>
    </cfRule>
    <cfRule type="expression" dxfId="2758" priority="13482">
      <formula>IF(RIGHT(TEXT(AI32,"0.#"),1)=".",TRUE,FALSE)</formula>
    </cfRule>
  </conditionalFormatting>
  <conditionalFormatting sqref="AM32">
    <cfRule type="expression" dxfId="2757" priority="13479">
      <formula>IF(RIGHT(TEXT(AM32,"0.#"),1)=".",FALSE,TRUE)</formula>
    </cfRule>
    <cfRule type="expression" dxfId="2756" priority="13480">
      <formula>IF(RIGHT(TEXT(AM32,"0.#"),1)=".",TRUE,FALSE)</formula>
    </cfRule>
  </conditionalFormatting>
  <conditionalFormatting sqref="AM33">
    <cfRule type="expression" dxfId="2755" priority="13477">
      <formula>IF(RIGHT(TEXT(AM33,"0.#"),1)=".",FALSE,TRUE)</formula>
    </cfRule>
    <cfRule type="expression" dxfId="2754" priority="13478">
      <formula>IF(RIGHT(TEXT(AM33,"0.#"),1)=".",TRUE,FALSE)</formula>
    </cfRule>
  </conditionalFormatting>
  <conditionalFormatting sqref="AQ32:AQ34">
    <cfRule type="expression" dxfId="2753" priority="13469">
      <formula>IF(RIGHT(TEXT(AQ32,"0.#"),1)=".",FALSE,TRUE)</formula>
    </cfRule>
    <cfRule type="expression" dxfId="2752" priority="13470">
      <formula>IF(RIGHT(TEXT(AQ32,"0.#"),1)=".",TRUE,FALSE)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7:AO874">
    <cfRule type="expression" dxfId="2525" priority="6653">
      <formula>IF(AND(AL847&gt;=0, RIGHT(TEXT(AL847,"0.#"),1)&lt;&gt;"."),TRUE,FALSE)</formula>
    </cfRule>
    <cfRule type="expression" dxfId="2524" priority="6654">
      <formula>IF(AND(AL847&gt;=0, RIGHT(TEXT(AL847,"0.#"),1)="."),TRUE,FALSE)</formula>
    </cfRule>
    <cfRule type="expression" dxfId="2523" priority="6655">
      <formula>IF(AND(AL847&lt;0, RIGHT(TEXT(AL847,"0.#"),1)&lt;&gt;"."),TRUE,FALSE)</formula>
    </cfRule>
    <cfRule type="expression" dxfId="2522" priority="6656">
      <formula>IF(AND(AL847&lt;0, RIGHT(TEXT(AL847,"0.#"),1)="."),TRUE,FALSE)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7:Y874">
    <cfRule type="expression" dxfId="2451" priority="2981">
      <formula>IF(RIGHT(TEXT(Y847,"0.#"),1)=".",FALSE,TRUE)</formula>
    </cfRule>
    <cfRule type="expression" dxfId="2450" priority="2982">
      <formula>IF(RIGHT(TEXT(Y847,"0.#"),1)=".",TRUE,FALSE)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10:AO1139">
    <cfRule type="expression" dxfId="2421" priority="2887">
      <formula>IF(AND(AL1110&gt;=0, RIGHT(TEXT(AL1110,"0.#"),1)&lt;&gt;"."),TRUE,FALSE)</formula>
    </cfRule>
    <cfRule type="expression" dxfId="2420" priority="2888">
      <formula>IF(AND(AL1110&gt;=0, RIGHT(TEXT(AL1110,"0.#"),1)="."),TRUE,FALSE)</formula>
    </cfRule>
    <cfRule type="expression" dxfId="2419" priority="2889">
      <formula>IF(AND(AL1110&lt;0, RIGHT(TEXT(AL1110,"0.#"),1)&lt;&gt;"."),TRUE,FALSE)</formula>
    </cfRule>
    <cfRule type="expression" dxfId="2418" priority="2890">
      <formula>IF(AND(AL1110&lt;0, RIGHT(TEXT(AL1110,"0.#"),1)="."),TRUE,FALSE)</formula>
    </cfRule>
  </conditionalFormatting>
  <conditionalFormatting sqref="Y1110:Y1139">
    <cfRule type="expression" dxfId="2417" priority="2885">
      <formula>IF(RIGHT(TEXT(Y1110,"0.#"),1)=".",FALSE,TRUE)</formula>
    </cfRule>
    <cfRule type="expression" dxfId="2416" priority="2886">
      <formula>IF(RIGHT(TEXT(Y1110,"0.#"),1)=".",TRUE,FALSE)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46:AO846">
    <cfRule type="expression" dxfId="2407" priority="2839">
      <formula>IF(AND(AL846&gt;=0, RIGHT(TEXT(AL846,"0.#"),1)&lt;&gt;"."),TRUE,FALSE)</formula>
    </cfRule>
    <cfRule type="expression" dxfId="2406" priority="2840">
      <formula>IF(AND(AL846&gt;=0, RIGHT(TEXT(AL846,"0.#"),1)="."),TRUE,FALSE)</formula>
    </cfRule>
    <cfRule type="expression" dxfId="2405" priority="2841">
      <formula>IF(AND(AL846&lt;0, RIGHT(TEXT(AL846,"0.#"),1)&lt;&gt;"."),TRUE,FALSE)</formula>
    </cfRule>
    <cfRule type="expression" dxfId="2404" priority="2842">
      <formula>IF(AND(AL846&lt;0, RIGHT(TEXT(AL846,"0.#"),1)="."),TRUE,FALSE)</formula>
    </cfRule>
  </conditionalFormatting>
  <conditionalFormatting sqref="Y846">
    <cfRule type="expression" dxfId="2403" priority="2837">
      <formula>IF(RIGHT(TEXT(Y846,"0.#"),1)=".",FALSE,TRUE)</formula>
    </cfRule>
    <cfRule type="expression" dxfId="2402" priority="2838">
      <formula>IF(RIGHT(TEXT(Y846,"0.#"),1)=".",TRUE,FALSE)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80:Y907">
    <cfRule type="expression" dxfId="2085" priority="2097">
      <formula>IF(RIGHT(TEXT(Y880,"0.#"),1)=".",FALSE,TRUE)</formula>
    </cfRule>
    <cfRule type="expression" dxfId="2084" priority="2098">
      <formula>IF(RIGHT(TEXT(Y880,"0.#"),1)=".",TRUE,FALSE)</formula>
    </cfRule>
  </conditionalFormatting>
  <conditionalFormatting sqref="Y878:Y879">
    <cfRule type="expression" dxfId="2083" priority="2091">
      <formula>IF(RIGHT(TEXT(Y878,"0.#"),1)=".",FALSE,TRUE)</formula>
    </cfRule>
    <cfRule type="expression" dxfId="2082" priority="2092">
      <formula>IF(RIGHT(TEXT(Y878,"0.#"),1)=".",TRUE,FALSE)</formula>
    </cfRule>
  </conditionalFormatting>
  <conditionalFormatting sqref="Y913:Y940">
    <cfRule type="expression" dxfId="2081" priority="2085">
      <formula>IF(RIGHT(TEXT(Y913,"0.#"),1)=".",FALSE,TRUE)</formula>
    </cfRule>
    <cfRule type="expression" dxfId="2080" priority="2086">
      <formula>IF(RIGHT(TEXT(Y913,"0.#"),1)=".",TRUE,FALSE)</formula>
    </cfRule>
  </conditionalFormatting>
  <conditionalFormatting sqref="Y911:Y912">
    <cfRule type="expression" dxfId="2079" priority="2079">
      <formula>IF(RIGHT(TEXT(Y911,"0.#"),1)=".",FALSE,TRUE)</formula>
    </cfRule>
    <cfRule type="expression" dxfId="2078" priority="2080">
      <formula>IF(RIGHT(TEXT(Y911,"0.#"),1)=".",TRUE,FALSE)</formula>
    </cfRule>
  </conditionalFormatting>
  <conditionalFormatting sqref="Y946:Y973">
    <cfRule type="expression" dxfId="2077" priority="2073">
      <formula>IF(RIGHT(TEXT(Y946,"0.#"),1)=".",FALSE,TRUE)</formula>
    </cfRule>
    <cfRule type="expression" dxfId="2076" priority="2074">
      <formula>IF(RIGHT(TEXT(Y946,"0.#"),1)=".",TRUE,FALSE)</formula>
    </cfRule>
  </conditionalFormatting>
  <conditionalFormatting sqref="Y944:Y945">
    <cfRule type="expression" dxfId="2075" priority="2067">
      <formula>IF(RIGHT(TEXT(Y944,"0.#"),1)=".",FALSE,TRUE)</formula>
    </cfRule>
    <cfRule type="expression" dxfId="2074" priority="2068">
      <formula>IF(RIGHT(TEXT(Y944,"0.#"),1)=".",TRUE,FALSE)</formula>
    </cfRule>
  </conditionalFormatting>
  <conditionalFormatting sqref="Y979:Y1006">
    <cfRule type="expression" dxfId="2073" priority="2061">
      <formula>IF(RIGHT(TEXT(Y979,"0.#"),1)=".",FALSE,TRUE)</formula>
    </cfRule>
    <cfRule type="expression" dxfId="2072" priority="2062">
      <formula>IF(RIGHT(TEXT(Y979,"0.#"),1)=".",TRUE,FALSE)</formula>
    </cfRule>
  </conditionalFormatting>
  <conditionalFormatting sqref="Y977:Y978">
    <cfRule type="expression" dxfId="2071" priority="2055">
      <formula>IF(RIGHT(TEXT(Y977,"0.#"),1)=".",FALSE,TRUE)</formula>
    </cfRule>
    <cfRule type="expression" dxfId="2070" priority="2056">
      <formula>IF(RIGHT(TEXT(Y977,"0.#"),1)=".",TRUE,FALSE)</formula>
    </cfRule>
  </conditionalFormatting>
  <conditionalFormatting sqref="Y1012:Y1039">
    <cfRule type="expression" dxfId="2069" priority="2049">
      <formula>IF(RIGHT(TEXT(Y1012,"0.#"),1)=".",FALSE,TRUE)</formula>
    </cfRule>
    <cfRule type="expression" dxfId="2068" priority="2050">
      <formula>IF(RIGHT(TEXT(Y1012,"0.#"),1)=".",TRUE,FALSE)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80:AO907">
    <cfRule type="expression" dxfId="1987" priority="2099">
      <formula>IF(AND(AL880&gt;=0, RIGHT(TEXT(AL880,"0.#"),1)&lt;&gt;"."),TRUE,FALSE)</formula>
    </cfRule>
    <cfRule type="expression" dxfId="1986" priority="2100">
      <formula>IF(AND(AL880&gt;=0, RIGHT(TEXT(AL880,"0.#"),1)="."),TRUE,FALSE)</formula>
    </cfRule>
    <cfRule type="expression" dxfId="1985" priority="2101">
      <formula>IF(AND(AL880&lt;0, RIGHT(TEXT(AL880,"0.#"),1)&lt;&gt;"."),TRUE,FALSE)</formula>
    </cfRule>
    <cfRule type="expression" dxfId="1984" priority="2102">
      <formula>IF(AND(AL880&lt;0, RIGHT(TEXT(AL880,"0.#"),1)="."),TRUE,FALSE)</formula>
    </cfRule>
  </conditionalFormatting>
  <conditionalFormatting sqref="AL878:AO879">
    <cfRule type="expression" dxfId="1983" priority="2093">
      <formula>IF(AND(AL878&gt;=0, RIGHT(TEXT(AL878,"0.#"),1)&lt;&gt;"."),TRUE,FALSE)</formula>
    </cfRule>
    <cfRule type="expression" dxfId="1982" priority="2094">
      <formula>IF(AND(AL878&gt;=0, RIGHT(TEXT(AL878,"0.#"),1)="."),TRUE,FALSE)</formula>
    </cfRule>
    <cfRule type="expression" dxfId="1981" priority="2095">
      <formula>IF(AND(AL878&lt;0, RIGHT(TEXT(AL878,"0.#"),1)&lt;&gt;"."),TRUE,FALSE)</formula>
    </cfRule>
    <cfRule type="expression" dxfId="1980" priority="2096">
      <formula>IF(AND(AL878&lt;0, RIGHT(TEXT(AL878,"0.#"),1)="."),TRUE,FALSE)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16 AQ116">
    <cfRule type="expression" dxfId="727" priority="27">
      <formula>IF(RIGHT(TEXT(AE116,"0.#"),1)=".",FALSE,TRUE)</formula>
    </cfRule>
    <cfRule type="expression" dxfId="726" priority="28">
      <formula>IF(RIGHT(TEXT(AE116,"0.#"),1)=".",TRUE,FALSE)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E117 AM117">
    <cfRule type="expression" dxfId="721" priority="21">
      <formula>IF(RIGHT(TEXT(AE117,"0.#"),1)=".",FALSE,TRUE)</formula>
    </cfRule>
    <cfRule type="expression" dxfId="720" priority="22">
      <formula>IF(RIGHT(TEXT(AE117,"0.#"),1)=".",TRUE,FALSE)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Y845">
    <cfRule type="expression" dxfId="715" priority="15">
      <formula>IF(RIGHT(TEXT(Y845,"0.#"),1)=".",FALSE,TRUE)</formula>
    </cfRule>
    <cfRule type="expression" dxfId="714" priority="16">
      <formula>IF(RIGHT(TEXT(Y845,"0.#"),1)=".",TRUE,FALSE)</formula>
    </cfRule>
  </conditionalFormatting>
  <conditionalFormatting sqref="AL845:AO845">
    <cfRule type="expression" dxfId="713" priority="11">
      <formula>IF(AND(AL845&gt;=0, RIGHT(TEXT(AL845,"0.#"),1)&lt;&gt;"."),TRUE,FALSE)</formula>
    </cfRule>
    <cfRule type="expression" dxfId="712" priority="12">
      <formula>IF(AND(AL845&gt;=0, RIGHT(TEXT(AL845,"0.#"),1)="."),TRUE,FALSE)</formula>
    </cfRule>
    <cfRule type="expression" dxfId="711" priority="13">
      <formula>IF(AND(AL845&lt;0, RIGHT(TEXT(AL845,"0.#"),1)&lt;&gt;"."),TRUE,FALSE)</formula>
    </cfRule>
    <cfRule type="expression" dxfId="710" priority="14">
      <formula>IF(AND(AL845&lt;0, RIGHT(TEXT(AL845,"0.#"),1)="."),TRUE,FALSE)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AU789">
    <cfRule type="expression" dxfId="707" priority="7">
      <formula>IF(RIGHT(TEXT(AU789,"0.#"),1)=".",FALSE,TRUE)</formula>
    </cfRule>
    <cfRule type="expression" dxfId="706" priority="8">
      <formula>IF(RIGHT(TEXT(AU789,"0.#"),1)=".",TRUE,FALSE)</formula>
    </cfRule>
  </conditionalFormatting>
  <conditionalFormatting sqref="AU34">
    <cfRule type="expression" dxfId="705" priority="1">
      <formula>IF(RIGHT(TEXT(AU34,"0.#"),1)=".",FALSE,TRUE)</formula>
    </cfRule>
    <cfRule type="expression" dxfId="704" priority="2">
      <formula>IF(RIGHT(TEXT(AU34,"0.#"),1)=".",TRUE,FALSE)</formula>
    </cfRule>
  </conditionalFormatting>
  <conditionalFormatting sqref="AU32">
    <cfRule type="expression" dxfId="703" priority="5">
      <formula>IF(RIGHT(TEXT(AU32,"0.#"),1)=".",FALSE,TRUE)</formula>
    </cfRule>
    <cfRule type="expression" dxfId="702" priority="6">
      <formula>IF(RIGHT(TEXT(AU32,"0.#"),1)=".",TRUE,FALSE)</formula>
    </cfRule>
  </conditionalFormatting>
  <conditionalFormatting sqref="AU33">
    <cfRule type="expression" dxfId="701" priority="3">
      <formula>IF(RIGHT(TEXT(AU33,"0.#"),1)=".",FALSE,TRUE)</formula>
    </cfRule>
    <cfRule type="expression" dxfId="700" priority="4">
      <formula>IF(RIGHT(TEXT(AU33,"0.#"),1)=".",TRUE,FALSE)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6"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t="s">
        <v>721</v>
      </c>
      <c r="R8" s="13" t="str">
        <f t="shared" si="3"/>
        <v>その他</v>
      </c>
      <c r="S8" s="13" t="str">
        <f t="shared" si="4"/>
        <v>その他</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その他</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721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c r="A38" s="13"/>
      <c r="B38" s="13"/>
      <c r="F38" s="13"/>
      <c r="G38" s="19"/>
      <c r="K38" s="13"/>
      <c r="L38" s="13"/>
      <c r="O38" s="13"/>
      <c r="P38" s="13"/>
      <c r="Q38" s="19"/>
      <c r="T38" s="13"/>
      <c r="U38" s="32" t="s">
        <v>389</v>
      </c>
      <c r="Y38" s="32" t="s">
        <v>453</v>
      </c>
      <c r="Z38" s="32" t="s">
        <v>584</v>
      </c>
      <c r="AF38" s="30"/>
      <c r="AK38" s="51" t="str">
        <f t="shared" si="7"/>
        <v>k</v>
      </c>
    </row>
    <row r="39" spans="1:37">
      <c r="A39" s="13"/>
      <c r="B39" s="13"/>
      <c r="F39" s="13" t="str">
        <f>I37</f>
        <v>一般会計</v>
      </c>
      <c r="G39" s="19"/>
      <c r="K39" s="13"/>
      <c r="L39" s="13"/>
      <c r="O39" s="13"/>
      <c r="P39" s="13"/>
      <c r="Q39" s="19"/>
      <c r="T39" s="13"/>
      <c r="U39" s="32" t="s">
        <v>399</v>
      </c>
      <c r="Y39" s="32" t="s">
        <v>454</v>
      </c>
      <c r="Z39" s="32" t="s">
        <v>585</v>
      </c>
      <c r="AF39" s="30"/>
      <c r="AK39" s="51" t="str">
        <f t="shared" si="7"/>
        <v>l</v>
      </c>
    </row>
    <row r="40" spans="1:37">
      <c r="A40" s="13"/>
      <c r="B40" s="13"/>
      <c r="F40" s="13"/>
      <c r="G40" s="19"/>
      <c r="K40" s="13"/>
      <c r="L40" s="13"/>
      <c r="O40" s="13"/>
      <c r="P40" s="13"/>
      <c r="Q40" s="19"/>
      <c r="T40" s="13"/>
      <c r="Y40" s="32" t="s">
        <v>455</v>
      </c>
      <c r="Z40" s="32" t="s">
        <v>586</v>
      </c>
      <c r="AF40" s="30"/>
      <c r="AK40" s="51" t="str">
        <f t="shared" si="7"/>
        <v>m</v>
      </c>
    </row>
    <row r="41" spans="1:37">
      <c r="A41" s="13"/>
      <c r="B41" s="13"/>
      <c r="F41" s="13"/>
      <c r="G41" s="19"/>
      <c r="K41" s="13"/>
      <c r="L41" s="13"/>
      <c r="O41" s="13"/>
      <c r="P41" s="13"/>
      <c r="Q41" s="19"/>
      <c r="T41" s="13"/>
      <c r="Y41" s="32" t="s">
        <v>456</v>
      </c>
      <c r="Z41" s="32" t="s">
        <v>587</v>
      </c>
      <c r="AF41" s="30"/>
      <c r="AK41" s="51" t="str">
        <f t="shared" si="7"/>
        <v>n</v>
      </c>
    </row>
    <row r="42" spans="1:37">
      <c r="A42" s="13"/>
      <c r="B42" s="13"/>
      <c r="F42" s="13"/>
      <c r="G42" s="19"/>
      <c r="K42" s="13"/>
      <c r="L42" s="13"/>
      <c r="O42" s="13"/>
      <c r="P42" s="13"/>
      <c r="Q42" s="19"/>
      <c r="T42" s="13"/>
      <c r="Y42" s="32" t="s">
        <v>457</v>
      </c>
      <c r="Z42" s="32" t="s">
        <v>588</v>
      </c>
      <c r="AF42" s="30"/>
      <c r="AK42" s="51" t="str">
        <f t="shared" si="7"/>
        <v>o</v>
      </c>
    </row>
    <row r="43" spans="1:37">
      <c r="A43" s="13"/>
      <c r="B43" s="13"/>
      <c r="F43" s="13"/>
      <c r="G43" s="19"/>
      <c r="K43" s="13"/>
      <c r="L43" s="13"/>
      <c r="O43" s="13"/>
      <c r="P43" s="13"/>
      <c r="Q43" s="19"/>
      <c r="T43" s="13"/>
      <c r="Y43" s="32" t="s">
        <v>458</v>
      </c>
      <c r="Z43" s="32" t="s">
        <v>589</v>
      </c>
      <c r="AF43" s="30"/>
      <c r="AK43" s="51" t="str">
        <f t="shared" si="7"/>
        <v>p</v>
      </c>
    </row>
    <row r="44" spans="1:37">
      <c r="A44" s="13"/>
      <c r="B44" s="13"/>
      <c r="F44" s="13"/>
      <c r="G44" s="19"/>
      <c r="K44" s="13"/>
      <c r="L44" s="13"/>
      <c r="O44" s="13"/>
      <c r="P44" s="13"/>
      <c r="Q44" s="19"/>
      <c r="T44" s="13"/>
      <c r="Y44" s="32" t="s">
        <v>459</v>
      </c>
      <c r="Z44" s="32" t="s">
        <v>590</v>
      </c>
      <c r="AF44" s="30"/>
      <c r="AK44" s="51" t="str">
        <f t="shared" si="7"/>
        <v>q</v>
      </c>
    </row>
    <row r="45" spans="1:37">
      <c r="A45" s="13"/>
      <c r="B45" s="13"/>
      <c r="F45" s="13"/>
      <c r="G45" s="19"/>
      <c r="K45" s="13"/>
      <c r="L45" s="13"/>
      <c r="O45" s="13"/>
      <c r="P45" s="13"/>
      <c r="Q45" s="19"/>
      <c r="T45" s="13"/>
      <c r="Y45" s="32" t="s">
        <v>460</v>
      </c>
      <c r="Z45" s="32" t="s">
        <v>591</v>
      </c>
      <c r="AF45" s="30"/>
      <c r="AK45" s="51" t="str">
        <f t="shared" si="7"/>
        <v>r</v>
      </c>
    </row>
    <row r="46" spans="1:37">
      <c r="A46" s="13"/>
      <c r="B46" s="13"/>
      <c r="F46" s="13"/>
      <c r="G46" s="19"/>
      <c r="K46" s="13"/>
      <c r="L46" s="13"/>
      <c r="O46" s="13"/>
      <c r="P46" s="13"/>
      <c r="Q46" s="19"/>
      <c r="T46" s="13"/>
      <c r="Y46" s="32" t="s">
        <v>461</v>
      </c>
      <c r="Z46" s="32" t="s">
        <v>592</v>
      </c>
      <c r="AF46" s="30"/>
      <c r="AK46" s="51" t="str">
        <f t="shared" si="7"/>
        <v>s</v>
      </c>
    </row>
    <row r="47" spans="1:37">
      <c r="A47" s="13"/>
      <c r="B47" s="13"/>
      <c r="F47" s="13"/>
      <c r="G47" s="19"/>
      <c r="K47" s="13"/>
      <c r="L47" s="13"/>
      <c r="O47" s="13"/>
      <c r="P47" s="13"/>
      <c r="Q47" s="19"/>
      <c r="T47" s="13"/>
      <c r="Y47" s="32" t="s">
        <v>462</v>
      </c>
      <c r="Z47" s="32" t="s">
        <v>593</v>
      </c>
      <c r="AF47" s="30"/>
      <c r="AK47" s="51" t="str">
        <f t="shared" si="7"/>
        <v>t</v>
      </c>
    </row>
    <row r="48" spans="1:37">
      <c r="A48" s="13"/>
      <c r="B48" s="13"/>
      <c r="F48" s="13"/>
      <c r="G48" s="19"/>
      <c r="K48" s="13"/>
      <c r="L48" s="13"/>
      <c r="O48" s="13"/>
      <c r="P48" s="13"/>
      <c r="Q48" s="19"/>
      <c r="T48" s="13"/>
      <c r="Y48" s="32" t="s">
        <v>463</v>
      </c>
      <c r="Z48" s="32" t="s">
        <v>594</v>
      </c>
      <c r="AF48" s="30"/>
      <c r="AK48" s="51" t="str">
        <f t="shared" si="7"/>
        <v>u</v>
      </c>
    </row>
    <row r="49" spans="1:37">
      <c r="A49" s="13"/>
      <c r="B49" s="13"/>
      <c r="F49" s="13"/>
      <c r="G49" s="19"/>
      <c r="K49" s="13"/>
      <c r="L49" s="13"/>
      <c r="O49" s="13"/>
      <c r="P49" s="13"/>
      <c r="Q49" s="19"/>
      <c r="T49" s="13"/>
      <c r="Y49" s="32" t="s">
        <v>464</v>
      </c>
      <c r="Z49" s="32" t="s">
        <v>595</v>
      </c>
      <c r="AF49" s="30"/>
      <c r="AK49" s="51" t="str">
        <f t="shared" si="7"/>
        <v>v</v>
      </c>
    </row>
    <row r="50" spans="1:37">
      <c r="A50" s="13"/>
      <c r="B50" s="13"/>
      <c r="F50" s="13"/>
      <c r="G50" s="19"/>
      <c r="K50" s="13"/>
      <c r="L50" s="13"/>
      <c r="O50" s="13"/>
      <c r="P50" s="13"/>
      <c r="Q50" s="19"/>
      <c r="T50" s="13"/>
      <c r="Y50" s="32" t="s">
        <v>465</v>
      </c>
      <c r="Z50" s="32" t="s">
        <v>596</v>
      </c>
      <c r="AF50" s="30"/>
    </row>
    <row r="51" spans="1:37">
      <c r="A51" s="13"/>
      <c r="B51" s="13"/>
      <c r="F51" s="13"/>
      <c r="G51" s="19"/>
      <c r="K51" s="13"/>
      <c r="L51" s="13"/>
      <c r="O51" s="13"/>
      <c r="P51" s="13"/>
      <c r="Q51" s="19"/>
      <c r="T51" s="13"/>
      <c r="Y51" s="32" t="s">
        <v>466</v>
      </c>
      <c r="Z51" s="32" t="s">
        <v>597</v>
      </c>
      <c r="AF51" s="30"/>
    </row>
    <row r="52" spans="1:37">
      <c r="A52" s="13"/>
      <c r="B52" s="13"/>
      <c r="F52" s="13"/>
      <c r="G52" s="19"/>
      <c r="K52" s="13"/>
      <c r="L52" s="13"/>
      <c r="O52" s="13"/>
      <c r="P52" s="13"/>
      <c r="Q52" s="19"/>
      <c r="T52" s="13"/>
      <c r="Y52" s="32" t="s">
        <v>467</v>
      </c>
      <c r="Z52" s="32" t="s">
        <v>598</v>
      </c>
      <c r="AF52" s="30"/>
    </row>
    <row r="53" spans="1:37">
      <c r="A53" s="13"/>
      <c r="B53" s="13"/>
      <c r="F53" s="13"/>
      <c r="G53" s="19"/>
      <c r="K53" s="13"/>
      <c r="L53" s="13"/>
      <c r="O53" s="13"/>
      <c r="P53" s="13"/>
      <c r="Q53" s="19"/>
      <c r="T53" s="13"/>
      <c r="Y53" s="32" t="s">
        <v>468</v>
      </c>
      <c r="Z53" s="32" t="s">
        <v>599</v>
      </c>
      <c r="AF53" s="30"/>
    </row>
    <row r="54" spans="1:37">
      <c r="A54" s="13"/>
      <c r="B54" s="13"/>
      <c r="F54" s="13"/>
      <c r="G54" s="19"/>
      <c r="K54" s="13"/>
      <c r="L54" s="13"/>
      <c r="O54" s="13"/>
      <c r="P54" s="20"/>
      <c r="Q54" s="19"/>
      <c r="T54" s="13"/>
      <c r="Y54" s="32" t="s">
        <v>469</v>
      </c>
      <c r="Z54" s="32" t="s">
        <v>600</v>
      </c>
      <c r="AF54" s="30"/>
    </row>
    <row r="55" spans="1:37">
      <c r="A55" s="13"/>
      <c r="B55" s="13"/>
      <c r="F55" s="13"/>
      <c r="G55" s="19"/>
      <c r="K55" s="13"/>
      <c r="L55" s="13"/>
      <c r="O55" s="13"/>
      <c r="P55" s="13"/>
      <c r="Q55" s="19"/>
      <c r="T55" s="13"/>
      <c r="Y55" s="32" t="s">
        <v>470</v>
      </c>
      <c r="Z55" s="32" t="s">
        <v>601</v>
      </c>
      <c r="AF55" s="30"/>
    </row>
    <row r="56" spans="1:37">
      <c r="A56" s="13"/>
      <c r="B56" s="13"/>
      <c r="F56" s="13"/>
      <c r="G56" s="19"/>
      <c r="K56" s="13"/>
      <c r="L56" s="13"/>
      <c r="O56" s="13"/>
      <c r="P56" s="13"/>
      <c r="Q56" s="19"/>
      <c r="T56" s="13"/>
      <c r="Y56" s="32" t="s">
        <v>471</v>
      </c>
      <c r="Z56" s="32" t="s">
        <v>602</v>
      </c>
      <c r="AF56" s="30"/>
    </row>
    <row r="57" spans="1:37">
      <c r="A57" s="13"/>
      <c r="B57" s="13"/>
      <c r="F57" s="13"/>
      <c r="G57" s="19"/>
      <c r="K57" s="13"/>
      <c r="L57" s="13"/>
      <c r="O57" s="13"/>
      <c r="P57" s="13"/>
      <c r="Q57" s="19"/>
      <c r="T57" s="13"/>
      <c r="Y57" s="32" t="s">
        <v>472</v>
      </c>
      <c r="Z57" s="32" t="s">
        <v>603</v>
      </c>
      <c r="AF57" s="30"/>
    </row>
    <row r="58" spans="1:37">
      <c r="A58" s="13"/>
      <c r="B58" s="13"/>
      <c r="F58" s="13"/>
      <c r="G58" s="19"/>
      <c r="K58" s="13"/>
      <c r="L58" s="13"/>
      <c r="O58" s="13"/>
      <c r="P58" s="13"/>
      <c r="Q58" s="19"/>
      <c r="T58" s="13"/>
      <c r="Y58" s="32" t="s">
        <v>473</v>
      </c>
      <c r="Z58" s="32" t="s">
        <v>604</v>
      </c>
      <c r="AF58" s="30"/>
    </row>
    <row r="59" spans="1:37">
      <c r="A59" s="13"/>
      <c r="B59" s="13"/>
      <c r="F59" s="13"/>
      <c r="G59" s="19"/>
      <c r="K59" s="13"/>
      <c r="L59" s="13"/>
      <c r="O59" s="13"/>
      <c r="P59" s="13"/>
      <c r="Q59" s="19"/>
      <c r="T59" s="13"/>
      <c r="Y59" s="32" t="s">
        <v>474</v>
      </c>
      <c r="Z59" s="32" t="s">
        <v>605</v>
      </c>
      <c r="AF59" s="30"/>
    </row>
    <row r="60" spans="1:37">
      <c r="A60" s="13"/>
      <c r="B60" s="13"/>
      <c r="F60" s="13"/>
      <c r="G60" s="19"/>
      <c r="K60" s="13"/>
      <c r="L60" s="13"/>
      <c r="O60" s="13"/>
      <c r="P60" s="13"/>
      <c r="Q60" s="19"/>
      <c r="T60" s="13"/>
      <c r="Y60" s="32" t="s">
        <v>475</v>
      </c>
      <c r="Z60" s="32" t="s">
        <v>606</v>
      </c>
      <c r="AF60" s="30"/>
    </row>
    <row r="61" spans="1:37">
      <c r="A61" s="13"/>
      <c r="B61" s="13"/>
      <c r="F61" s="13"/>
      <c r="G61" s="19"/>
      <c r="K61" s="13"/>
      <c r="L61" s="13"/>
      <c r="O61" s="13"/>
      <c r="P61" s="13"/>
      <c r="Q61" s="19"/>
      <c r="T61" s="13"/>
      <c r="Y61" s="32" t="s">
        <v>476</v>
      </c>
      <c r="Z61" s="32" t="s">
        <v>607</v>
      </c>
      <c r="AF61" s="30"/>
    </row>
    <row r="62" spans="1:37">
      <c r="A62" s="13"/>
      <c r="B62" s="13"/>
      <c r="F62" s="13"/>
      <c r="G62" s="19"/>
      <c r="K62" s="13"/>
      <c r="L62" s="13"/>
      <c r="O62" s="13"/>
      <c r="P62" s="13"/>
      <c r="Q62" s="19"/>
      <c r="T62" s="13"/>
      <c r="Y62" s="32" t="s">
        <v>477</v>
      </c>
      <c r="Z62" s="32" t="s">
        <v>608</v>
      </c>
      <c r="AF62" s="30"/>
    </row>
    <row r="63" spans="1:37">
      <c r="A63" s="13"/>
      <c r="B63" s="13"/>
      <c r="F63" s="13"/>
      <c r="G63" s="19"/>
      <c r="K63" s="13"/>
      <c r="L63" s="13"/>
      <c r="O63" s="13"/>
      <c r="P63" s="13"/>
      <c r="Q63" s="19"/>
      <c r="T63" s="13"/>
      <c r="Y63" s="32" t="s">
        <v>478</v>
      </c>
      <c r="Z63" s="32" t="s">
        <v>609</v>
      </c>
      <c r="AF63" s="30"/>
    </row>
    <row r="64" spans="1:37">
      <c r="A64" s="13"/>
      <c r="B64" s="13"/>
      <c r="F64" s="13"/>
      <c r="G64" s="19"/>
      <c r="K64" s="13"/>
      <c r="L64" s="13"/>
      <c r="O64" s="13"/>
      <c r="P64" s="13"/>
      <c r="Q64" s="19"/>
      <c r="T64" s="13"/>
      <c r="Y64" s="32" t="s">
        <v>479</v>
      </c>
      <c r="Z64" s="32" t="s">
        <v>610</v>
      </c>
      <c r="AF64" s="30"/>
    </row>
    <row r="65" spans="1:32">
      <c r="A65" s="13"/>
      <c r="B65" s="13"/>
      <c r="F65" s="13"/>
      <c r="G65" s="19"/>
      <c r="K65" s="13"/>
      <c r="L65" s="13"/>
      <c r="O65" s="13"/>
      <c r="P65" s="13"/>
      <c r="Q65" s="19"/>
      <c r="T65" s="13"/>
      <c r="Y65" s="32" t="s">
        <v>480</v>
      </c>
      <c r="Z65" s="32" t="s">
        <v>611</v>
      </c>
      <c r="AF65" s="30"/>
    </row>
    <row r="66" spans="1:32">
      <c r="A66" s="13"/>
      <c r="B66" s="13"/>
      <c r="F66" s="13"/>
      <c r="G66" s="19"/>
      <c r="K66" s="13"/>
      <c r="L66" s="13"/>
      <c r="O66" s="13"/>
      <c r="P66" s="13"/>
      <c r="Q66" s="19"/>
      <c r="T66" s="13"/>
      <c r="Y66" s="32" t="s">
        <v>71</v>
      </c>
      <c r="Z66" s="32" t="s">
        <v>612</v>
      </c>
      <c r="AF66" s="30"/>
    </row>
    <row r="67" spans="1:32">
      <c r="A67" s="13"/>
      <c r="B67" s="13"/>
      <c r="F67" s="13"/>
      <c r="G67" s="19"/>
      <c r="K67" s="13"/>
      <c r="L67" s="13"/>
      <c r="O67" s="13"/>
      <c r="P67" s="13"/>
      <c r="Q67" s="19"/>
      <c r="T67" s="13"/>
      <c r="Y67" s="32" t="s">
        <v>481</v>
      </c>
      <c r="Z67" s="32" t="s">
        <v>613</v>
      </c>
      <c r="AF67" s="30"/>
    </row>
    <row r="68" spans="1:32">
      <c r="A68" s="13"/>
      <c r="B68" s="13"/>
      <c r="F68" s="13"/>
      <c r="G68" s="19"/>
      <c r="K68" s="13"/>
      <c r="L68" s="13"/>
      <c r="O68" s="13"/>
      <c r="P68" s="13"/>
      <c r="Q68" s="19"/>
      <c r="T68" s="13"/>
      <c r="Y68" s="32" t="s">
        <v>482</v>
      </c>
      <c r="Z68" s="32" t="s">
        <v>614</v>
      </c>
      <c r="AF68" s="30"/>
    </row>
    <row r="69" spans="1:32">
      <c r="A69" s="13"/>
      <c r="B69" s="13"/>
      <c r="F69" s="13"/>
      <c r="G69" s="19"/>
      <c r="K69" s="13"/>
      <c r="L69" s="13"/>
      <c r="O69" s="13"/>
      <c r="P69" s="13"/>
      <c r="Q69" s="19"/>
      <c r="T69" s="13"/>
      <c r="Y69" s="32" t="s">
        <v>483</v>
      </c>
      <c r="Z69" s="32" t="s">
        <v>615</v>
      </c>
      <c r="AF69" s="30"/>
    </row>
    <row r="70" spans="1:32">
      <c r="A70" s="13"/>
      <c r="B70" s="13"/>
      <c r="Y70" s="32" t="s">
        <v>484</v>
      </c>
      <c r="Z70" s="32" t="s">
        <v>616</v>
      </c>
    </row>
    <row r="71" spans="1:32">
      <c r="Y71" s="32" t="s">
        <v>485</v>
      </c>
      <c r="Z71" s="32" t="s">
        <v>617</v>
      </c>
    </row>
    <row r="72" spans="1:32">
      <c r="Y72" s="32" t="s">
        <v>486</v>
      </c>
      <c r="Z72" s="32" t="s">
        <v>618</v>
      </c>
    </row>
    <row r="73" spans="1:32">
      <c r="Y73" s="32" t="s">
        <v>487</v>
      </c>
      <c r="Z73" s="32" t="s">
        <v>619</v>
      </c>
    </row>
    <row r="74" spans="1:32">
      <c r="Y74" s="32" t="s">
        <v>488</v>
      </c>
      <c r="Z74" s="32" t="s">
        <v>620</v>
      </c>
    </row>
    <row r="75" spans="1:32">
      <c r="Y75" s="32" t="s">
        <v>489</v>
      </c>
      <c r="Z75" s="32" t="s">
        <v>621</v>
      </c>
    </row>
    <row r="76" spans="1:32">
      <c r="Y76" s="32" t="s">
        <v>490</v>
      </c>
      <c r="Z76" s="32" t="s">
        <v>622</v>
      </c>
    </row>
    <row r="77" spans="1:32">
      <c r="Y77" s="32" t="s">
        <v>491</v>
      </c>
      <c r="Z77" s="32" t="s">
        <v>623</v>
      </c>
    </row>
    <row r="78" spans="1:32">
      <c r="Y78" s="32" t="s">
        <v>492</v>
      </c>
      <c r="Z78" s="32" t="s">
        <v>624</v>
      </c>
    </row>
    <row r="79" spans="1:32">
      <c r="Y79" s="32" t="s">
        <v>493</v>
      </c>
      <c r="Z79" s="32" t="s">
        <v>625</v>
      </c>
    </row>
    <row r="80" spans="1:32">
      <c r="Y80" s="32" t="s">
        <v>494</v>
      </c>
      <c r="Z80" s="32" t="s">
        <v>626</v>
      </c>
    </row>
    <row r="81" spans="25:26">
      <c r="Y81" s="32" t="s">
        <v>495</v>
      </c>
      <c r="Z81" s="32" t="s">
        <v>627</v>
      </c>
    </row>
    <row r="82" spans="25:26">
      <c r="Y82" s="32" t="s">
        <v>496</v>
      </c>
      <c r="Z82" s="32" t="s">
        <v>628</v>
      </c>
    </row>
    <row r="83" spans="25:26">
      <c r="Y83" s="32" t="s">
        <v>497</v>
      </c>
      <c r="Z83" s="32" t="s">
        <v>629</v>
      </c>
    </row>
    <row r="84" spans="25:26">
      <c r="Y84" s="32" t="s">
        <v>498</v>
      </c>
      <c r="Z84" s="32" t="s">
        <v>630</v>
      </c>
    </row>
    <row r="85" spans="25:26">
      <c r="Y85" s="32" t="s">
        <v>499</v>
      </c>
      <c r="Z85" s="32" t="s">
        <v>631</v>
      </c>
    </row>
    <row r="86" spans="25:26">
      <c r="Y86" s="32" t="s">
        <v>500</v>
      </c>
      <c r="Z86" s="32" t="s">
        <v>632</v>
      </c>
    </row>
    <row r="87" spans="25:26">
      <c r="Y87" s="32" t="s">
        <v>501</v>
      </c>
      <c r="Z87" s="32" t="s">
        <v>633</v>
      </c>
    </row>
    <row r="88" spans="25:26">
      <c r="Y88" s="32" t="s">
        <v>502</v>
      </c>
      <c r="Z88" s="32" t="s">
        <v>634</v>
      </c>
    </row>
    <row r="89" spans="25:26">
      <c r="Y89" s="32" t="s">
        <v>503</v>
      </c>
      <c r="Z89" s="32" t="s">
        <v>635</v>
      </c>
    </row>
    <row r="90" spans="25:26">
      <c r="Y90" s="32" t="s">
        <v>504</v>
      </c>
      <c r="Z90" s="32" t="s">
        <v>636</v>
      </c>
    </row>
    <row r="91" spans="25:26">
      <c r="Y91" s="32" t="s">
        <v>505</v>
      </c>
      <c r="Z91" s="32" t="s">
        <v>637</v>
      </c>
    </row>
    <row r="92" spans="25:26">
      <c r="Y92" s="32" t="s">
        <v>506</v>
      </c>
      <c r="Z92" s="32" t="s">
        <v>638</v>
      </c>
    </row>
    <row r="93" spans="25:26">
      <c r="Y93" s="32" t="s">
        <v>507</v>
      </c>
      <c r="Z93" s="32" t="s">
        <v>639</v>
      </c>
    </row>
    <row r="94" spans="25:26">
      <c r="Y94" s="32" t="s">
        <v>508</v>
      </c>
      <c r="Z94" s="32" t="s">
        <v>640</v>
      </c>
    </row>
    <row r="95" spans="25:26">
      <c r="Y95" s="32" t="s">
        <v>509</v>
      </c>
      <c r="Z95" s="32" t="s">
        <v>641</v>
      </c>
    </row>
    <row r="96" spans="25:26">
      <c r="Y96" s="32" t="s">
        <v>411</v>
      </c>
      <c r="Z96" s="32" t="s">
        <v>642</v>
      </c>
    </row>
    <row r="97" spans="25:26">
      <c r="Y97" s="32" t="s">
        <v>510</v>
      </c>
      <c r="Z97" s="32" t="s">
        <v>643</v>
      </c>
    </row>
    <row r="98" spans="25:26">
      <c r="Y98" s="32" t="s">
        <v>511</v>
      </c>
      <c r="Z98" s="32" t="s">
        <v>644</v>
      </c>
    </row>
    <row r="99" spans="25:26">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row r="55" spans="1:51" ht="30" customHeight="1">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row r="108" spans="1:51" ht="30" customHeight="1">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row r="161" spans="1:51" ht="30" customHeight="1">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row r="214" spans="1:51" ht="30" customHeight="1">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2021-06-18T09:29:52Z</cp:lastPrinted>
  <dcterms:created xsi:type="dcterms:W3CDTF">2012-03-13T00:50:25Z</dcterms:created>
  <dcterms:modified xsi:type="dcterms:W3CDTF">2021-06-18T09:29:59Z</dcterms:modified>
</cp:coreProperties>
</file>