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<sst xmlns="http://schemas.openxmlformats.org/spreadsheetml/2006/main" count="3098" uniqueCount="774">
  <si>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</si>
  <si>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</si>
  <si>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</si>
  <si>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</si>
  <si>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</si>
  <si>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</si>
  <si>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</si>
  <si>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</si>
  <si>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</si>
  <si>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</si>
  <si>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</si>
  <si>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</si>
  <si>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</si>
  <si>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</si>
  <si>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</si>
  <si>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</si>
  <si>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</si>
  <si>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</si>
  <si>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</si>
  <si>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</si>
  <si>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</si>
  <si>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</si>
  <si>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</si>
  <si>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</si>
  <si>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</si>
  <si>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</si>
  <si>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</si>
  <si>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</si>
  <si>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</si>
  <si>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</si>
  <si>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</si>
  <si>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</si>
  <si>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</si>
  <si>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</si>
  <si>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</si>
  <si>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</si>
  <si>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</si>
  <si>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</si>
  <si>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</si>
  <si>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</si>
  <si>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</si>
  <si>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</si>
  <si>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</si>
  <si>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</si>
  <si>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</si>
  <si>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</si>
  <si>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</si>
  <si>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</si>
  <si>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</si>
  <si>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</si>
  <si>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</si>
  <si>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</si>
  <si>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</si>
  <si>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</si>
  <si>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</si>
  <si>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</si>
  <si>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</si>
  <si>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</si>
  <si>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</si>
  <si>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</si>
  <si>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</si>
  <si>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</si>
  <si>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</si>
  <si>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</si>
  <si>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</si>
  <si>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</si>
  <si>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</si>
  <si>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</si>
  <si>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</si>
  <si>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</si>
  <si>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</si>
  <si>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</si>
  <si>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</si>
  <si>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</si>
  <si>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</si>
  <si>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</si>
  <si>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</si>
  <si>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</si>
  <si>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</si>
  <si>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</si>
  <si>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</si>
  <si>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</si>
  <si>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</si>
  <si>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</si>
  <si>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</si>
  <si>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</si>
  <si>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</si>
  <si>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</si>
  <si>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</si>
  <si>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</si>
  <si>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</si>
  <si>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</si>
  <si>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</si>
  <si>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</si>
  <si>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</si>
  <si>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</si>
  <si>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</si>
  <si>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</si>
  <si>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</si>
  <si>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</si>
  <si>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</si>
  <si>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</si>
  <si>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</si>
  <si>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</si>
  <si>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</si>
  <si>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</si>
  <si>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</si>
  <si>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</si>
  <si>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</si>
  <si>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</si>
  <si>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</si>
  <si>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</si>
  <si>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</si>
  <si>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</si>
  <si>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</si>
  <si>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</si>
  <si>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</si>
  <si>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</si>
  <si>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</si>
  <si>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</si>
  <si>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</si>
  <si>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</si>
  <si>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</si>
  <si>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</si>
  <si>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</si>
  <si>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</si>
  <si>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</si>
  <si>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</si>
  <si>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</si>
  <si>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</si>
  <si>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</si>
  <si>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</si>
  <si>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</si>
  <si>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</si>
  <si>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</si>
  <si>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</si>
  <si>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</si>
  <si>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</si>
  <si>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</si>
  <si>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</si>
  <si>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</si>
  <si>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</si>
  <si>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</si>
  <si>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</si>
  <si>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</si>
  <si>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</si>
  <si>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</si>
  <si>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</si>
  <si>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</si>
  <si>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</si>
  <si>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</si>
  <si>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</si>
  <si>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</si>
  <si>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</si>
  <si>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</si>
  <si>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</si>
  <si>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</si>
  <si>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</si>
  <si>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</si>
  <si>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</si>
  <si>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</si>
  <si>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</si>
  <si>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</si>
  <si>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</si>
  <si>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</si>
  <si>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</si>
  <si>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</si>
  <si>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</si>
  <si>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</si>
  <si>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</si>
  <si>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</si>
  <si>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</si>
  <si>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</si>
  <si>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</si>
  <si>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</si>
  <si>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</si>
  <si>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</si>
  <si>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</si>
  <si>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</si>
  <si>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</si>
  <si>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</si>
  <si>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</si>
  <si>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</si>
  <si>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</si>
  <si>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</si>
  <si>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</si>
  <si>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</si>
  <si>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</si>
  <si>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</si>
  <si>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</si>
  <si>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</si>
  <si>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</si>
  <si>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</si>
  <si>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</si>
  <si>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</si>
  <si>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</si>
  <si>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</si>
  <si>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</si>
  <si>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</si>
  <si>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</si>
  <si>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</si>
  <si>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</si>
  <si>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</si>
  <si>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</si>
  <si>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</si>
  <si>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</si>
  <si>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</si>
  <si>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</si>
  <si>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</si>
  <si>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</si>
  <si>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</si>
  <si>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</si>
  <si>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</si>
  <si>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</si>
  <si>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</si>
  <si>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</si>
  <si>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</si>
  <si>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</si>
  <si>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</si>
  <si>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</si>
  <si>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</si>
  <si>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</si>
  <si>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</si>
  <si>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</si>
  <si>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</si>
  <si>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</si>
  <si>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</si>
  <si>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</si>
  <si>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</si>
  <si>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</si>
  <si>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</si>
  <si>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</si>
  <si>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</si>
  <si>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</si>
  <si>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</si>
  <si>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</si>
  <si>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</si>
  <si>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</si>
  <si>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</si>
  <si>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</si>
  <si>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</si>
  <si>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</si>
  <si>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</si>
  <si>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</si>
  <si>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</si>
  <si>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</si>
  <si>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</si>
  <si>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</si>
  <si>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</si>
  <si>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</si>
  <si>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</si>
  <si>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</si>
  <si>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</si>
  <si>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</si>
  <si>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</si>
  <si>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</si>
  <si>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</si>
  <si>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</si>
  <si>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</si>
  <si>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</si>
  <si>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</si>
  <si>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</si>
  <si>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</si>
  <si>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</si>
  <si>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</si>
  <si>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</si>
  <si>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</si>
  <si>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</si>
  <si>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</si>
  <si>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</si>
  <si>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</si>
  <si>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</si>
  <si>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</si>
  <si>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</si>
  <si>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</si>
  <si>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</si>
  <si>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</si>
  <si>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</si>
  <si>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</si>
  <si>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</si>
  <si>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</si>
  <si>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</si>
  <si>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</si>
  <si>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</si>
  <si>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</si>
  <si>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</si>
  <si>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</si>
  <si>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</si>
  <si>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</si>
  <si>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</si>
  <si>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</si>
  <si>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</si>
  <si>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</si>
  <si>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</si>
  <si>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</si>
  <si>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</si>
  <si>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</si>
  <si>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</si>
  <si>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</si>
  <si>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</si>
  <si>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</si>
  <si>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</si>
  <si>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</si>
  <si>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</si>
  <si>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</si>
  <si>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</si>
  <si>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</si>
  <si>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</si>
  <si>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</si>
  <si>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</si>
  <si>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</si>
  <si>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</si>
  <si>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</si>
  <si>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</si>
  <si>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</si>
  <si>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</si>
  <si>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</si>
  <si>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</si>
  <si>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</si>
  <si>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</si>
  <si>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</si>
  <si>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</si>
  <si>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</si>
  <si>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</si>
  <si>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</si>
  <si>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</si>
  <si>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</si>
  <si>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</si>
  <si>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</si>
  <si>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</si>
  <si>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</si>
  <si>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</si>
  <si>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</si>
  <si>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</si>
  <si>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</si>
  <si>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</si>
  <si>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</si>
  <si>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</si>
  <si>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</si>
  <si>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</si>
  <si>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</si>
  <si>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</si>
  <si>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</si>
  <si>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</si>
  <si>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</si>
  <si>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</si>
  <si>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</si>
  <si>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</si>
  <si>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</si>
  <si>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</si>
  <si>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</si>
  <si>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</si>
  <si>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</si>
  <si>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</si>
  <si>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</si>
  <si>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</si>
  <si>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</si>
  <si>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</si>
  <si>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</si>
  <si>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</si>
  <si>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</si>
  <si>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</si>
  <si>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</si>
  <si>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</si>
  <si>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</si>
  <si>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</si>
  <si>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</si>
  <si>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</si>
  <si>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</si>
  <si>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</si>
  <si>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</si>
  <si>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</si>
  <si>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</si>
  <si>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</si>
  <si>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</si>
  <si>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</si>
  <si>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</si>
  <si>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</si>
  <si>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</si>
  <si>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</si>
  <si>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</si>
  <si>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</si>
  <si>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</si>
  <si>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</si>
  <si>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</si>
  <si>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</si>
  <si>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</si>
  <si>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</si>
  <si>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</si>
  <si>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</si>
  <si>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</si>
  <si>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</si>
  <si>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</si>
  <si>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</si>
  <si>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</si>
  <si>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</si>
  <si>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</si>
  <si>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</si>
  <si>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</si>
  <si>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</si>
  <si>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</si>
  <si>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</si>
  <si>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</si>
  <si>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</si>
  <si>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</si>
  <si>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</si>
  <si>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</si>
  <si>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</si>
  <si>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</si>
  <si>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</si>
  <si>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</si>
  <si>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</si>
  <si>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</si>
  <si>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</si>
  <si>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</si>
  <si>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</si>
  <si>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</si>
  <si>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</si>
  <si>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</si>
  <si>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</si>
  <si>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</si>
  <si>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</si>
  <si>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</si>
  <si>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</si>
  <si>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</si>
  <si>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</si>
  <si>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</si>
  <si>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</si>
  <si>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</si>
  <si>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</si>
  <si>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</si>
  <si>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</si>
  <si>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</si>
  <si>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</si>
  <si>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</si>
  <si>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</si>
  <si>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</si>
  <si>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</si>
  <si>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</si>
  <si>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</si>
  <si>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</si>
  <si>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</si>
  <si>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</si>
  <si>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</si>
  <si>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</si>
  <si>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</si>
  <si>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</si>
  <si>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</si>
  <si>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</si>
  <si>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</si>
  <si>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</si>
  <si>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</si>
  <si>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</si>
  <si>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</si>
  <si>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</si>
  <si>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</si>
  <si>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</si>
  <si>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</si>
  <si>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</si>
  <si>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</si>
  <si>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</si>
  <si>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</si>
  <si>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</si>
  <si>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</si>
  <si>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</si>
  <si>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</si>
  <si>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</si>
  <si>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</si>
  <si>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</si>
  <si>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</si>
  <si>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</si>
  <si>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</si>
  <si>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</si>
  <si>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</si>
  <si>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</si>
  <si>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</si>
  <si>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</si>
  <si>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</si>
  <si>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</si>
  <si>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</si>
  <si>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</si>
  <si>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</si>
  <si>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</si>
  <si>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</si>
  <si>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</si>
  <si>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</si>
  <si>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</si>
  <si>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</si>
  <si>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</si>
  <si>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</si>
  <si>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</si>
  <si>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</si>
  <si>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</si>
  <si>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</si>
  <si>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</si>
  <si>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</si>
  <si>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</si>
  <si>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</si>
  <si>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</si>
  <si>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</si>
  <si>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</si>
  <si>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</si>
  <si>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</si>
  <si>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</si>
  <si>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</si>
  <si>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</si>
  <si>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</si>
  <si>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</si>
  <si>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</si>
  <si>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</si>
  <si>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</si>
  <si>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</si>
  <si>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</si>
  <si>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</si>
  <si>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</si>
  <si>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</si>
  <si>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</si>
  <si>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</si>
  <si>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</si>
  <si>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</si>
  <si>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</si>
  <si>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</si>
  <si>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</si>
  <si>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</si>
  <si>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</si>
  <si>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</si>
  <si>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</si>
  <si>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</si>
  <si>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</si>
  <si>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</si>
  <si>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</si>
  <si>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</si>
  <si>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</si>
  <si>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</si>
  <si>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</si>
  <si>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</si>
  <si>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</si>
  <si>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</si>
  <si>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</si>
  <si>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</si>
  <si>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</si>
  <si>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</si>
  <si>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</si>
  <si>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</si>
  <si>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</si>
  <si>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</si>
  <si>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</si>
  <si>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</si>
  <si>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</si>
  <si>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</si>
  <si>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</si>
  <si>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</si>
  <si>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</si>
  <si>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</si>
  <si>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</si>
  <si>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</si>
  <si>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</si>
  <si>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</si>
  <si>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</si>
  <si>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</si>
  <si>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</si>
  <si>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</si>
  <si>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</si>
  <si>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</si>
  <si>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</si>
  <si>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</si>
  <si>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</si>
  <si>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</si>
  <si>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</si>
  <si>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</si>
  <si>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</si>
  <si>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</si>
  <si>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</si>
  <si>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</si>
  <si>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</si>
  <si>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</si>
  <si>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</si>
  <si>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</si>
  <si>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</si>
  <si>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</si>
  <si>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</si>
  <si>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</si>
  <si>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</si>
  <si>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</si>
  <si>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</si>
  <si>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</si>
  <si>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</si>
  <si>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</si>
  <si>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</si>
  <si>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</si>
  <si>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</si>
  <si>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</si>
  <si>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</si>
  <si>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</si>
  <si>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</si>
  <si>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</si>
  <si>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</si>
  <si>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</si>
  <si>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</si>
  <si>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</si>
  <si>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</si>
  <si>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</si>
  <si>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</si>
  <si>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</si>
  <si>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</si>
  <si>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</si>
  <si>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</si>
  <si>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</si>
  <si>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</si>
  <si>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</si>
  <si>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</si>
  <si>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</si>
  <si>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</si>
  <si>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</si>
  <si>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</si>
  <si>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</si>
  <si>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</si>
  <si>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</si>
  <si>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</si>
  <si>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</si>
  <si>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</si>
  <si>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</si>
  <si>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</si>
  <si>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</si>
  <si>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</si>
  <si>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</si>
  <si>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</si>
  <si>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</si>
  <si>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</si>
  <si>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</si>
  <si>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</si>
  <si>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</si>
  <si>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</si>
  <si>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</si>
  <si>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</si>
  <si>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</si>
  <si>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</si>
  <si>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</si>
  <si>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</si>
  <si>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</si>
  <si>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</si>
  <si>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</si>
  <si>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</si>
  <si>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</si>
  <si>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</si>
  <si>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</si>
  <si>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</si>
  <si>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</si>
  <si>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</si>
  <si>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</si>
  <si>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</si>
  <si>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</si>
  <si>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</si>
  <si>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</si>
  <si>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</si>
  <si>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</si>
  <si>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</si>
  <si>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</si>
  <si>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</si>
  <si>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</si>
  <si>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</si>
  <si>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</si>
  <si>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</si>
  <si>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</si>
  <si>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</si>
  <si>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</si>
  <si>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</si>
  <si>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</si>
  <si>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</si>
  <si>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</si>
  <si>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</si>
  <si>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</si>
  <si>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</si>
  <si>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</si>
  <si>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</si>
  <si>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</si>
  <si>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</si>
  <si>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</si>
  <si>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</si>
  <si>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</si>
  <si>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</si>
  <si>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</si>
  <si>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</si>
  <si>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</si>
  <si>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</si>
  <si>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</si>
  <si>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</si>
  <si>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</si>
  <si>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</si>
  <si>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</si>
  <si>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</si>
  <si>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</si>
  <si>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</si>
  <si>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</si>
  <si>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</si>
  <si>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</si>
  <si>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</si>
  <si>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</si>
  <si>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</si>
  <si>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</si>
  <si>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</si>
  <si>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</si>
  <si>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</si>
  <si>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</si>
  <si>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</si>
  <si>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</si>
  <si>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</si>
  <si>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</si>
  <si>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</si>
  <si>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</si>
  <si>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</si>
  <si>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令和2年度</t>
  </si>
  <si>
    <t>終了予定なし</t>
  </si>
  <si>
    <t>歯科保健課</t>
  </si>
  <si>
    <t>平成23年8月10日公布、施行「歯科口腔保健の推進に関する法律」</t>
  </si>
  <si>
    <t>平成29年12月25日「歯科保健医療ビジョン」
平成24年7月23日告示「歯科口腔保健の推進に関する基本的事項」</t>
  </si>
  <si>
    <t>歯科保健医療に関する地域の分析に必要なデータは、様々な統計データの中に分散しており、またその解釈には専門的な知識が必要なものが多いことから、都道府県や市区町村等地方自治体関係者にとってわかりにくく、データ活用・分析が必ずしも進んでいない。そのため、データ等を有効に活用し、地方自治体等が効果的・効率的に歯科口腔保健施策の企画・立案を推進することを目的として実施する。</t>
  </si>
  <si>
    <t>各地方自治体等が、地域の状況に応じた歯科保健医療の推進・提供体制の確保等に向けた取組を進めていくことができるよう、歯科保健医療に関する各種データの情報取集を行い、それらの精査・分析等を行った上で、見える化やデータ解析ツール作成等を行う。</t>
  </si>
  <si>
    <t>-</t>
  </si>
  <si>
    <t>医療提供体制確保対策等委託費</t>
  </si>
  <si>
    <t>歯科口腔保健に関する知識等の普及啓発等（第７条）に資する事業の実施増加</t>
  </si>
  <si>
    <t>歯科口腔保健に関する知識等の普及啓発等（第７条）に資する事業の実施箇所数</t>
  </si>
  <si>
    <t>箇所</t>
  </si>
  <si>
    <t>歯科口腔保健に関する調査（平成31年）※２年に一度</t>
  </si>
  <si>
    <t>歯科疾患の予防のための措置等（第10条）に資する事業の実施増加</t>
  </si>
  <si>
    <t>歯科疾患の予防のための措置等（第10条）に資する事業の実施箇所数</t>
  </si>
  <si>
    <t>本事業で構築する情報共有サイトへのアクセス数</t>
  </si>
  <si>
    <t>件</t>
  </si>
  <si>
    <t>事業実施に係る検討会等の開催回数</t>
  </si>
  <si>
    <t>回</t>
  </si>
  <si>
    <t>地方自治体等への説明会等の開催回数</t>
  </si>
  <si>
    <t>施策大目標１　地域において必要な医療を提供できる体制を整備すること</t>
  </si>
  <si>
    <t>日常生活圏の中で良質かつ適切な医療が効率的に提供できる体制を整備すること（施策目標Ⅰ－１－１）</t>
  </si>
  <si>
    <t>○</t>
  </si>
  <si>
    <t>歯科保健医療の推進・提供体制の確保等に向けた取組を進めていくことにより、歯と口の健康を保つという国民のニーズを反映している。</t>
    <rPh sb="0" eb="2">
      <t>シカ</t>
    </rPh>
    <rPh sb="2" eb="4">
      <t>ホケン</t>
    </rPh>
    <rPh sb="4" eb="6">
      <t>イリョウ</t>
    </rPh>
    <rPh sb="7" eb="9">
      <t>スイシン</t>
    </rPh>
    <rPh sb="10" eb="12">
      <t>テイキョウ</t>
    </rPh>
    <rPh sb="12" eb="14">
      <t>タイセイ</t>
    </rPh>
    <rPh sb="15" eb="17">
      <t>カクホ</t>
    </rPh>
    <rPh sb="17" eb="18">
      <t>トウ</t>
    </rPh>
    <rPh sb="19" eb="20">
      <t>ム</t>
    </rPh>
    <rPh sb="22" eb="24">
      <t>トリクミ</t>
    </rPh>
    <rPh sb="25" eb="26">
      <t>スス</t>
    </rPh>
    <rPh sb="36" eb="37">
      <t>ハ</t>
    </rPh>
    <rPh sb="38" eb="39">
      <t>クチ</t>
    </rPh>
    <rPh sb="40" eb="42">
      <t>ケンコウ</t>
    </rPh>
    <rPh sb="43" eb="44">
      <t>タモ</t>
    </rPh>
    <rPh sb="48" eb="50">
      <t>コクミン</t>
    </rPh>
    <rPh sb="55" eb="57">
      <t>ハンエイ</t>
    </rPh>
    <phoneticPr fontId="5"/>
  </si>
  <si>
    <t>広く歯科保健医療の推進・提供体制の確保等に取り組まれるよう、国が実施すべき事業である。</t>
    <rPh sb="0" eb="1">
      <t>ヒロ</t>
    </rPh>
    <rPh sb="2" eb="4">
      <t>シカ</t>
    </rPh>
    <rPh sb="4" eb="6">
      <t>ホケン</t>
    </rPh>
    <rPh sb="6" eb="8">
      <t>イリョウ</t>
    </rPh>
    <rPh sb="9" eb="11">
      <t>スイシン</t>
    </rPh>
    <rPh sb="12" eb="14">
      <t>テイキョウ</t>
    </rPh>
    <rPh sb="14" eb="16">
      <t>タイセイ</t>
    </rPh>
    <rPh sb="17" eb="19">
      <t>カクホ</t>
    </rPh>
    <rPh sb="19" eb="20">
      <t>トウ</t>
    </rPh>
    <rPh sb="21" eb="22">
      <t>ト</t>
    </rPh>
    <rPh sb="23" eb="24">
      <t>ク</t>
    </rPh>
    <rPh sb="30" eb="31">
      <t>クニ</t>
    </rPh>
    <rPh sb="32" eb="34">
      <t>ジッシ</t>
    </rPh>
    <rPh sb="37" eb="39">
      <t>ジギョウ</t>
    </rPh>
    <phoneticPr fontId="5"/>
  </si>
  <si>
    <t>「歯科保健医療ビジョン」や「歯科口腔保健の推進に関する基本的事項」に基づき、地域の実情に応じた優先度の高い事業を、事業展開できるようになっている。</t>
    <rPh sb="1" eb="3">
      <t>シカ</t>
    </rPh>
    <rPh sb="3" eb="5">
      <t>ホケン</t>
    </rPh>
    <rPh sb="5" eb="7">
      <t>イリョウ</t>
    </rPh>
    <rPh sb="14" eb="16">
      <t>シカ</t>
    </rPh>
    <rPh sb="16" eb="18">
      <t>コウクウ</t>
    </rPh>
    <rPh sb="18" eb="20">
      <t>ホケン</t>
    </rPh>
    <rPh sb="21" eb="23">
      <t>スイシン</t>
    </rPh>
    <rPh sb="24" eb="25">
      <t>カン</t>
    </rPh>
    <rPh sb="27" eb="30">
      <t>キホンテキ</t>
    </rPh>
    <rPh sb="30" eb="32">
      <t>ジコウ</t>
    </rPh>
    <rPh sb="34" eb="35">
      <t>モト</t>
    </rPh>
    <rPh sb="38" eb="40">
      <t>チイキ</t>
    </rPh>
    <rPh sb="41" eb="43">
      <t>ジツジョウ</t>
    </rPh>
    <rPh sb="44" eb="45">
      <t>オウ</t>
    </rPh>
    <rPh sb="47" eb="50">
      <t>ユウセンド</t>
    </rPh>
    <rPh sb="51" eb="52">
      <t>タカ</t>
    </rPh>
    <rPh sb="53" eb="55">
      <t>ジギョウ</t>
    </rPh>
    <rPh sb="57" eb="59">
      <t>ジギョウ</t>
    </rPh>
    <rPh sb="59" eb="61">
      <t>テンカイ</t>
    </rPh>
    <phoneticPr fontId="5"/>
  </si>
  <si>
    <t>‐</t>
  </si>
  <si>
    <t>無</t>
  </si>
  <si>
    <t>厚生労働省</t>
    <rPh sb="0" eb="2">
      <t>コウセイ</t>
    </rPh>
    <rPh sb="2" eb="5">
      <t>ロウドウショウ</t>
    </rPh>
    <phoneticPr fontId="5"/>
  </si>
  <si>
    <t>A.みずほリサーチ＆テクノロジーズ株式会社</t>
    <phoneticPr fontId="5"/>
  </si>
  <si>
    <t>B.株式会社情報実業</t>
    <phoneticPr fontId="5"/>
  </si>
  <si>
    <t>C.株式会社クレメンティア</t>
    <phoneticPr fontId="5"/>
  </si>
  <si>
    <t>D.株式会社ゴーガ</t>
    <phoneticPr fontId="5"/>
  </si>
  <si>
    <t>人件費等</t>
    <rPh sb="0" eb="3">
      <t>ジンケンヒ</t>
    </rPh>
    <rPh sb="3" eb="4">
      <t>ナド</t>
    </rPh>
    <phoneticPr fontId="5"/>
  </si>
  <si>
    <t>人件費等、消費税等</t>
    <rPh sb="0" eb="3">
      <t>ジンケンヒ</t>
    </rPh>
    <rPh sb="3" eb="4">
      <t>トウ</t>
    </rPh>
    <rPh sb="5" eb="8">
      <t>ショウヒゼイ</t>
    </rPh>
    <rPh sb="8" eb="9">
      <t>ナド</t>
    </rPh>
    <phoneticPr fontId="5"/>
  </si>
  <si>
    <t>WEBサイト構築作業</t>
    <phoneticPr fontId="5"/>
  </si>
  <si>
    <t>自治体歯科保健業務の評価支援及び調査業務</t>
    <phoneticPr fontId="5"/>
  </si>
  <si>
    <t>データブック作成支援業務</t>
    <phoneticPr fontId="5"/>
  </si>
  <si>
    <t>株式会社情報実業</t>
    <phoneticPr fontId="5"/>
  </si>
  <si>
    <t>株式会社クレメンティア</t>
    <phoneticPr fontId="5"/>
  </si>
  <si>
    <t>株式会社ゴーガ</t>
    <phoneticPr fontId="5"/>
  </si>
  <si>
    <t>みずほリサーチ＆テクノロジーズ株式会社</t>
    <phoneticPr fontId="5"/>
  </si>
  <si>
    <t>歯科保健医療に関する各種データの情報取集・分析業務</t>
    <rPh sb="23" eb="25">
      <t>ギョウム</t>
    </rPh>
    <phoneticPr fontId="5"/>
  </si>
  <si>
    <t>厚労</t>
    <rPh sb="0" eb="2">
      <t>コウロウ</t>
    </rPh>
    <phoneticPr fontId="5"/>
  </si>
  <si>
    <t>-</t>
    <phoneticPr fontId="5"/>
  </si>
  <si>
    <t>歯科保健医療情報収集・分析等推進事業</t>
    <phoneticPr fontId="5"/>
  </si>
  <si>
    <t>単位あたりコスト　＝　X ／ Y
ｘ：「執行額」
Y：「検討会等の開催回数」　　　　　　　　　　　　　　</t>
    <rPh sb="0" eb="2">
      <t>タンイ</t>
    </rPh>
    <rPh sb="28" eb="31">
      <t>ケントウカイ</t>
    </rPh>
    <rPh sb="31" eb="32">
      <t>トウ</t>
    </rPh>
    <rPh sb="33" eb="35">
      <t>カイサイ</t>
    </rPh>
    <rPh sb="35" eb="37">
      <t>カイスウ</t>
    </rPh>
    <phoneticPr fontId="5"/>
  </si>
  <si>
    <t>　　X / Y</t>
    <phoneticPr fontId="5"/>
  </si>
  <si>
    <t>百万円</t>
    <rPh sb="0" eb="3">
      <t>ヒャクマンエン</t>
    </rPh>
    <phoneticPr fontId="5"/>
  </si>
  <si>
    <t>-</t>
    <phoneticPr fontId="5"/>
  </si>
  <si>
    <t>70百万円/7</t>
    <rPh sb="2" eb="3">
      <t>ヒャク</t>
    </rPh>
    <rPh sb="3" eb="5">
      <t>マンエン</t>
    </rPh>
    <phoneticPr fontId="5"/>
  </si>
  <si>
    <t>△</t>
  </si>
  <si>
    <t>有</t>
  </si>
  <si>
    <t>一般競争入札（総合評価落札方式）を行ったが、一者応札となった。これは必要なデータ収集・分析、データ解析ツール作成等を行うため、受託者には、歯科口腔保健医療分野に係る高度な専門性が必要となることなどが考えられる。</t>
    <rPh sb="0" eb="2">
      <t>イッパン</t>
    </rPh>
    <rPh sb="2" eb="4">
      <t>キョウソウ</t>
    </rPh>
    <rPh sb="4" eb="6">
      <t>ニュウサツ</t>
    </rPh>
    <rPh sb="7" eb="9">
      <t>ソウゴウ</t>
    </rPh>
    <rPh sb="9" eb="11">
      <t>ヒョウカ</t>
    </rPh>
    <rPh sb="11" eb="13">
      <t>ラクサツ</t>
    </rPh>
    <rPh sb="13" eb="15">
      <t>ホウシキ</t>
    </rPh>
    <rPh sb="17" eb="18">
      <t>オコナ</t>
    </rPh>
    <rPh sb="22" eb="23">
      <t>イッ</t>
    </rPh>
    <rPh sb="23" eb="24">
      <t>シャ</t>
    </rPh>
    <rPh sb="24" eb="26">
      <t>オウサツ</t>
    </rPh>
    <rPh sb="99" eb="100">
      <t>カンガ</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</si>
  <si>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</si>
  <si>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</si>
  <si>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実施事業者から事業計画書に必要経費を記載させ、事業目的に即したものか確認を行っており、限定されている。</t>
    <rPh sb="0" eb="2">
      <t>ジッシ</t>
    </rPh>
    <rPh sb="2" eb="5">
      <t>ジギョウシャ</t>
    </rPh>
    <rPh sb="7" eb="9">
      <t>ジギョウ</t>
    </rPh>
    <rPh sb="9" eb="12">
      <t>ケイカクショ</t>
    </rPh>
    <rPh sb="13" eb="15">
      <t>ヒツヨウ</t>
    </rPh>
    <rPh sb="15" eb="17">
      <t>ケイヒ</t>
    </rPh>
    <rPh sb="18" eb="20">
      <t>キサイ</t>
    </rPh>
    <rPh sb="23" eb="25">
      <t>ジギョウ</t>
    </rPh>
    <rPh sb="25" eb="27">
      <t>モクテキ</t>
    </rPh>
    <rPh sb="28" eb="29">
      <t>ソク</t>
    </rPh>
    <rPh sb="34" eb="36">
      <t>カクニン</t>
    </rPh>
    <rPh sb="37" eb="38">
      <t>オコナ</t>
    </rPh>
    <rPh sb="43" eb="45">
      <t>ゲンテイ</t>
    </rPh>
    <phoneticPr fontId="5"/>
  </si>
  <si>
    <t>検討会等の開催回数は、概ね当初の見込みどおり開催されている。</t>
    <rPh sb="0" eb="3">
      <t>ケントウカイ</t>
    </rPh>
    <rPh sb="3" eb="4">
      <t>トウ</t>
    </rPh>
    <rPh sb="5" eb="7">
      <t>カイサイ</t>
    </rPh>
    <rPh sb="7" eb="9">
      <t>カイスウ</t>
    </rPh>
    <rPh sb="11" eb="12">
      <t>オオム</t>
    </rPh>
    <rPh sb="13" eb="15">
      <t>トウショ</t>
    </rPh>
    <rPh sb="16" eb="18">
      <t>ミコ</t>
    </rPh>
    <rPh sb="22" eb="24">
      <t>カイサイ</t>
    </rPh>
    <phoneticPr fontId="5"/>
  </si>
  <si>
    <t>　本事業では、各都道府県・市区町村が、歯科保健医療の推進・提供体制の確保、在宅歯科医療の推進に向けた取組を進めていくことができるよう、必要なデータ収集・分析、データ解析ツール作成等を行うものである。
　地域の状況に応じた歯科医療提供体制の構築・推進のため、引き続き実施する必要がある。</t>
    <rPh sb="128" eb="129">
      <t>ヒ</t>
    </rPh>
    <rPh sb="130" eb="131">
      <t>ツヅ</t>
    </rPh>
    <rPh sb="132" eb="134">
      <t>ジッシ</t>
    </rPh>
    <rPh sb="136" eb="138">
      <t>ヒツヨウ</t>
    </rPh>
    <phoneticPr fontId="5"/>
  </si>
  <si>
    <t>　事業の内容・規模・予算額等について精査するとともに、円滑に事業を実施できるよう努め、適切な執行をして参りたい。</t>
    <rPh sb="1" eb="3">
      <t>ジギョウ</t>
    </rPh>
    <rPh sb="4" eb="6">
      <t>ナイヨウ</t>
    </rPh>
    <rPh sb="7" eb="9">
      <t>キボ</t>
    </rPh>
    <rPh sb="10" eb="13">
      <t>ヨサンガク</t>
    </rPh>
    <rPh sb="13" eb="14">
      <t>トウ</t>
    </rPh>
    <rPh sb="18" eb="20">
      <t>セイサ</t>
    </rPh>
    <rPh sb="27" eb="29">
      <t>エンカツ</t>
    </rPh>
    <rPh sb="30" eb="32">
      <t>ジギョウ</t>
    </rPh>
    <rPh sb="33" eb="35">
      <t>ジッシ</t>
    </rPh>
    <rPh sb="40" eb="41">
      <t>ツト</t>
    </rPh>
    <rPh sb="43" eb="45">
      <t>テキセツ</t>
    </rPh>
    <rPh sb="46" eb="48">
      <t>シッコウ</t>
    </rPh>
    <rPh sb="51" eb="52">
      <t>マイ</t>
    </rPh>
    <phoneticPr fontId="5"/>
  </si>
  <si>
    <t>一般競争入札（総合評価落札方式）の落札額が低価格であったことによるものであり、妥当である。</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</si>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</sst>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105834</xdr:colOff>
      <xdr:row>748</xdr:row>
      <xdr:rowOff>306916</xdr:rowOff>
    </xdr:from>
    <xdr:to>
      <xdr:col>36</xdr:col>
      <xdr:colOff>128246</xdr:colOff>
      <xdr:row>751</xdr:row>
      <xdr:rowOff>141816</xdr:rowOff>
    </xdr:to>
    <xdr:sp macro="" textlink="">
      <xdr:nvSpPr>
        <xdr:cNvPr id="2" name="正方形/長方形 1"/>
        <xdr:cNvSpPr/>
      </xdr:nvSpPr>
      <xdr:spPr>
        <a:xfrm>
          <a:off x="3725334" y="44841583"/>
          <a:ext cx="3641912" cy="8826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６１百万円</a:t>
          </a:r>
        </a:p>
      </xdr:txBody>
    </xdr:sp>
    <xdr:clientData/>
  </xdr:twoCellAnchor>
  <xdr:twoCellAnchor>
    <xdr:from>
      <xdr:col>26</xdr:col>
      <xdr:colOff>190500</xdr:colOff>
      <xdr:row>751</xdr:row>
      <xdr:rowOff>148167</xdr:rowOff>
    </xdr:from>
    <xdr:to>
      <xdr:col>27</xdr:col>
      <xdr:colOff>4358</xdr:colOff>
      <xdr:row>753</xdr:row>
      <xdr:rowOff>126378</xdr:rowOff>
    </xdr:to>
    <xdr:cxnSp macro="">
      <xdr:nvCxnSpPr>
        <xdr:cNvPr id="3" name="直線矢印コネクタ 2"/>
        <xdr:cNvCxnSpPr/>
      </xdr:nvCxnSpPr>
      <xdr:spPr>
        <a:xfrm>
          <a:off x="5418667" y="45730584"/>
          <a:ext cx="14941" cy="6767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21</xdr:col>
      <xdr:colOff>169333</xdr:colOff>
      <xdr:row>753</xdr:row>
      <xdr:rowOff>116416</xdr:rowOff>
    </xdr:from>
    <xdr:to>
      <xdr:col>32</xdr:col>
      <xdr:colOff>74083</xdr:colOff>
      <xdr:row>754</xdr:row>
      <xdr:rowOff>69725</xdr:rowOff>
    </xdr:to>
    <xdr:sp macro="" textlink="">
      <xdr:nvSpPr>
        <xdr:cNvPr id="4" name="テキスト ボックス 3"/>
        <xdr:cNvSpPr txBox="1"/>
      </xdr:nvSpPr>
      <xdr:spPr>
        <a:xfrm>
          <a:off x="4392083" y="46397333"/>
          <a:ext cx="2116667" cy="30255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84667</xdr:colOff>
      <xdr:row>754</xdr:row>
      <xdr:rowOff>148167</xdr:rowOff>
    </xdr:from>
    <xdr:to>
      <xdr:col>36</xdr:col>
      <xdr:colOff>107079</xdr:colOff>
      <xdr:row>756</xdr:row>
      <xdr:rowOff>337360</xdr:rowOff>
    </xdr:to>
    <xdr:sp macro="" textlink="">
      <xdr:nvSpPr>
        <xdr:cNvPr id="5" name="正方形/長方形 4"/>
        <xdr:cNvSpPr/>
      </xdr:nvSpPr>
      <xdr:spPr>
        <a:xfrm>
          <a:off x="3704167" y="46778334"/>
          <a:ext cx="3641912" cy="8876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みずほリサーチ＆テクノロジーズ株式会社</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６１百万円</a:t>
          </a:r>
        </a:p>
      </xdr:txBody>
    </xdr:sp>
    <xdr:clientData/>
  </xdr:twoCellAnchor>
  <xdr:twoCellAnchor>
    <xdr:from>
      <xdr:col>16</xdr:col>
      <xdr:colOff>127000</xdr:colOff>
      <xdr:row>757</xdr:row>
      <xdr:rowOff>116417</xdr:rowOff>
    </xdr:from>
    <xdr:to>
      <xdr:col>37</xdr:col>
      <xdr:colOff>140075</xdr:colOff>
      <xdr:row>760</xdr:row>
      <xdr:rowOff>122720</xdr:rowOff>
    </xdr:to>
    <xdr:sp macro="" textlink="">
      <xdr:nvSpPr>
        <xdr:cNvPr id="6" name="大かっこ 5"/>
        <xdr:cNvSpPr/>
      </xdr:nvSpPr>
      <xdr:spPr>
        <a:xfrm>
          <a:off x="3344333" y="47794334"/>
          <a:ext cx="4235825" cy="10540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歯科保健医療に関する各種データの情報取集・分析等、及び当該データの見える化やデータ解析ツール作成等</a:t>
          </a:r>
          <a:endParaRPr kumimoji="1" lang="en-US" altLang="ja-JP" sz="1100">
            <a:solidFill>
              <a:schemeClr val="tx1"/>
            </a:solidFill>
            <a:effectLst/>
            <a:latin typeface="+mn-lt"/>
            <a:ea typeface="+mn-ea"/>
            <a:cs typeface="+mn-cs"/>
          </a:endParaRPr>
        </a:p>
      </xdr:txBody>
    </xdr:sp>
    <xdr:clientData/>
  </xdr:twoCellAnchor>
  <xdr:twoCellAnchor>
    <xdr:from>
      <xdr:col>16</xdr:col>
      <xdr:colOff>84668</xdr:colOff>
      <xdr:row>760</xdr:row>
      <xdr:rowOff>42334</xdr:rowOff>
    </xdr:from>
    <xdr:to>
      <xdr:col>26</xdr:col>
      <xdr:colOff>106458</xdr:colOff>
      <xdr:row>763</xdr:row>
      <xdr:rowOff>124937</xdr:rowOff>
    </xdr:to>
    <xdr:cxnSp macro="">
      <xdr:nvCxnSpPr>
        <xdr:cNvPr id="7" name="直線矢印コネクタ 6"/>
        <xdr:cNvCxnSpPr/>
      </xdr:nvCxnSpPr>
      <xdr:spPr>
        <a:xfrm flipH="1">
          <a:off x="3302001" y="48768001"/>
          <a:ext cx="2032624" cy="11303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760</xdr:row>
      <xdr:rowOff>31750</xdr:rowOff>
    </xdr:from>
    <xdr:to>
      <xdr:col>26</xdr:col>
      <xdr:colOff>138206</xdr:colOff>
      <xdr:row>763</xdr:row>
      <xdr:rowOff>105833</xdr:rowOff>
    </xdr:to>
    <xdr:cxnSp macro="">
      <xdr:nvCxnSpPr>
        <xdr:cNvPr id="8" name="直線矢印コネクタ 7"/>
        <xdr:cNvCxnSpPr/>
      </xdr:nvCxnSpPr>
      <xdr:spPr>
        <a:xfrm flipH="1">
          <a:off x="5365750" y="48757417"/>
          <a:ext cx="623" cy="11218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159374</xdr:colOff>
      <xdr:row>760</xdr:row>
      <xdr:rowOff>42333</xdr:rowOff>
    </xdr:from>
    <xdr:to>
      <xdr:col>36</xdr:col>
      <xdr:colOff>105833</xdr:colOff>
      <xdr:row>763</xdr:row>
      <xdr:rowOff>84666</xdr:rowOff>
    </xdr:to>
    <xdr:cxnSp macro="">
      <xdr:nvCxnSpPr>
        <xdr:cNvPr id="9" name="直線矢印コネクタ 8"/>
        <xdr:cNvCxnSpPr/>
      </xdr:nvCxnSpPr>
      <xdr:spPr>
        <a:xfrm>
          <a:off x="5387541" y="48768000"/>
          <a:ext cx="1957292" cy="10900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179917</xdr:colOff>
      <xdr:row>763</xdr:row>
      <xdr:rowOff>127000</xdr:rowOff>
    </xdr:from>
    <xdr:ext cx="1815352" cy="530678"/>
    <xdr:sp macro="" textlink="">
      <xdr:nvSpPr>
        <xdr:cNvPr id="14" name="テキスト ボックス 13"/>
        <xdr:cNvSpPr txBox="1"/>
      </xdr:nvSpPr>
      <xdr:spPr>
        <a:xfrm>
          <a:off x="2592917" y="49900417"/>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23</xdr:col>
      <xdr:colOff>158749</xdr:colOff>
      <xdr:row>763</xdr:row>
      <xdr:rowOff>158750</xdr:rowOff>
    </xdr:from>
    <xdr:ext cx="1815352" cy="530678"/>
    <xdr:sp macro="" textlink="">
      <xdr:nvSpPr>
        <xdr:cNvPr id="15" name="テキスト ボックス 14"/>
        <xdr:cNvSpPr txBox="1"/>
      </xdr:nvSpPr>
      <xdr:spPr>
        <a:xfrm>
          <a:off x="4783666" y="49932167"/>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33</xdr:col>
      <xdr:colOff>74083</xdr:colOff>
      <xdr:row>763</xdr:row>
      <xdr:rowOff>137583</xdr:rowOff>
    </xdr:from>
    <xdr:ext cx="1815352" cy="530678"/>
    <xdr:sp macro="" textlink="">
      <xdr:nvSpPr>
        <xdr:cNvPr id="16" name="テキスト ボックス 15"/>
        <xdr:cNvSpPr txBox="1"/>
      </xdr:nvSpPr>
      <xdr:spPr>
        <a:xfrm>
          <a:off x="6709833" y="49911000"/>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12</xdr:col>
      <xdr:colOff>63500</xdr:colOff>
      <xdr:row>764</xdr:row>
      <xdr:rowOff>95250</xdr:rowOff>
    </xdr:from>
    <xdr:to>
      <xdr:col>20</xdr:col>
      <xdr:colOff>157749</xdr:colOff>
      <xdr:row>765</xdr:row>
      <xdr:rowOff>423635</xdr:rowOff>
    </xdr:to>
    <xdr:sp macro="" textlink="">
      <xdr:nvSpPr>
        <xdr:cNvPr id="17" name="正方形/長方形 16"/>
        <xdr:cNvSpPr/>
      </xdr:nvSpPr>
      <xdr:spPr>
        <a:xfrm>
          <a:off x="2476500" y="50217917"/>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．株式会社情報実業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95249</xdr:colOff>
      <xdr:row>764</xdr:row>
      <xdr:rowOff>105833</xdr:rowOff>
    </xdr:from>
    <xdr:to>
      <xdr:col>31</xdr:col>
      <xdr:colOff>189499</xdr:colOff>
      <xdr:row>765</xdr:row>
      <xdr:rowOff>434218</xdr:rowOff>
    </xdr:to>
    <xdr:sp macro="" textlink="">
      <xdr:nvSpPr>
        <xdr:cNvPr id="18" name="正方形/長方形 17"/>
        <xdr:cNvSpPr/>
      </xdr:nvSpPr>
      <xdr:spPr>
        <a:xfrm>
          <a:off x="4720166" y="50228500"/>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．株式会社クレメンティア１百万円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105833</xdr:colOff>
      <xdr:row>764</xdr:row>
      <xdr:rowOff>63500</xdr:rowOff>
    </xdr:from>
    <xdr:to>
      <xdr:col>41</xdr:col>
      <xdr:colOff>200082</xdr:colOff>
      <xdr:row>765</xdr:row>
      <xdr:rowOff>391885</xdr:rowOff>
    </xdr:to>
    <xdr:sp macro="" textlink="">
      <xdr:nvSpPr>
        <xdr:cNvPr id="19" name="正方形/長方形 18"/>
        <xdr:cNvSpPr/>
      </xdr:nvSpPr>
      <xdr:spPr>
        <a:xfrm>
          <a:off x="6741583" y="50186167"/>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．株式会社ゴーガ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105833</xdr:colOff>
      <xdr:row>765</xdr:row>
      <xdr:rowOff>476250</xdr:rowOff>
    </xdr:from>
    <xdr:to>
      <xdr:col>20</xdr:col>
      <xdr:colOff>1744</xdr:colOff>
      <xdr:row>768</xdr:row>
      <xdr:rowOff>36545</xdr:rowOff>
    </xdr:to>
    <xdr:sp macro="" textlink="">
      <xdr:nvSpPr>
        <xdr:cNvPr id="20" name="大かっこ 19"/>
        <xdr:cNvSpPr/>
      </xdr:nvSpPr>
      <xdr:spPr>
        <a:xfrm>
          <a:off x="2518833" y="51265667"/>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a:effectLst/>
            </a:rPr>
            <a:t>WEB</a:t>
          </a:r>
          <a:r>
            <a:rPr lang="ja-JP" altLang="en-US">
              <a:effectLst/>
            </a:rPr>
            <a:t>サイト構築作業</a:t>
          </a:r>
          <a:endParaRPr lang="ja-JP" altLang="ja-JP">
            <a:effectLst/>
          </a:endParaRPr>
        </a:p>
      </xdr:txBody>
    </xdr:sp>
    <xdr:clientData/>
  </xdr:twoCellAnchor>
  <xdr:twoCellAnchor>
    <xdr:from>
      <xdr:col>23</xdr:col>
      <xdr:colOff>148166</xdr:colOff>
      <xdr:row>765</xdr:row>
      <xdr:rowOff>486834</xdr:rowOff>
    </xdr:from>
    <xdr:to>
      <xdr:col>31</xdr:col>
      <xdr:colOff>44078</xdr:colOff>
      <xdr:row>768</xdr:row>
      <xdr:rowOff>47129</xdr:rowOff>
    </xdr:to>
    <xdr:sp macro="" textlink="">
      <xdr:nvSpPr>
        <xdr:cNvPr id="22" name="大かっこ 21"/>
        <xdr:cNvSpPr/>
      </xdr:nvSpPr>
      <xdr:spPr>
        <a:xfrm>
          <a:off x="4773083" y="51276251"/>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en-US">
              <a:effectLst/>
            </a:rPr>
            <a:t>自治体歯科保健業務の評価支援及び調査業務</a:t>
          </a:r>
          <a:endParaRPr lang="ja-JP" altLang="ja-JP">
            <a:effectLst/>
          </a:endParaRPr>
        </a:p>
      </xdr:txBody>
    </xdr:sp>
    <xdr:clientData/>
  </xdr:twoCellAnchor>
  <xdr:twoCellAnchor>
    <xdr:from>
      <xdr:col>34</xdr:col>
      <xdr:colOff>74083</xdr:colOff>
      <xdr:row>765</xdr:row>
      <xdr:rowOff>476250</xdr:rowOff>
    </xdr:from>
    <xdr:to>
      <xdr:col>41</xdr:col>
      <xdr:colOff>171077</xdr:colOff>
      <xdr:row>768</xdr:row>
      <xdr:rowOff>36545</xdr:rowOff>
    </xdr:to>
    <xdr:sp macro="" textlink="">
      <xdr:nvSpPr>
        <xdr:cNvPr id="23" name="大かっこ 22"/>
        <xdr:cNvSpPr/>
      </xdr:nvSpPr>
      <xdr:spPr>
        <a:xfrm>
          <a:off x="6910916" y="51265667"/>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en-US">
              <a:effectLst/>
            </a:rPr>
            <a:t>データブック作成支援業務</a:t>
          </a:r>
          <a:endParaRPr lang="ja-JP" altLang="ja-JP">
            <a:effectLst/>
          </a:endParaRPr>
        </a:p>
      </xdr:txBody>
    </xdr:sp>
    <xdr:clientData/>
  </xdr:twoCellAnchor>
  <xdr:twoCellAnchor>
    <xdr:from>
      <xdr:col>38</xdr:col>
      <xdr:colOff>29308</xdr:colOff>
      <xdr:row>100</xdr:row>
      <xdr:rowOff>37681</xdr:rowOff>
    </xdr:from>
    <xdr:to>
      <xdr:col>41</xdr:col>
      <xdr:colOff>172706</xdr:colOff>
      <xdr:row>101</xdr:row>
      <xdr:rowOff>10467</xdr:rowOff>
    </xdr:to>
    <xdr:sp macro="" textlink="">
      <xdr:nvSpPr>
        <xdr:cNvPr id="10" name="正方形/長方形 9"/>
        <xdr:cNvSpPr/>
      </xdr:nvSpPr>
      <xdr:spPr>
        <a:xfrm>
          <a:off x="7546731" y="13870912"/>
          <a:ext cx="736879" cy="2658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115" zoomScaleNormal="75" zoomScaleSheetLayoutView="115" zoomScalePageLayoutView="85" workbookViewId="0">
      <selection activeCell="AP1121" sqref="AP1121:AX11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754</v>
      </c>
      <c r="AK2" s="943"/>
      <c r="AL2" s="943"/>
      <c r="AM2" s="943"/>
      <c r="AN2" s="98" t="s">
        <v>404</v>
      </c>
      <c r="AO2" s="943">
        <v>20</v>
      </c>
      <c r="AP2" s="943"/>
      <c r="AQ2" s="943"/>
      <c r="AR2" s="99" t="s">
        <v>707</v>
      </c>
      <c r="AS2" s="949">
        <v>61</v>
      </c>
      <c r="AT2" s="949"/>
      <c r="AU2" s="949"/>
      <c r="AV2" s="98" t="str">
        <f>IF(AW2="","","-")</f>
        <v/>
      </c>
      <c r="AW2" s="911"/>
      <c r="AX2" s="911"/>
    </row>
    <row r="3" spans="1:50" ht="21" customHeight="1" thickBot="1" x14ac:dyDescent="0.2">
      <c r="A3" s="867" t="s">
        <v>700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708</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756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711</v>
      </c>
      <c r="H5" s="840"/>
      <c r="I5" s="840"/>
      <c r="J5" s="840"/>
      <c r="K5" s="840"/>
      <c r="L5" s="840"/>
      <c r="M5" s="841" t="s">
        <v>66</v>
      </c>
      <c r="N5" s="842"/>
      <c r="O5" s="842"/>
      <c r="P5" s="842"/>
      <c r="Q5" s="842"/>
      <c r="R5" s="843"/>
      <c r="S5" s="844" t="s">
        <v>712</v>
      </c>
      <c r="T5" s="840"/>
      <c r="U5" s="840"/>
      <c r="V5" s="840"/>
      <c r="W5" s="840"/>
      <c r="X5" s="845"/>
      <c r="Y5" s="697" t="s">
        <v>3</v>
      </c>
      <c r="Z5" s="543"/>
      <c r="AA5" s="543"/>
      <c r="AB5" s="543"/>
      <c r="AC5" s="543"/>
      <c r="AD5" s="544"/>
      <c r="AE5" s="698" t="s">
        <v>713</v>
      </c>
      <c r="AF5" s="698"/>
      <c r="AG5" s="698"/>
      <c r="AH5" s="698"/>
      <c r="AI5" s="698"/>
      <c r="AJ5" s="698"/>
      <c r="AK5" s="698"/>
      <c r="AL5" s="698"/>
      <c r="AM5" s="698"/>
      <c r="AN5" s="698"/>
      <c r="AO5" s="698"/>
      <c r="AP5" s="699"/>
      <c r="AQ5" s="700" t="s">
        <v>710</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714</v>
      </c>
      <c r="H7" s="499"/>
      <c r="I7" s="499"/>
      <c r="J7" s="499"/>
      <c r="K7" s="499"/>
      <c r="L7" s="499"/>
      <c r="M7" s="499"/>
      <c r="N7" s="499"/>
      <c r="O7" s="499"/>
      <c r="P7" s="499"/>
      <c r="Q7" s="499"/>
      <c r="R7" s="499"/>
      <c r="S7" s="499"/>
      <c r="T7" s="499"/>
      <c r="U7" s="499"/>
      <c r="V7" s="499"/>
      <c r="W7" s="499"/>
      <c r="X7" s="500"/>
      <c r="Y7" s="923" t="s">
        <v>387</v>
      </c>
      <c r="Z7" s="440"/>
      <c r="AA7" s="440"/>
      <c r="AB7" s="440"/>
      <c r="AC7" s="440"/>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4" t="str">
        <f>入力規則等!A27</f>
        <v>-</v>
      </c>
      <c r="H8" s="719"/>
      <c r="I8" s="719"/>
      <c r="J8" s="719"/>
      <c r="K8" s="719"/>
      <c r="L8" s="719"/>
      <c r="M8" s="719"/>
      <c r="N8" s="719"/>
      <c r="O8" s="719"/>
      <c r="P8" s="719"/>
      <c r="Q8" s="719"/>
      <c r="R8" s="719"/>
      <c r="S8" s="719"/>
      <c r="T8" s="719"/>
      <c r="U8" s="719"/>
      <c r="V8" s="719"/>
      <c r="W8" s="719"/>
      <c r="X8" s="945"/>
      <c r="Y8" s="846" t="s">
        <v>257</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716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717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388</v>
      </c>
      <c r="Q12" s="442"/>
      <c r="R12" s="442"/>
      <c r="S12" s="442"/>
      <c r="T12" s="442"/>
      <c r="U12" s="442"/>
      <c r="V12" s="443"/>
      <c r="W12" s="447" t="s">
        <v>410</v>
      </c>
      <c r="X12" s="442"/>
      <c r="Y12" s="442"/>
      <c r="Z12" s="442"/>
      <c r="AA12" s="442"/>
      <c r="AB12" s="442"/>
      <c r="AC12" s="443"/>
      <c r="AD12" s="447" t="s">
        <v>697</v>
      </c>
      <c r="AE12" s="442"/>
      <c r="AF12" s="442"/>
      <c r="AG12" s="442"/>
      <c r="AH12" s="442"/>
      <c r="AI12" s="442"/>
      <c r="AJ12" s="443"/>
      <c r="AK12" s="447" t="s">
        <v>701</v>
      </c>
      <c r="AL12" s="442"/>
      <c r="AM12" s="442"/>
      <c r="AN12" s="442"/>
      <c r="AO12" s="442"/>
      <c r="AP12" s="442"/>
      <c r="AQ12" s="443"/>
      <c r="AR12" s="447" t="s">
        <v>702</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718</v>
      </c>
      <c r="Q13" s="657"/>
      <c r="R13" s="657"/>
      <c r="S13" s="657"/>
      <c r="T13" s="657"/>
      <c r="U13" s="657"/>
      <c r="V13" s="658"/>
      <c r="W13" s="656" t="s">
        <v>718</v>
      </c>
      <c r="X13" s="657"/>
      <c r="Y13" s="657"/>
      <c r="Z13" s="657"/>
      <c r="AA13" s="657"/>
      <c r="AB13" s="657"/>
      <c r="AC13" s="658"/>
      <c r="AD13" s="656">
        <v>72</v>
      </c>
      <c r="AE13" s="657"/>
      <c r="AF13" s="657"/>
      <c r="AG13" s="657"/>
      <c r="AH13" s="657"/>
      <c r="AI13" s="657"/>
      <c r="AJ13" s="658"/>
      <c r="AK13" s="656">
        <v>72</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755</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72</v>
      </c>
      <c r="AE18" s="879"/>
      <c r="AF18" s="879"/>
      <c r="AG18" s="879"/>
      <c r="AH18" s="879"/>
      <c r="AI18" s="879"/>
      <c r="AJ18" s="880"/>
      <c r="AK18" s="878">
        <f>SUM(AK13:AQ17)</f>
        <v>72</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c r="X19" s="657"/>
      <c r="Y19" s="657"/>
      <c r="Z19" s="657"/>
      <c r="AA19" s="657"/>
      <c r="AB19" s="657"/>
      <c r="AC19" s="658"/>
      <c r="AD19" s="656">
        <v>61</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0.84722222222222221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65"/>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0.84722222222222221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1" t="s">
        <v>705</v>
      </c>
      <c r="B22" s="972"/>
      <c r="C22" s="972"/>
      <c r="D22" s="972"/>
      <c r="E22" s="972"/>
      <c r="F22" s="973"/>
      <c r="G22" s="967" t="s">
        <v>331</v>
      </c>
      <c r="H22" s="222"/>
      <c r="I22" s="222"/>
      <c r="J22" s="222"/>
      <c r="K22" s="222"/>
      <c r="L22" s="222"/>
      <c r="M22" s="222"/>
      <c r="N22" s="222"/>
      <c r="O22" s="223"/>
      <c r="P22" s="932" t="s">
        <v>703</v>
      </c>
      <c r="Q22" s="222"/>
      <c r="R22" s="222"/>
      <c r="S22" s="222"/>
      <c r="T22" s="222"/>
      <c r="U22" s="222"/>
      <c r="V22" s="223"/>
      <c r="W22" s="932" t="s">
        <v>704</v>
      </c>
      <c r="X22" s="222"/>
      <c r="Y22" s="222"/>
      <c r="Z22" s="222"/>
      <c r="AA22" s="222"/>
      <c r="AB22" s="222"/>
      <c r="AC22" s="223"/>
      <c r="AD22" s="932" t="s">
        <v>330</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4.5" customHeight="1" x14ac:dyDescent="0.15">
      <c r="A23" s="974"/>
      <c r="B23" s="975"/>
      <c r="C23" s="975"/>
      <c r="D23" s="975"/>
      <c r="E23" s="975"/>
      <c r="F23" s="976"/>
      <c r="G23" s="968" t="s">
        <v>719</v>
      </c>
      <c r="H23" s="969"/>
      <c r="I23" s="969"/>
      <c r="J23" s="969"/>
      <c r="K23" s="969"/>
      <c r="L23" s="969"/>
      <c r="M23" s="969"/>
      <c r="N23" s="969"/>
      <c r="O23" s="970"/>
      <c r="P23" s="920">
        <v>72</v>
      </c>
      <c r="Q23" s="921"/>
      <c r="R23" s="921"/>
      <c r="S23" s="921"/>
      <c r="T23" s="921"/>
      <c r="U23" s="921"/>
      <c r="V23" s="933"/>
      <c r="W23" s="920"/>
      <c r="X23" s="921"/>
      <c r="Y23" s="921"/>
      <c r="Z23" s="921"/>
      <c r="AA23" s="921"/>
      <c r="AB23" s="921"/>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6"/>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335</v>
      </c>
      <c r="H28" s="938"/>
      <c r="I28" s="938"/>
      <c r="J28" s="938"/>
      <c r="K28" s="938"/>
      <c r="L28" s="938"/>
      <c r="M28" s="938"/>
      <c r="N28" s="938"/>
      <c r="O28" s="939"/>
      <c r="P28" s="878">
        <f>P29-SUM(P23:P27)</f>
        <v>0</v>
      </c>
      <c r="Q28" s="879"/>
      <c r="R28" s="879"/>
      <c r="S28" s="879"/>
      <c r="T28" s="879"/>
      <c r="U28" s="879"/>
      <c r="V28" s="880"/>
      <c r="W28" s="878">
        <f>W29-SUM(W23:W27)</f>
        <v>0</v>
      </c>
      <c r="X28" s="879"/>
      <c r="Y28" s="879"/>
      <c r="Z28" s="879"/>
      <c r="AA28" s="879"/>
      <c r="AB28" s="879"/>
      <c r="AC28" s="880"/>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332</v>
      </c>
      <c r="H29" s="941"/>
      <c r="I29" s="941"/>
      <c r="J29" s="941"/>
      <c r="K29" s="941"/>
      <c r="L29" s="941"/>
      <c r="M29" s="941"/>
      <c r="N29" s="941"/>
      <c r="O29" s="942"/>
      <c r="P29" s="656">
        <f>AK13</f>
        <v>72</v>
      </c>
      <c r="Q29" s="657"/>
      <c r="R29" s="657"/>
      <c r="S29" s="657"/>
      <c r="T29" s="657"/>
      <c r="U29" s="657"/>
      <c r="V29" s="658"/>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1" t="s">
        <v>347</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388</v>
      </c>
      <c r="AF30" s="859"/>
      <c r="AG30" s="859"/>
      <c r="AH30" s="860"/>
      <c r="AI30" s="915" t="s">
        <v>410</v>
      </c>
      <c r="AJ30" s="915"/>
      <c r="AK30" s="915"/>
      <c r="AL30" s="858"/>
      <c r="AM30" s="915" t="s">
        <v>507</v>
      </c>
      <c r="AN30" s="915"/>
      <c r="AO30" s="915"/>
      <c r="AP30" s="858"/>
      <c r="AQ30" s="766" t="s">
        <v>232</v>
      </c>
      <c r="AR30" s="767"/>
      <c r="AS30" s="767"/>
      <c r="AT30" s="768"/>
      <c r="AU30" s="773" t="s">
        <v>134</v>
      </c>
      <c r="AV30" s="773"/>
      <c r="AW30" s="773"/>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718</v>
      </c>
      <c r="AR31" s="201"/>
      <c r="AS31" s="136" t="s">
        <v>233</v>
      </c>
      <c r="AT31" s="137"/>
      <c r="AU31" s="200">
        <v>3</v>
      </c>
      <c r="AV31" s="200"/>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8" t="s">
        <v>721</v>
      </c>
      <c r="Q32" s="108"/>
      <c r="R32" s="108"/>
      <c r="S32" s="108"/>
      <c r="T32" s="108"/>
      <c r="U32" s="108"/>
      <c r="V32" s="108"/>
      <c r="W32" s="108"/>
      <c r="X32" s="109"/>
      <c r="Y32" s="471" t="s">
        <v>12</v>
      </c>
      <c r="Z32" s="531"/>
      <c r="AA32" s="532"/>
      <c r="AB32" s="461" t="s">
        <v>722</v>
      </c>
      <c r="AC32" s="461"/>
      <c r="AD32" s="461"/>
      <c r="AE32" s="218">
        <v>144</v>
      </c>
      <c r="AF32" s="219"/>
      <c r="AG32" s="219"/>
      <c r="AH32" s="219"/>
      <c r="AI32" s="218" t="s">
        <v>718</v>
      </c>
      <c r="AJ32" s="219"/>
      <c r="AK32" s="219"/>
      <c r="AL32" s="219"/>
      <c r="AM32" s="218" t="s">
        <v>718</v>
      </c>
      <c r="AN32" s="219"/>
      <c r="AO32" s="219"/>
      <c r="AP32" s="219"/>
      <c r="AQ32" s="337" t="s">
        <v>718</v>
      </c>
      <c r="AR32" s="208"/>
      <c r="AS32" s="208"/>
      <c r="AT32" s="338"/>
      <c r="AU32" s="219" t="s">
        <v>718</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722</v>
      </c>
      <c r="AC33" s="523"/>
      <c r="AD33" s="523"/>
      <c r="AE33" s="218">
        <v>154</v>
      </c>
      <c r="AF33" s="219"/>
      <c r="AG33" s="219"/>
      <c r="AH33" s="219"/>
      <c r="AI33" s="218" t="s">
        <v>718</v>
      </c>
      <c r="AJ33" s="219"/>
      <c r="AK33" s="219"/>
      <c r="AL33" s="219"/>
      <c r="AM33" s="218" t="s">
        <v>718</v>
      </c>
      <c r="AN33" s="219"/>
      <c r="AO33" s="219"/>
      <c r="AP33" s="219"/>
      <c r="AQ33" s="337" t="s">
        <v>718</v>
      </c>
      <c r="AR33" s="208"/>
      <c r="AS33" s="208"/>
      <c r="AT33" s="338"/>
      <c r="AU33" s="219">
        <v>154</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93.5</v>
      </c>
      <c r="AF34" s="219"/>
      <c r="AG34" s="219"/>
      <c r="AH34" s="219"/>
      <c r="AI34" s="218" t="s">
        <v>718</v>
      </c>
      <c r="AJ34" s="219"/>
      <c r="AK34" s="219"/>
      <c r="AL34" s="219"/>
      <c r="AM34" s="218" t="s">
        <v>718</v>
      </c>
      <c r="AN34" s="219"/>
      <c r="AO34" s="219"/>
      <c r="AP34" s="219"/>
      <c r="AQ34" s="337" t="s">
        <v>718</v>
      </c>
      <c r="AR34" s="208"/>
      <c r="AS34" s="208"/>
      <c r="AT34" s="338"/>
      <c r="AU34" s="219" t="s">
        <v>718</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347</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388</v>
      </c>
      <c r="AF37" s="247"/>
      <c r="AG37" s="247"/>
      <c r="AH37" s="247"/>
      <c r="AI37" s="247" t="s">
        <v>410</v>
      </c>
      <c r="AJ37" s="247"/>
      <c r="AK37" s="247"/>
      <c r="AL37" s="247"/>
      <c r="AM37" s="247" t="s">
        <v>507</v>
      </c>
      <c r="AN37" s="247"/>
      <c r="AO37" s="247"/>
      <c r="AP37" s="247"/>
      <c r="AQ37" s="154" t="s">
        <v>232</v>
      </c>
      <c r="AR37" s="155"/>
      <c r="AS37" s="155"/>
      <c r="AT37" s="156"/>
      <c r="AU37" s="412" t="s">
        <v>134</v>
      </c>
      <c r="AV37" s="412"/>
      <c r="AW37" s="412"/>
      <c r="AX37" s="910"/>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t="s">
        <v>718</v>
      </c>
      <c r="AR38" s="201"/>
      <c r="AS38" s="136" t="s">
        <v>233</v>
      </c>
      <c r="AT38" s="137"/>
      <c r="AU38" s="200">
        <v>3</v>
      </c>
      <c r="AV38" s="200"/>
      <c r="AW38" s="393" t="s">
        <v>179</v>
      </c>
      <c r="AX38" s="394"/>
      <c r="AY38">
        <f>$AY$37</f>
        <v>1</v>
      </c>
    </row>
    <row r="39" spans="1:51" ht="23.25" customHeight="1" x14ac:dyDescent="0.15">
      <c r="A39" s="398"/>
      <c r="B39" s="396"/>
      <c r="C39" s="396"/>
      <c r="D39" s="396"/>
      <c r="E39" s="396"/>
      <c r="F39" s="397"/>
      <c r="G39" s="564" t="s">
        <v>724</v>
      </c>
      <c r="H39" s="565"/>
      <c r="I39" s="565"/>
      <c r="J39" s="565"/>
      <c r="K39" s="565"/>
      <c r="L39" s="565"/>
      <c r="M39" s="565"/>
      <c r="N39" s="565"/>
      <c r="O39" s="566"/>
      <c r="P39" s="108" t="s">
        <v>725</v>
      </c>
      <c r="Q39" s="108"/>
      <c r="R39" s="108"/>
      <c r="S39" s="108"/>
      <c r="T39" s="108"/>
      <c r="U39" s="108"/>
      <c r="V39" s="108"/>
      <c r="W39" s="108"/>
      <c r="X39" s="109"/>
      <c r="Y39" s="471" t="s">
        <v>12</v>
      </c>
      <c r="Z39" s="531"/>
      <c r="AA39" s="532"/>
      <c r="AB39" s="461" t="s">
        <v>722</v>
      </c>
      <c r="AC39" s="461"/>
      <c r="AD39" s="461"/>
      <c r="AE39" s="218">
        <v>141</v>
      </c>
      <c r="AF39" s="219"/>
      <c r="AG39" s="219"/>
      <c r="AH39" s="219"/>
      <c r="AI39" s="218" t="s">
        <v>718</v>
      </c>
      <c r="AJ39" s="219"/>
      <c r="AK39" s="219"/>
      <c r="AL39" s="219"/>
      <c r="AM39" s="218" t="s">
        <v>718</v>
      </c>
      <c r="AN39" s="219"/>
      <c r="AO39" s="219"/>
      <c r="AP39" s="219"/>
      <c r="AQ39" s="337" t="s">
        <v>718</v>
      </c>
      <c r="AR39" s="208"/>
      <c r="AS39" s="208"/>
      <c r="AT39" s="338"/>
      <c r="AU39" s="219" t="s">
        <v>718</v>
      </c>
      <c r="AV39" s="219"/>
      <c r="AW39" s="219"/>
      <c r="AX39" s="221"/>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t="s">
        <v>722</v>
      </c>
      <c r="AC40" s="523"/>
      <c r="AD40" s="523"/>
      <c r="AE40" s="218">
        <v>154</v>
      </c>
      <c r="AF40" s="219"/>
      <c r="AG40" s="219"/>
      <c r="AH40" s="219"/>
      <c r="AI40" s="218" t="s">
        <v>718</v>
      </c>
      <c r="AJ40" s="219"/>
      <c r="AK40" s="219"/>
      <c r="AL40" s="219"/>
      <c r="AM40" s="218" t="s">
        <v>718</v>
      </c>
      <c r="AN40" s="219"/>
      <c r="AO40" s="219"/>
      <c r="AP40" s="219"/>
      <c r="AQ40" s="337" t="s">
        <v>718</v>
      </c>
      <c r="AR40" s="208"/>
      <c r="AS40" s="208"/>
      <c r="AT40" s="338"/>
      <c r="AU40" s="219">
        <v>154</v>
      </c>
      <c r="AV40" s="219"/>
      <c r="AW40" s="219"/>
      <c r="AX40" s="221"/>
      <c r="AY40">
        <f t="shared" si="4"/>
        <v>1</v>
      </c>
    </row>
    <row r="41" spans="1:51" ht="23.25"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v>91.6</v>
      </c>
      <c r="AF41" s="219"/>
      <c r="AG41" s="219"/>
      <c r="AH41" s="219"/>
      <c r="AI41" s="218" t="s">
        <v>718</v>
      </c>
      <c r="AJ41" s="219"/>
      <c r="AK41" s="219"/>
      <c r="AL41" s="219"/>
      <c r="AM41" s="218" t="s">
        <v>718</v>
      </c>
      <c r="AN41" s="219"/>
      <c r="AO41" s="219"/>
      <c r="AP41" s="219"/>
      <c r="AQ41" s="337" t="s">
        <v>718</v>
      </c>
      <c r="AR41" s="208"/>
      <c r="AS41" s="208"/>
      <c r="AT41" s="338"/>
      <c r="AU41" s="219" t="s">
        <v>718</v>
      </c>
      <c r="AV41" s="219"/>
      <c r="AW41" s="219"/>
      <c r="AX41" s="221"/>
      <c r="AY41">
        <f t="shared" si="4"/>
        <v>1</v>
      </c>
    </row>
    <row r="42" spans="1:51" ht="23.25" customHeight="1" x14ac:dyDescent="0.15">
      <c r="A42" s="228" t="s">
        <v>378</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9" t="s">
        <v>347</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388</v>
      </c>
      <c r="AF44" s="247"/>
      <c r="AG44" s="247"/>
      <c r="AH44" s="247"/>
      <c r="AI44" s="247" t="s">
        <v>410</v>
      </c>
      <c r="AJ44" s="247"/>
      <c r="AK44" s="247"/>
      <c r="AL44" s="247"/>
      <c r="AM44" s="247" t="s">
        <v>507</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347</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388</v>
      </c>
      <c r="AF51" s="247"/>
      <c r="AG51" s="247"/>
      <c r="AH51" s="247"/>
      <c r="AI51" s="247" t="s">
        <v>410</v>
      </c>
      <c r="AJ51" s="247"/>
      <c r="AK51" s="247"/>
      <c r="AL51" s="247"/>
      <c r="AM51" s="247" t="s">
        <v>507</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347</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388</v>
      </c>
      <c r="AF58" s="247"/>
      <c r="AG58" s="247"/>
      <c r="AH58" s="247"/>
      <c r="AI58" s="247" t="s">
        <v>410</v>
      </c>
      <c r="AJ58" s="247"/>
      <c r="AK58" s="247"/>
      <c r="AL58" s="247"/>
      <c r="AM58" s="247" t="s">
        <v>507</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348</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343</v>
      </c>
      <c r="X65" s="488"/>
      <c r="Y65" s="491"/>
      <c r="Z65" s="491"/>
      <c r="AA65" s="492"/>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353</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348</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0"/>
      <c r="AF77" s="891"/>
      <c r="AG77" s="891"/>
      <c r="AH77" s="891"/>
      <c r="AI77" s="890"/>
      <c r="AJ77" s="891"/>
      <c r="AK77" s="891"/>
      <c r="AL77" s="891"/>
      <c r="AM77" s="890"/>
      <c r="AN77" s="891"/>
      <c r="AO77" s="891"/>
      <c r="AP77" s="891"/>
      <c r="AQ77" s="337"/>
      <c r="AR77" s="208"/>
      <c r="AS77" s="208"/>
      <c r="AT77" s="338"/>
      <c r="AU77" s="219"/>
      <c r="AV77" s="219"/>
      <c r="AW77" s="219"/>
      <c r="AX77" s="221"/>
      <c r="AY77">
        <f t="shared" si="9"/>
        <v>0</v>
      </c>
    </row>
    <row r="78" spans="1:51" ht="69.75" hidden="1" customHeight="1" x14ac:dyDescent="0.15">
      <c r="A78" s="330" t="s">
        <v>381</v>
      </c>
      <c r="B78" s="331"/>
      <c r="C78" s="331"/>
      <c r="D78" s="331"/>
      <c r="E78" s="328" t="s">
        <v>326</v>
      </c>
      <c r="F78" s="329"/>
      <c r="G78" s="54" t="s">
        <v>235</v>
      </c>
      <c r="H78" s="587"/>
      <c r="I78" s="588"/>
      <c r="J78" s="588"/>
      <c r="K78" s="588"/>
      <c r="L78" s="588"/>
      <c r="M78" s="588"/>
      <c r="N78" s="588"/>
      <c r="O78" s="589"/>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342</v>
      </c>
      <c r="AP79" s="274"/>
      <c r="AQ79" s="274"/>
      <c r="AR79" s="76" t="s">
        <v>340</v>
      </c>
      <c r="AS79" s="273"/>
      <c r="AT79" s="274"/>
      <c r="AU79" s="274"/>
      <c r="AV79" s="274"/>
      <c r="AW79" s="274"/>
      <c r="AX79" s="966"/>
      <c r="AY79">
        <f>COUNTIF($AR$79,"☑")</f>
        <v>0</v>
      </c>
    </row>
    <row r="80" spans="1:51" ht="18.75" hidden="1" customHeight="1" x14ac:dyDescent="0.15">
      <c r="A80" s="864" t="s">
        <v>147</v>
      </c>
      <c r="B80" s="524" t="s">
        <v>339</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5"/>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c r="AY82">
        <f t="shared" ref="AY82:AY89" si="10">$AY$80</f>
        <v>0</v>
      </c>
    </row>
    <row r="83" spans="1:60" ht="22.5" hidden="1" customHeight="1" x14ac:dyDescent="0.15">
      <c r="A83" s="865"/>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c r="AY83">
        <f t="shared" si="10"/>
        <v>0</v>
      </c>
    </row>
    <row r="84" spans="1:60" ht="19.5" hidden="1" customHeight="1" x14ac:dyDescent="0.15">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9"/>
      <c r="AY84">
        <f t="shared" si="10"/>
        <v>0</v>
      </c>
    </row>
    <row r="85" spans="1:60" ht="18.75" hidden="1"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388</v>
      </c>
      <c r="AF85" s="247"/>
      <c r="AG85" s="247"/>
      <c r="AH85" s="247"/>
      <c r="AI85" s="247" t="s">
        <v>410</v>
      </c>
      <c r="AJ85" s="247"/>
      <c r="AK85" s="247"/>
      <c r="AL85" s="247"/>
      <c r="AM85" s="247" t="s">
        <v>507</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5"/>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65"/>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65"/>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388</v>
      </c>
      <c r="AF90" s="247"/>
      <c r="AG90" s="247"/>
      <c r="AH90" s="247"/>
      <c r="AI90" s="247" t="s">
        <v>410</v>
      </c>
      <c r="AJ90" s="247"/>
      <c r="AK90" s="247"/>
      <c r="AL90" s="247"/>
      <c r="AM90" s="247" t="s">
        <v>507</v>
      </c>
      <c r="AN90" s="247"/>
      <c r="AO90" s="247"/>
      <c r="AP90" s="247"/>
      <c r="AQ90" s="158" t="s">
        <v>232</v>
      </c>
      <c r="AR90" s="133"/>
      <c r="AS90" s="133"/>
      <c r="AT90" s="134"/>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5"/>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65"/>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388</v>
      </c>
      <c r="AF95" s="247"/>
      <c r="AG95" s="247"/>
      <c r="AH95" s="247"/>
      <c r="AI95" s="247" t="s">
        <v>410</v>
      </c>
      <c r="AJ95" s="247"/>
      <c r="AK95" s="247"/>
      <c r="AL95" s="247"/>
      <c r="AM95" s="247" t="s">
        <v>507</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5"/>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65"/>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388</v>
      </c>
      <c r="AF100" s="540"/>
      <c r="AG100" s="540"/>
      <c r="AH100" s="541"/>
      <c r="AI100" s="539" t="s">
        <v>410</v>
      </c>
      <c r="AJ100" s="540"/>
      <c r="AK100" s="540"/>
      <c r="AL100" s="541"/>
      <c r="AM100" s="539" t="s">
        <v>507</v>
      </c>
      <c r="AN100" s="540"/>
      <c r="AO100" s="540"/>
      <c r="AP100" s="541"/>
      <c r="AQ100" s="317" t="s">
        <v>415</v>
      </c>
      <c r="AR100" s="318"/>
      <c r="AS100" s="318"/>
      <c r="AT100" s="319"/>
      <c r="AU100" s="317" t="s">
        <v>539</v>
      </c>
      <c r="AV100" s="318"/>
      <c r="AW100" s="318"/>
      <c r="AX100" s="320"/>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727</v>
      </c>
      <c r="AC101" s="461"/>
      <c r="AD101" s="461"/>
      <c r="AE101" s="282" t="s">
        <v>718</v>
      </c>
      <c r="AF101" s="282"/>
      <c r="AG101" s="282"/>
      <c r="AH101" s="282"/>
      <c r="AI101" s="282" t="s">
        <v>718</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727</v>
      </c>
      <c r="AC102" s="461"/>
      <c r="AD102" s="461"/>
      <c r="AE102" s="282" t="s">
        <v>718</v>
      </c>
      <c r="AF102" s="282"/>
      <c r="AG102" s="282"/>
      <c r="AH102" s="282"/>
      <c r="AI102" s="282" t="s">
        <v>718</v>
      </c>
      <c r="AJ102" s="282"/>
      <c r="AK102" s="282"/>
      <c r="AL102" s="282"/>
      <c r="AM102" s="282">
        <v>155</v>
      </c>
      <c r="AN102" s="282"/>
      <c r="AO102" s="282"/>
      <c r="AP102" s="282"/>
      <c r="AQ102" s="225">
        <v>1794</v>
      </c>
      <c r="AR102" s="226"/>
      <c r="AS102" s="226"/>
      <c r="AT102" s="304"/>
      <c r="AU102" s="225"/>
      <c r="AV102" s="226"/>
      <c r="AW102" s="226"/>
      <c r="AX102" s="321"/>
    </row>
    <row r="103" spans="1:60" ht="31.5" customHeight="1" x14ac:dyDescent="0.15">
      <c r="A103" s="416" t="s">
        <v>349</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9"/>
      <c r="B104" s="420"/>
      <c r="C104" s="420"/>
      <c r="D104" s="420"/>
      <c r="E104" s="420"/>
      <c r="F104" s="421"/>
      <c r="G104" s="108" t="s">
        <v>728</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729</v>
      </c>
      <c r="AC104" s="546"/>
      <c r="AD104" s="547"/>
      <c r="AE104" s="282" t="s">
        <v>718</v>
      </c>
      <c r="AF104" s="282"/>
      <c r="AG104" s="282"/>
      <c r="AH104" s="282"/>
      <c r="AI104" s="282" t="s">
        <v>718</v>
      </c>
      <c r="AJ104" s="282"/>
      <c r="AK104" s="282"/>
      <c r="AL104" s="282"/>
      <c r="AM104" s="282">
        <v>7</v>
      </c>
      <c r="AN104" s="282"/>
      <c r="AO104" s="282"/>
      <c r="AP104" s="282"/>
      <c r="AQ104" s="282"/>
      <c r="AR104" s="282"/>
      <c r="AS104" s="282"/>
      <c r="AT104" s="282"/>
      <c r="AU104" s="282"/>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729</v>
      </c>
      <c r="AC105" s="469"/>
      <c r="AD105" s="470"/>
      <c r="AE105" s="282" t="s">
        <v>718</v>
      </c>
      <c r="AF105" s="282"/>
      <c r="AG105" s="282"/>
      <c r="AH105" s="282"/>
      <c r="AI105" s="282" t="s">
        <v>718</v>
      </c>
      <c r="AJ105" s="282"/>
      <c r="AK105" s="282"/>
      <c r="AL105" s="282"/>
      <c r="AM105" s="282">
        <v>7</v>
      </c>
      <c r="AN105" s="282"/>
      <c r="AO105" s="282"/>
      <c r="AP105" s="282"/>
      <c r="AQ105" s="282">
        <v>3</v>
      </c>
      <c r="AR105" s="282"/>
      <c r="AS105" s="282"/>
      <c r="AT105" s="282"/>
      <c r="AU105" s="282"/>
      <c r="AV105" s="282"/>
      <c r="AW105" s="282"/>
      <c r="AX105" s="283"/>
      <c r="AY105">
        <f>$AY$103</f>
        <v>1</v>
      </c>
    </row>
    <row r="106" spans="1:60" ht="31.5" customHeight="1" x14ac:dyDescent="0.15">
      <c r="A106" s="416" t="s">
        <v>349</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19"/>
      <c r="B107" s="420"/>
      <c r="C107" s="420"/>
      <c r="D107" s="420"/>
      <c r="E107" s="420"/>
      <c r="F107" s="421"/>
      <c r="G107" s="108" t="s">
        <v>730</v>
      </c>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t="s">
        <v>729</v>
      </c>
      <c r="AC107" s="546"/>
      <c r="AD107" s="547"/>
      <c r="AE107" s="282" t="s">
        <v>718</v>
      </c>
      <c r="AF107" s="282"/>
      <c r="AG107" s="282"/>
      <c r="AH107" s="282"/>
      <c r="AI107" s="282" t="s">
        <v>718</v>
      </c>
      <c r="AJ107" s="282"/>
      <c r="AK107" s="282"/>
      <c r="AL107" s="282"/>
      <c r="AM107" s="282">
        <v>0</v>
      </c>
      <c r="AN107" s="282"/>
      <c r="AO107" s="282"/>
      <c r="AP107" s="282"/>
      <c r="AQ107" s="282"/>
      <c r="AR107" s="282"/>
      <c r="AS107" s="282"/>
      <c r="AT107" s="282"/>
      <c r="AU107" s="282"/>
      <c r="AV107" s="282"/>
      <c r="AW107" s="282"/>
      <c r="AX107" s="283"/>
      <c r="AY107">
        <f>$AY$106</f>
        <v>1</v>
      </c>
    </row>
    <row r="108" spans="1:60" ht="23.25"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t="s">
        <v>729</v>
      </c>
      <c r="AC108" s="469"/>
      <c r="AD108" s="470"/>
      <c r="AE108" s="282" t="s">
        <v>718</v>
      </c>
      <c r="AF108" s="282"/>
      <c r="AG108" s="282"/>
      <c r="AH108" s="282"/>
      <c r="AI108" s="282" t="s">
        <v>718</v>
      </c>
      <c r="AJ108" s="282"/>
      <c r="AK108" s="282"/>
      <c r="AL108" s="282"/>
      <c r="AM108" s="282">
        <v>1</v>
      </c>
      <c r="AN108" s="282"/>
      <c r="AO108" s="282"/>
      <c r="AP108" s="282"/>
      <c r="AQ108" s="282">
        <v>1</v>
      </c>
      <c r="AR108" s="282"/>
      <c r="AS108" s="282"/>
      <c r="AT108" s="282"/>
      <c r="AU108" s="282"/>
      <c r="AV108" s="282"/>
      <c r="AW108" s="282"/>
      <c r="AX108" s="283"/>
      <c r="AY108">
        <f>$AY$106</f>
        <v>1</v>
      </c>
    </row>
    <row r="109" spans="1:60" ht="31.5" hidden="1" customHeight="1" x14ac:dyDescent="0.15">
      <c r="A109" s="416" t="s">
        <v>349</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349</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hidden="1"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388</v>
      </c>
      <c r="AF115" s="247"/>
      <c r="AG115" s="247"/>
      <c r="AH115" s="247"/>
      <c r="AI115" s="247" t="s">
        <v>410</v>
      </c>
      <c r="AJ115" s="247"/>
      <c r="AK115" s="247"/>
      <c r="AL115" s="247"/>
      <c r="AM115" s="247" t="s">
        <v>507</v>
      </c>
      <c r="AN115" s="247"/>
      <c r="AO115" s="247"/>
      <c r="AP115" s="247"/>
      <c r="AQ115" s="590" t="s">
        <v>540</v>
      </c>
      <c r="AR115" s="591"/>
      <c r="AS115" s="591"/>
      <c r="AT115" s="591"/>
      <c r="AU115" s="591"/>
      <c r="AV115" s="591"/>
      <c r="AW115" s="591"/>
      <c r="AX115" s="592"/>
    </row>
    <row r="116" spans="1:51" ht="23.25" hidden="1" customHeight="1" x14ac:dyDescent="0.15">
      <c r="A116" s="436"/>
      <c r="B116" s="437"/>
      <c r="C116" s="437"/>
      <c r="D116" s="437"/>
      <c r="E116" s="437"/>
      <c r="F116" s="438"/>
      <c r="G116" s="783"/>
      <c r="H116" s="388"/>
      <c r="I116" s="388"/>
      <c r="J116" s="388"/>
      <c r="K116" s="388"/>
      <c r="L116" s="388"/>
      <c r="M116" s="388"/>
      <c r="N116" s="388"/>
      <c r="O116" s="388"/>
      <c r="P116" s="388"/>
      <c r="Q116" s="388"/>
      <c r="R116" s="388"/>
      <c r="S116" s="388"/>
      <c r="T116" s="388"/>
      <c r="U116" s="388"/>
      <c r="V116" s="388"/>
      <c r="W116" s="388"/>
      <c r="X116" s="784"/>
      <c r="Y116" s="455" t="s">
        <v>15</v>
      </c>
      <c r="Z116" s="456"/>
      <c r="AA116" s="457"/>
      <c r="AB116" s="462"/>
      <c r="AC116" s="463"/>
      <c r="AD116" s="464"/>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9"/>
      <c r="B117" s="440"/>
      <c r="C117" s="440"/>
      <c r="D117" s="440"/>
      <c r="E117" s="440"/>
      <c r="F117" s="441"/>
      <c r="G117" s="785"/>
      <c r="H117" s="389"/>
      <c r="I117" s="389"/>
      <c r="J117" s="389"/>
      <c r="K117" s="389"/>
      <c r="L117" s="389"/>
      <c r="M117" s="389"/>
      <c r="N117" s="389"/>
      <c r="O117" s="389"/>
      <c r="P117" s="389"/>
      <c r="Q117" s="389"/>
      <c r="R117" s="389"/>
      <c r="S117" s="389"/>
      <c r="T117" s="389"/>
      <c r="U117" s="389"/>
      <c r="V117" s="389"/>
      <c r="W117" s="389"/>
      <c r="X117" s="786"/>
      <c r="Y117" s="471" t="s">
        <v>49</v>
      </c>
      <c r="Z117" s="445"/>
      <c r="AA117" s="446"/>
      <c r="AB117" s="472"/>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388</v>
      </c>
      <c r="AF118" s="247"/>
      <c r="AG118" s="247"/>
      <c r="AH118" s="247"/>
      <c r="AI118" s="247" t="s">
        <v>410</v>
      </c>
      <c r="AJ118" s="247"/>
      <c r="AK118" s="247"/>
      <c r="AL118" s="247"/>
      <c r="AM118" s="247" t="s">
        <v>507</v>
      </c>
      <c r="AN118" s="247"/>
      <c r="AO118" s="247"/>
      <c r="AP118" s="247"/>
      <c r="AQ118" s="590" t="s">
        <v>540</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357</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388</v>
      </c>
      <c r="AF121" s="247"/>
      <c r="AG121" s="247"/>
      <c r="AH121" s="247"/>
      <c r="AI121" s="247" t="s">
        <v>410</v>
      </c>
      <c r="AJ121" s="247"/>
      <c r="AK121" s="247"/>
      <c r="AL121" s="247"/>
      <c r="AM121" s="247" t="s">
        <v>507</v>
      </c>
      <c r="AN121" s="247"/>
      <c r="AO121" s="247"/>
      <c r="AP121" s="247"/>
      <c r="AQ121" s="590" t="s">
        <v>540</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356</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388</v>
      </c>
      <c r="AF124" s="247"/>
      <c r="AG124" s="247"/>
      <c r="AH124" s="247"/>
      <c r="AI124" s="247" t="s">
        <v>410</v>
      </c>
      <c r="AJ124" s="247"/>
      <c r="AK124" s="247"/>
      <c r="AL124" s="247"/>
      <c r="AM124" s="247" t="s">
        <v>507</v>
      </c>
      <c r="AN124" s="247"/>
      <c r="AO124" s="247"/>
      <c r="AP124" s="247"/>
      <c r="AQ124" s="590" t="s">
        <v>540</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358</v>
      </c>
      <c r="H125" s="388"/>
      <c r="I125" s="388"/>
      <c r="J125" s="388"/>
      <c r="K125" s="388"/>
      <c r="L125" s="388"/>
      <c r="M125" s="388"/>
      <c r="N125" s="388"/>
      <c r="O125" s="388"/>
      <c r="P125" s="388"/>
      <c r="Q125" s="388"/>
      <c r="R125" s="388"/>
      <c r="S125" s="388"/>
      <c r="T125" s="388"/>
      <c r="U125" s="388"/>
      <c r="V125" s="388"/>
      <c r="W125" s="388"/>
      <c r="X125" s="784"/>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786"/>
      <c r="Y126" s="471" t="s">
        <v>49</v>
      </c>
      <c r="Z126" s="445"/>
      <c r="AA126" s="446"/>
      <c r="AB126" s="472" t="s">
        <v>356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388</v>
      </c>
      <c r="AF127" s="247"/>
      <c r="AG127" s="247"/>
      <c r="AH127" s="247"/>
      <c r="AI127" s="247" t="s">
        <v>410</v>
      </c>
      <c r="AJ127" s="247"/>
      <c r="AK127" s="247"/>
      <c r="AL127" s="247"/>
      <c r="AM127" s="247" t="s">
        <v>507</v>
      </c>
      <c r="AN127" s="247"/>
      <c r="AO127" s="247"/>
      <c r="AP127" s="247"/>
      <c r="AQ127" s="590" t="s">
        <v>540</v>
      </c>
      <c r="AR127" s="591"/>
      <c r="AS127" s="591"/>
      <c r="AT127" s="591"/>
      <c r="AU127" s="591"/>
      <c r="AV127" s="591"/>
      <c r="AW127" s="591"/>
      <c r="AX127" s="592"/>
      <c r="AY127" s="92">
        <f>IF(SUBSTITUTE(SUBSTITUTE($G$128,"／",""),"　","")="",0,1)</f>
        <v>1</v>
      </c>
    </row>
    <row r="128" spans="1:51" ht="23.25" customHeight="1" x14ac:dyDescent="0.15">
      <c r="A128" s="436"/>
      <c r="B128" s="437"/>
      <c r="C128" s="437"/>
      <c r="D128" s="437"/>
      <c r="E128" s="437"/>
      <c r="F128" s="438"/>
      <c r="G128" s="388" t="s">
        <v>757</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t="s">
        <v>759</v>
      </c>
      <c r="AC128" s="463"/>
      <c r="AD128" s="464"/>
      <c r="AE128" s="282" t="s">
        <v>760</v>
      </c>
      <c r="AF128" s="282"/>
      <c r="AG128" s="282"/>
      <c r="AH128" s="282"/>
      <c r="AI128" s="282" t="s">
        <v>760</v>
      </c>
      <c r="AJ128" s="282"/>
      <c r="AK128" s="282"/>
      <c r="AL128" s="282"/>
      <c r="AM128" s="282">
        <v>10</v>
      </c>
      <c r="AN128" s="282"/>
      <c r="AO128" s="282"/>
      <c r="AP128" s="282"/>
      <c r="AQ128" s="282">
        <v>10</v>
      </c>
      <c r="AR128" s="282"/>
      <c r="AS128" s="282"/>
      <c r="AT128" s="282"/>
      <c r="AU128" s="282"/>
      <c r="AV128" s="282"/>
      <c r="AW128" s="282"/>
      <c r="AX128" s="283"/>
      <c r="AY128">
        <f>$AY$127</f>
        <v>1</v>
      </c>
    </row>
    <row r="129" spans="1:51" ht="46.5"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758</v>
      </c>
      <c r="AC129" s="473"/>
      <c r="AD129" s="474"/>
      <c r="AE129" s="551" t="s">
        <v>760</v>
      </c>
      <c r="AF129" s="551"/>
      <c r="AG129" s="551"/>
      <c r="AH129" s="551"/>
      <c r="AI129" s="551" t="s">
        <v>760</v>
      </c>
      <c r="AJ129" s="551"/>
      <c r="AK129" s="551"/>
      <c r="AL129" s="551"/>
      <c r="AM129" s="551" t="s">
        <v>761</v>
      </c>
      <c r="AN129" s="551"/>
      <c r="AO129" s="551"/>
      <c r="AP129" s="551"/>
      <c r="AQ129" s="551" t="s">
        <v>761</v>
      </c>
      <c r="AR129" s="551"/>
      <c r="AS129" s="551"/>
      <c r="AT129" s="551"/>
      <c r="AU129" s="551"/>
      <c r="AV129" s="551"/>
      <c r="AW129" s="551"/>
      <c r="AX129" s="552"/>
      <c r="AY129">
        <f>$AY$127</f>
        <v>1</v>
      </c>
    </row>
    <row r="130" spans="1:51" ht="30.75" customHeight="1" x14ac:dyDescent="0.15">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7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0"/>
      <c r="E430" s="175" t="s">
        <v>397</v>
      </c>
      <c r="F430" s="898"/>
      <c r="G430" s="899" t="s">
        <v>252</v>
      </c>
      <c r="H430" s="126"/>
      <c r="I430" s="126"/>
      <c r="J430" s="900" t="s">
        <v>718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541</v>
      </c>
      <c r="AJ431" s="335"/>
      <c r="AK431" s="335"/>
      <c r="AL431" s="158"/>
      <c r="AM431" s="335" t="s">
        <v>542</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6"/>
      <c r="AJ432" s="336"/>
      <c r="AK432" s="336"/>
      <c r="AL432" s="157"/>
      <c r="AM432" s="336"/>
      <c r="AN432" s="336"/>
      <c r="AO432" s="336"/>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9"/>
      <c r="F433" s="340"/>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7" t="s">
        <v>718</v>
      </c>
      <c r="AF433" s="208"/>
      <c r="AG433" s="208"/>
      <c r="AH433" s="208"/>
      <c r="AI433" s="337" t="s">
        <v>718</v>
      </c>
      <c r="AJ433" s="208"/>
      <c r="AK433" s="208"/>
      <c r="AL433" s="208"/>
      <c r="AM433" s="337"/>
      <c r="AN433" s="208"/>
      <c r="AO433" s="208"/>
      <c r="AP433" s="338"/>
      <c r="AQ433" s="337" t="s">
        <v>718</v>
      </c>
      <c r="AR433" s="208"/>
      <c r="AS433" s="208"/>
      <c r="AT433" s="338"/>
      <c r="AU433" s="208" t="s">
        <v>718</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7" t="s">
        <v>718</v>
      </c>
      <c r="AF434" s="208"/>
      <c r="AG434" s="208"/>
      <c r="AH434" s="338"/>
      <c r="AI434" s="337" t="s">
        <v>718</v>
      </c>
      <c r="AJ434" s="208"/>
      <c r="AK434" s="208"/>
      <c r="AL434" s="208"/>
      <c r="AM434" s="337"/>
      <c r="AN434" s="208"/>
      <c r="AO434" s="208"/>
      <c r="AP434" s="338"/>
      <c r="AQ434" s="337" t="s">
        <v>718</v>
      </c>
      <c r="AR434" s="208"/>
      <c r="AS434" s="208"/>
      <c r="AT434" s="338"/>
      <c r="AU434" s="208" t="s">
        <v>718</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t="s">
        <v>718</v>
      </c>
      <c r="AF435" s="208"/>
      <c r="AG435" s="208"/>
      <c r="AH435" s="338"/>
      <c r="AI435" s="337" t="s">
        <v>718</v>
      </c>
      <c r="AJ435" s="208"/>
      <c r="AK435" s="208"/>
      <c r="AL435" s="208"/>
      <c r="AM435" s="337"/>
      <c r="AN435" s="208"/>
      <c r="AO435" s="208"/>
      <c r="AP435" s="338"/>
      <c r="AQ435" s="337" t="s">
        <v>718</v>
      </c>
      <c r="AR435" s="208"/>
      <c r="AS435" s="208"/>
      <c r="AT435" s="338"/>
      <c r="AU435" s="208" t="s">
        <v>718</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541</v>
      </c>
      <c r="AJ436" s="335"/>
      <c r="AK436" s="335"/>
      <c r="AL436" s="158"/>
      <c r="AM436" s="335" t="s">
        <v>542</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541</v>
      </c>
      <c r="AJ441" s="335"/>
      <c r="AK441" s="335"/>
      <c r="AL441" s="158"/>
      <c r="AM441" s="335" t="s">
        <v>542</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541</v>
      </c>
      <c r="AJ446" s="335"/>
      <c r="AK446" s="335"/>
      <c r="AL446" s="158"/>
      <c r="AM446" s="335" t="s">
        <v>542</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541</v>
      </c>
      <c r="AJ451" s="335"/>
      <c r="AK451" s="335"/>
      <c r="AL451" s="158"/>
      <c r="AM451" s="335" t="s">
        <v>542</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541</v>
      </c>
      <c r="AJ456" s="335"/>
      <c r="AK456" s="335"/>
      <c r="AL456" s="158"/>
      <c r="AM456" s="335" t="s">
        <v>542</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6"/>
      <c r="AJ457" s="336"/>
      <c r="AK457" s="336"/>
      <c r="AL457" s="157"/>
      <c r="AM457" s="336"/>
      <c r="AN457" s="336"/>
      <c r="AO457" s="336"/>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9"/>
      <c r="F458" s="340"/>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7" t="s">
        <v>718</v>
      </c>
      <c r="AF458" s="208"/>
      <c r="AG458" s="208"/>
      <c r="AH458" s="208"/>
      <c r="AI458" s="337" t="s">
        <v>718</v>
      </c>
      <c r="AJ458" s="208"/>
      <c r="AK458" s="208"/>
      <c r="AL458" s="208"/>
      <c r="AM458" s="337"/>
      <c r="AN458" s="208"/>
      <c r="AO458" s="208"/>
      <c r="AP458" s="338"/>
      <c r="AQ458" s="337" t="s">
        <v>718</v>
      </c>
      <c r="AR458" s="208"/>
      <c r="AS458" s="208"/>
      <c r="AT458" s="338"/>
      <c r="AU458" s="208" t="s">
        <v>718</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7" t="s">
        <v>718</v>
      </c>
      <c r="AF459" s="208"/>
      <c r="AG459" s="208"/>
      <c r="AH459" s="338"/>
      <c r="AI459" s="337" t="s">
        <v>718</v>
      </c>
      <c r="AJ459" s="208"/>
      <c r="AK459" s="208"/>
      <c r="AL459" s="208"/>
      <c r="AM459" s="337"/>
      <c r="AN459" s="208"/>
      <c r="AO459" s="208"/>
      <c r="AP459" s="338"/>
      <c r="AQ459" s="337" t="s">
        <v>718</v>
      </c>
      <c r="AR459" s="208"/>
      <c r="AS459" s="208"/>
      <c r="AT459" s="338"/>
      <c r="AU459" s="208" t="s">
        <v>718</v>
      </c>
      <c r="AV459" s="208"/>
      <c r="AW459" s="208"/>
      <c r="AX459" s="209"/>
      <c r="AY459">
        <f t="shared" si="68"/>
        <v>1</v>
      </c>
    </row>
    <row r="460" spans="1:51" ht="23.25" customHeight="1" thickBot="1" x14ac:dyDescent="0.2">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t="s">
        <v>718</v>
      </c>
      <c r="AF460" s="208"/>
      <c r="AG460" s="208"/>
      <c r="AH460" s="338"/>
      <c r="AI460" s="337" t="s">
        <v>718</v>
      </c>
      <c r="AJ460" s="208"/>
      <c r="AK460" s="208"/>
      <c r="AL460" s="208"/>
      <c r="AM460" s="337"/>
      <c r="AN460" s="208"/>
      <c r="AO460" s="208"/>
      <c r="AP460" s="338"/>
      <c r="AQ460" s="337" t="s">
        <v>718</v>
      </c>
      <c r="AR460" s="208"/>
      <c r="AS460" s="208"/>
      <c r="AT460" s="338"/>
      <c r="AU460" s="208" t="s">
        <v>718</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541</v>
      </c>
      <c r="AJ461" s="335"/>
      <c r="AK461" s="335"/>
      <c r="AL461" s="158"/>
      <c r="AM461" s="335" t="s">
        <v>542</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541</v>
      </c>
      <c r="AJ466" s="335"/>
      <c r="AK466" s="335"/>
      <c r="AL466" s="158"/>
      <c r="AM466" s="335" t="s">
        <v>542</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541</v>
      </c>
      <c r="AJ471" s="335"/>
      <c r="AK471" s="335"/>
      <c r="AL471" s="158"/>
      <c r="AM471" s="335" t="s">
        <v>542</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541</v>
      </c>
      <c r="AJ476" s="335"/>
      <c r="AK476" s="335"/>
      <c r="AL476" s="158"/>
      <c r="AM476" s="335" t="s">
        <v>542</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9" t="s">
        <v>252</v>
      </c>
      <c r="H484" s="126"/>
      <c r="I484" s="12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541</v>
      </c>
      <c r="AJ485" s="335"/>
      <c r="AK485" s="335"/>
      <c r="AL485" s="158"/>
      <c r="AM485" s="335" t="s">
        <v>542</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541</v>
      </c>
      <c r="AJ490" s="335"/>
      <c r="AK490" s="335"/>
      <c r="AL490" s="158"/>
      <c r="AM490" s="335" t="s">
        <v>542</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541</v>
      </c>
      <c r="AJ495" s="335"/>
      <c r="AK495" s="335"/>
      <c r="AL495" s="158"/>
      <c r="AM495" s="335" t="s">
        <v>542</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541</v>
      </c>
      <c r="AJ500" s="335"/>
      <c r="AK500" s="335"/>
      <c r="AL500" s="158"/>
      <c r="AM500" s="335" t="s">
        <v>542</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541</v>
      </c>
      <c r="AJ505" s="335"/>
      <c r="AK505" s="335"/>
      <c r="AL505" s="158"/>
      <c r="AM505" s="335" t="s">
        <v>542</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541</v>
      </c>
      <c r="AJ510" s="335"/>
      <c r="AK510" s="335"/>
      <c r="AL510" s="158"/>
      <c r="AM510" s="335" t="s">
        <v>542</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541</v>
      </c>
      <c r="AJ515" s="335"/>
      <c r="AK515" s="335"/>
      <c r="AL515" s="158"/>
      <c r="AM515" s="335" t="s">
        <v>542</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541</v>
      </c>
      <c r="AJ520" s="335"/>
      <c r="AK520" s="335"/>
      <c r="AL520" s="158"/>
      <c r="AM520" s="335" t="s">
        <v>542</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541</v>
      </c>
      <c r="AJ525" s="335"/>
      <c r="AK525" s="335"/>
      <c r="AL525" s="158"/>
      <c r="AM525" s="335" t="s">
        <v>542</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541</v>
      </c>
      <c r="AJ530" s="335"/>
      <c r="AK530" s="335"/>
      <c r="AL530" s="158"/>
      <c r="AM530" s="335" t="s">
        <v>542</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9" t="s">
        <v>252</v>
      </c>
      <c r="H538" s="126"/>
      <c r="I538" s="12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541</v>
      </c>
      <c r="AJ539" s="335"/>
      <c r="AK539" s="335"/>
      <c r="AL539" s="158"/>
      <c r="AM539" s="335" t="s">
        <v>542</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541</v>
      </c>
      <c r="AJ544" s="335"/>
      <c r="AK544" s="335"/>
      <c r="AL544" s="158"/>
      <c r="AM544" s="335" t="s">
        <v>542</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541</v>
      </c>
      <c r="AJ549" s="335"/>
      <c r="AK549" s="335"/>
      <c r="AL549" s="158"/>
      <c r="AM549" s="335" t="s">
        <v>542</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541</v>
      </c>
      <c r="AJ554" s="335"/>
      <c r="AK554" s="335"/>
      <c r="AL554" s="158"/>
      <c r="AM554" s="335" t="s">
        <v>542</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541</v>
      </c>
      <c r="AJ559" s="335"/>
      <c r="AK559" s="335"/>
      <c r="AL559" s="158"/>
      <c r="AM559" s="335" t="s">
        <v>542</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541</v>
      </c>
      <c r="AJ564" s="335"/>
      <c r="AK564" s="335"/>
      <c r="AL564" s="158"/>
      <c r="AM564" s="335" t="s">
        <v>542</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541</v>
      </c>
      <c r="AJ569" s="335"/>
      <c r="AK569" s="335"/>
      <c r="AL569" s="158"/>
      <c r="AM569" s="335" t="s">
        <v>542</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541</v>
      </c>
      <c r="AJ574" s="335"/>
      <c r="AK574" s="335"/>
      <c r="AL574" s="158"/>
      <c r="AM574" s="335" t="s">
        <v>542</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541</v>
      </c>
      <c r="AJ579" s="335"/>
      <c r="AK579" s="335"/>
      <c r="AL579" s="158"/>
      <c r="AM579" s="335" t="s">
        <v>542</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541</v>
      </c>
      <c r="AJ584" s="335"/>
      <c r="AK584" s="335"/>
      <c r="AL584" s="158"/>
      <c r="AM584" s="335" t="s">
        <v>542</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9" t="s">
        <v>252</v>
      </c>
      <c r="H592" s="126"/>
      <c r="I592" s="12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541</v>
      </c>
      <c r="AJ593" s="335"/>
      <c r="AK593" s="335"/>
      <c r="AL593" s="158"/>
      <c r="AM593" s="335" t="s">
        <v>542</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541</v>
      </c>
      <c r="AJ598" s="335"/>
      <c r="AK598" s="335"/>
      <c r="AL598" s="158"/>
      <c r="AM598" s="335" t="s">
        <v>542</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541</v>
      </c>
      <c r="AJ603" s="335"/>
      <c r="AK603" s="335"/>
      <c r="AL603" s="158"/>
      <c r="AM603" s="335" t="s">
        <v>542</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541</v>
      </c>
      <c r="AJ608" s="335"/>
      <c r="AK608" s="335"/>
      <c r="AL608" s="158"/>
      <c r="AM608" s="335" t="s">
        <v>542</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541</v>
      </c>
      <c r="AJ613" s="335"/>
      <c r="AK613" s="335"/>
      <c r="AL613" s="158"/>
      <c r="AM613" s="335" t="s">
        <v>542</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541</v>
      </c>
      <c r="AJ618" s="335"/>
      <c r="AK618" s="335"/>
      <c r="AL618" s="158"/>
      <c r="AM618" s="335" t="s">
        <v>542</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541</v>
      </c>
      <c r="AJ623" s="335"/>
      <c r="AK623" s="335"/>
      <c r="AL623" s="158"/>
      <c r="AM623" s="335" t="s">
        <v>542</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541</v>
      </c>
      <c r="AJ628" s="335"/>
      <c r="AK628" s="335"/>
      <c r="AL628" s="158"/>
      <c r="AM628" s="335" t="s">
        <v>542</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541</v>
      </c>
      <c r="AJ633" s="335"/>
      <c r="AK633" s="335"/>
      <c r="AL633" s="158"/>
      <c r="AM633" s="335" t="s">
        <v>542</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541</v>
      </c>
      <c r="AJ638" s="335"/>
      <c r="AK638" s="335"/>
      <c r="AL638" s="158"/>
      <c r="AM638" s="335" t="s">
        <v>542</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9" t="s">
        <v>252</v>
      </c>
      <c r="H646" s="126"/>
      <c r="I646" s="12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541</v>
      </c>
      <c r="AJ647" s="335"/>
      <c r="AK647" s="335"/>
      <c r="AL647" s="158"/>
      <c r="AM647" s="335" t="s">
        <v>542</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541</v>
      </c>
      <c r="AJ652" s="335"/>
      <c r="AK652" s="335"/>
      <c r="AL652" s="158"/>
      <c r="AM652" s="335" t="s">
        <v>542</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541</v>
      </c>
      <c r="AJ657" s="335"/>
      <c r="AK657" s="335"/>
      <c r="AL657" s="158"/>
      <c r="AM657" s="335" t="s">
        <v>542</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541</v>
      </c>
      <c r="AJ662" s="335"/>
      <c r="AK662" s="335"/>
      <c r="AL662" s="158"/>
      <c r="AM662" s="335" t="s">
        <v>542</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541</v>
      </c>
      <c r="AJ667" s="335"/>
      <c r="AK667" s="335"/>
      <c r="AL667" s="158"/>
      <c r="AM667" s="335" t="s">
        <v>542</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541</v>
      </c>
      <c r="AJ672" s="335"/>
      <c r="AK672" s="335"/>
      <c r="AL672" s="158"/>
      <c r="AM672" s="335" t="s">
        <v>542</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541</v>
      </c>
      <c r="AJ677" s="335"/>
      <c r="AK677" s="335"/>
      <c r="AL677" s="158"/>
      <c r="AM677" s="335" t="s">
        <v>542</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541</v>
      </c>
      <c r="AJ682" s="335"/>
      <c r="AK682" s="335"/>
      <c r="AL682" s="158"/>
      <c r="AM682" s="335" t="s">
        <v>542</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541</v>
      </c>
      <c r="AJ687" s="335"/>
      <c r="AK687" s="335"/>
      <c r="AL687" s="158"/>
      <c r="AM687" s="335" t="s">
        <v>542</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541</v>
      </c>
      <c r="AJ692" s="335"/>
      <c r="AK692" s="335"/>
      <c r="AL692" s="158"/>
      <c r="AM692" s="335" t="s">
        <v>542</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4" t="s">
        <v>31</v>
      </c>
      <c r="AH701" s="377"/>
      <c r="AI701" s="377"/>
      <c r="AJ701" s="377"/>
      <c r="AK701" s="377"/>
      <c r="AL701" s="377"/>
      <c r="AM701" s="377"/>
      <c r="AN701" s="377"/>
      <c r="AO701" s="377"/>
      <c r="AP701" s="377"/>
      <c r="AQ701" s="377"/>
      <c r="AR701" s="377"/>
      <c r="AS701" s="377"/>
      <c r="AT701" s="377"/>
      <c r="AU701" s="377"/>
      <c r="AV701" s="377"/>
      <c r="AW701" s="377"/>
      <c r="AX701" s="825"/>
    </row>
    <row r="702" spans="1:51" ht="48"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733</v>
      </c>
      <c r="AE702" s="343"/>
      <c r="AF702" s="343"/>
      <c r="AG702" s="380" t="s">
        <v>734</v>
      </c>
      <c r="AH702" s="381"/>
      <c r="AI702" s="381"/>
      <c r="AJ702" s="381"/>
      <c r="AK702" s="381"/>
      <c r="AL702" s="381"/>
      <c r="AM702" s="381"/>
      <c r="AN702" s="381"/>
      <c r="AO702" s="381"/>
      <c r="AP702" s="381"/>
      <c r="AQ702" s="381"/>
      <c r="AR702" s="381"/>
      <c r="AS702" s="381"/>
      <c r="AT702" s="381"/>
      <c r="AU702" s="381"/>
      <c r="AV702" s="381"/>
      <c r="AW702" s="381"/>
      <c r="AX702" s="382"/>
    </row>
    <row r="703" spans="1:51" ht="3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2" t="s">
        <v>733</v>
      </c>
      <c r="AE703" s="323"/>
      <c r="AF703" s="323"/>
      <c r="AG703" s="324" t="s">
        <v>735</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733</v>
      </c>
      <c r="AE704" s="782"/>
      <c r="AF704" s="782"/>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762</v>
      </c>
      <c r="AE705" s="714"/>
      <c r="AF705" s="714"/>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7"/>
      <c r="D706" s="798"/>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763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9"/>
      <c r="D707" s="800"/>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738</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733</v>
      </c>
      <c r="AE708" s="604"/>
      <c r="AF708" s="604"/>
      <c r="AG708" s="741" t="s">
        <v>765</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733</v>
      </c>
      <c r="AE709" s="323"/>
      <c r="AF709" s="323"/>
      <c r="AG709" s="32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737</v>
      </c>
      <c r="AE710" s="323"/>
      <c r="AF710" s="323"/>
      <c r="AG710" s="324" t="s">
        <v>404</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733</v>
      </c>
      <c r="AE711" s="323"/>
      <c r="AF711" s="323"/>
      <c r="AG711" s="324" t="s">
        <v>767</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41"/>
      <c r="B712" s="643"/>
      <c r="C712" s="386" t="s">
        <v>344</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733</v>
      </c>
      <c r="AE712" s="782"/>
      <c r="AF712" s="782"/>
      <c r="AG712" s="810" t="s">
        <v>771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6" t="s">
        <v>345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737</v>
      </c>
      <c r="AE713" s="323"/>
      <c r="AF713" s="662"/>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737</v>
      </c>
      <c r="AE714" s="808"/>
      <c r="AF714" s="809"/>
      <c r="AG714" s="735" t="s">
        <v>404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7"/>
      <c r="C715" s="788" t="s">
        <v>324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737</v>
      </c>
      <c r="AE715" s="604"/>
      <c r="AF715" s="655"/>
      <c r="AG715" s="741" t="s">
        <v>404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737</v>
      </c>
      <c r="AE716" s="626"/>
      <c r="AF716" s="626"/>
      <c r="AG716" s="324" t="s">
        <v>404</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733</v>
      </c>
      <c r="AE717" s="323"/>
      <c r="AF717" s="323"/>
      <c r="AG717" s="32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737</v>
      </c>
      <c r="AE718" s="323"/>
      <c r="AF718" s="323"/>
      <c r="AG718" s="130" t="s">
        <v>404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737</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9" t="s">
        <v>48</v>
      </c>
      <c r="B726" s="802"/>
      <c r="C726" s="815" t="s">
        <v>53</v>
      </c>
      <c r="D726" s="837"/>
      <c r="E726" s="837"/>
      <c r="F726" s="838"/>
      <c r="G726" s="577" t="s">
        <v>769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0" customHeight="1" thickBot="1" x14ac:dyDescent="0.2">
      <c r="A727" s="803"/>
      <c r="B727" s="804"/>
      <c r="C727" s="747" t="s">
        <v>57</v>
      </c>
      <c r="D727" s="748"/>
      <c r="E727" s="748"/>
      <c r="F727" s="749"/>
      <c r="G727" s="575" t="s">
        <v>770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670</v>
      </c>
      <c r="B737" s="211"/>
      <c r="C737" s="211"/>
      <c r="D737" s="212"/>
      <c r="E737" s="953" t="s">
        <v>718</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395</v>
      </c>
      <c r="B738" s="362"/>
      <c r="C738" s="362"/>
      <c r="D738" s="362"/>
      <c r="E738" s="953" t="s">
        <v>718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394</v>
      </c>
      <c r="B739" s="362"/>
      <c r="C739" s="362"/>
      <c r="D739" s="362"/>
      <c r="E739" s="953" t="s">
        <v>718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393</v>
      </c>
      <c r="B740" s="362"/>
      <c r="C740" s="362"/>
      <c r="D740" s="362"/>
      <c r="E740" s="953" t="s">
        <v>718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392</v>
      </c>
      <c r="B741" s="362"/>
      <c r="C741" s="362"/>
      <c r="D741" s="362"/>
      <c r="E741" s="953" t="s">
        <v>718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391</v>
      </c>
      <c r="B742" s="362"/>
      <c r="C742" s="362"/>
      <c r="D742" s="362"/>
      <c r="E742" s="953" t="s">
        <v>718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390</v>
      </c>
      <c r="B743" s="362"/>
      <c r="C743" s="362"/>
      <c r="D743" s="362"/>
      <c r="E743" s="953" t="s">
        <v>718</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389</v>
      </c>
      <c r="B744" s="362"/>
      <c r="C744" s="362"/>
      <c r="D744" s="362"/>
      <c r="E744" s="953" t="s">
        <v>718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388</v>
      </c>
      <c r="B745" s="362"/>
      <c r="C745" s="362"/>
      <c r="D745" s="362"/>
      <c r="E745" s="990" t="s">
        <v>718</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543</v>
      </c>
      <c r="B746" s="362"/>
      <c r="C746" s="362"/>
      <c r="D746" s="362"/>
      <c r="E746" s="959"/>
      <c r="F746" s="957"/>
      <c r="G746" s="957"/>
      <c r="H746" s="100" t="str">
        <f>IF(E746="","","-")</f>
        <v/>
      </c>
      <c r="I746" s="957"/>
      <c r="J746" s="957"/>
      <c r="K746" s="100" t="str">
        <f>IF(I746="","","-")</f>
        <v/>
      </c>
      <c r="L746" s="958"/>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507</v>
      </c>
      <c r="B747" s="362"/>
      <c r="C747" s="362"/>
      <c r="D747" s="362"/>
      <c r="E747" s="959" t="s">
        <v>739</v>
      </c>
      <c r="F747" s="957"/>
      <c r="G747" s="957"/>
      <c r="H747" s="100" t="str">
        <f>IF(E747="","","-")</f>
        <v>-</v>
      </c>
      <c r="I747" s="957" t="s">
        <v>411</v>
      </c>
      <c r="J747" s="957"/>
      <c r="K747" s="100" t="str">
        <f>IF(I747="","","-")</f>
        <v>-</v>
      </c>
      <c r="L747" s="958">
        <v>8</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382</v>
      </c>
      <c r="B748" s="614"/>
      <c r="C748" s="614"/>
      <c r="D748" s="614"/>
      <c r="E748" s="614"/>
      <c r="F748" s="61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384</v>
      </c>
      <c r="B787" s="628"/>
      <c r="C787" s="628"/>
      <c r="D787" s="628"/>
      <c r="E787" s="628"/>
      <c r="F787" s="629"/>
      <c r="G787" s="594" t="s">
        <v>740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741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6"/>
    </row>
    <row r="788" spans="1:51" ht="24.75" customHeight="1" x14ac:dyDescent="0.15">
      <c r="A788" s="630"/>
      <c r="B788" s="631"/>
      <c r="C788" s="631"/>
      <c r="D788" s="631"/>
      <c r="E788" s="631"/>
      <c r="F788" s="632"/>
      <c r="G788" s="815"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801"/>
      <c r="AC788" s="815"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744</v>
      </c>
      <c r="H789" s="670"/>
      <c r="I789" s="670"/>
      <c r="J789" s="670"/>
      <c r="K789" s="671"/>
      <c r="L789" s="663" t="s">
        <v>745</v>
      </c>
      <c r="M789" s="664"/>
      <c r="N789" s="664"/>
      <c r="O789" s="664"/>
      <c r="P789" s="664"/>
      <c r="Q789" s="664"/>
      <c r="R789" s="664"/>
      <c r="S789" s="664"/>
      <c r="T789" s="664"/>
      <c r="U789" s="664"/>
      <c r="V789" s="664"/>
      <c r="W789" s="664"/>
      <c r="X789" s="665"/>
      <c r="Y789" s="383">
        <v>61</v>
      </c>
      <c r="Z789" s="384"/>
      <c r="AA789" s="384"/>
      <c r="AB789" s="805"/>
      <c r="AC789" s="669" t="s">
        <v>744</v>
      </c>
      <c r="AD789" s="670"/>
      <c r="AE789" s="670"/>
      <c r="AF789" s="670"/>
      <c r="AG789" s="671"/>
      <c r="AH789" s="663" t="s">
        <v>745</v>
      </c>
      <c r="AI789" s="664"/>
      <c r="AJ789" s="664"/>
      <c r="AK789" s="664"/>
      <c r="AL789" s="664"/>
      <c r="AM789" s="664"/>
      <c r="AN789" s="664"/>
      <c r="AO789" s="664"/>
      <c r="AP789" s="664"/>
      <c r="AQ789" s="664"/>
      <c r="AR789" s="664"/>
      <c r="AS789" s="664"/>
      <c r="AT789" s="665"/>
      <c r="AU789" s="383">
        <v>3</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6" t="s">
        <v>20</v>
      </c>
      <c r="H799" s="827"/>
      <c r="I799" s="827"/>
      <c r="J799" s="827"/>
      <c r="K799" s="827"/>
      <c r="L799" s="828"/>
      <c r="M799" s="829"/>
      <c r="N799" s="829"/>
      <c r="O799" s="829"/>
      <c r="P799" s="829"/>
      <c r="Q799" s="829"/>
      <c r="R799" s="829"/>
      <c r="S799" s="829"/>
      <c r="T799" s="829"/>
      <c r="U799" s="829"/>
      <c r="V799" s="829"/>
      <c r="W799" s="829"/>
      <c r="X799" s="830"/>
      <c r="Y799" s="831">
        <f>SUM(Y789:AB798)</f>
        <v>61</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3</v>
      </c>
      <c r="AV799" s="832"/>
      <c r="AW799" s="832"/>
      <c r="AX799" s="834"/>
    </row>
    <row r="800" spans="1:51" ht="24.75" customHeight="1" x14ac:dyDescent="0.15">
      <c r="A800" s="630"/>
      <c r="B800" s="631"/>
      <c r="C800" s="631"/>
      <c r="D800" s="631"/>
      <c r="E800" s="631"/>
      <c r="F800" s="632"/>
      <c r="G800" s="594" t="s">
        <v>742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743</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6"/>
      <c r="AY800">
        <f>COUNTA($G$802,$AC$802)</f>
        <v>2</v>
      </c>
    </row>
    <row r="801" spans="1:51" ht="24.75" customHeight="1" x14ac:dyDescent="0.15">
      <c r="A801" s="630"/>
      <c r="B801" s="631"/>
      <c r="C801" s="631"/>
      <c r="D801" s="631"/>
      <c r="E801" s="631"/>
      <c r="F801" s="632"/>
      <c r="G801" s="815"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801"/>
      <c r="AC801" s="815"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744</v>
      </c>
      <c r="H802" s="670"/>
      <c r="I802" s="670"/>
      <c r="J802" s="670"/>
      <c r="K802" s="671"/>
      <c r="L802" s="663" t="s">
        <v>745</v>
      </c>
      <c r="M802" s="664"/>
      <c r="N802" s="664"/>
      <c r="O802" s="664"/>
      <c r="P802" s="664"/>
      <c r="Q802" s="664"/>
      <c r="R802" s="664"/>
      <c r="S802" s="664"/>
      <c r="T802" s="664"/>
      <c r="U802" s="664"/>
      <c r="V802" s="664"/>
      <c r="W802" s="664"/>
      <c r="X802" s="665"/>
      <c r="Y802" s="383">
        <v>1</v>
      </c>
      <c r="Z802" s="384"/>
      <c r="AA802" s="384"/>
      <c r="AB802" s="805"/>
      <c r="AC802" s="669" t="s">
        <v>744</v>
      </c>
      <c r="AD802" s="670"/>
      <c r="AE802" s="670"/>
      <c r="AF802" s="670"/>
      <c r="AG802" s="671"/>
      <c r="AH802" s="663" t="s">
        <v>745</v>
      </c>
      <c r="AI802" s="664"/>
      <c r="AJ802" s="664"/>
      <c r="AK802" s="664"/>
      <c r="AL802" s="664"/>
      <c r="AM802" s="664"/>
      <c r="AN802" s="664"/>
      <c r="AO802" s="664"/>
      <c r="AP802" s="664"/>
      <c r="AQ802" s="664"/>
      <c r="AR802" s="664"/>
      <c r="AS802" s="664"/>
      <c r="AT802" s="665"/>
      <c r="AU802" s="383">
        <v>4</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6" t="s">
        <v>20</v>
      </c>
      <c r="H812" s="827"/>
      <c r="I812" s="827"/>
      <c r="J812" s="827"/>
      <c r="K812" s="827"/>
      <c r="L812" s="828"/>
      <c r="M812" s="829"/>
      <c r="N812" s="829"/>
      <c r="O812" s="829"/>
      <c r="P812" s="829"/>
      <c r="Q812" s="829"/>
      <c r="R812" s="829"/>
      <c r="S812" s="829"/>
      <c r="T812" s="829"/>
      <c r="U812" s="829"/>
      <c r="V812" s="829"/>
      <c r="W812" s="829"/>
      <c r="X812" s="830"/>
      <c r="Y812" s="831">
        <f>SUM(Y802:AB811)</f>
        <v>1</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4</v>
      </c>
      <c r="AV812" s="832"/>
      <c r="AW812" s="832"/>
      <c r="AX812" s="834"/>
      <c r="AY812">
        <f t="shared" si="115"/>
        <v>2</v>
      </c>
    </row>
    <row r="813" spans="1:51" ht="24.75" hidden="1" customHeight="1" x14ac:dyDescent="0.15">
      <c r="A813" s="630"/>
      <c r="B813" s="631"/>
      <c r="C813" s="631"/>
      <c r="D813" s="631"/>
      <c r="E813" s="631"/>
      <c r="F813" s="632"/>
      <c r="G813" s="594" t="s">
        <v>318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319</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6"/>
      <c r="AY813">
        <f>COUNTA($G$815,$AC$815)</f>
        <v>0</v>
      </c>
    </row>
    <row r="814" spans="1:51" ht="24.75" hidden="1" customHeight="1" x14ac:dyDescent="0.15">
      <c r="A814" s="630"/>
      <c r="B814" s="631"/>
      <c r="C814" s="631"/>
      <c r="D814" s="631"/>
      <c r="E814" s="631"/>
      <c r="F814" s="632"/>
      <c r="G814" s="815"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801"/>
      <c r="AC814" s="815"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5"/>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6"/>
      <c r="AY826">
        <f>COUNTA($G$828,$AC$828)</f>
        <v>0</v>
      </c>
    </row>
    <row r="827" spans="1:51" ht="24.75" hidden="1" customHeight="1" x14ac:dyDescent="0.15">
      <c r="A827" s="630"/>
      <c r="B827" s="631"/>
      <c r="C827" s="631"/>
      <c r="D827" s="631"/>
      <c r="E827" s="631"/>
      <c r="F827" s="632"/>
      <c r="G827" s="815"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801"/>
      <c r="AC827" s="815"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5"/>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336</v>
      </c>
      <c r="AD844" s="152"/>
      <c r="AE844" s="152"/>
      <c r="AF844" s="152"/>
      <c r="AG844" s="152"/>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15">
      <c r="A845" s="371">
        <v>1</v>
      </c>
      <c r="B845" s="371">
        <v>1</v>
      </c>
      <c r="C845" s="359" t="s">
        <v>752</v>
      </c>
      <c r="D845" s="344"/>
      <c r="E845" s="344"/>
      <c r="F845" s="344"/>
      <c r="G845" s="344"/>
      <c r="H845" s="344"/>
      <c r="I845" s="344"/>
      <c r="J845" s="345">
        <v>9010001027685</v>
      </c>
      <c r="K845" s="346"/>
      <c r="L845" s="346"/>
      <c r="M845" s="346"/>
      <c r="N845" s="346"/>
      <c r="O845" s="346"/>
      <c r="P845" s="360" t="s">
        <v>753</v>
      </c>
      <c r="Q845" s="347"/>
      <c r="R845" s="347"/>
      <c r="S845" s="347"/>
      <c r="T845" s="347"/>
      <c r="U845" s="347"/>
      <c r="V845" s="347"/>
      <c r="W845" s="347"/>
      <c r="X845" s="347"/>
      <c r="Y845" s="348">
        <v>61</v>
      </c>
      <c r="Z845" s="349"/>
      <c r="AA845" s="349"/>
      <c r="AB845" s="350"/>
      <c r="AC845" s="351" t="s">
        <v>371</v>
      </c>
      <c r="AD845" s="352"/>
      <c r="AE845" s="352"/>
      <c r="AF845" s="352"/>
      <c r="AG845" s="352"/>
      <c r="AH845" s="367">
        <v>1</v>
      </c>
      <c r="AI845" s="368"/>
      <c r="AJ845" s="368"/>
      <c r="AK845" s="368"/>
      <c r="AL845" s="355">
        <v>86.3</v>
      </c>
      <c r="AM845" s="356"/>
      <c r="AN845" s="356"/>
      <c r="AO845" s="357"/>
      <c r="AP845" s="358" t="s">
        <v>404</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336</v>
      </c>
      <c r="AD877" s="152"/>
      <c r="AE877" s="152"/>
      <c r="AF877" s="152"/>
      <c r="AG877" s="152"/>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749</v>
      </c>
      <c r="D878" s="344"/>
      <c r="E878" s="344"/>
      <c r="F878" s="344"/>
      <c r="G878" s="344"/>
      <c r="H878" s="344"/>
      <c r="I878" s="344"/>
      <c r="J878" s="345">
        <v>9012801003907</v>
      </c>
      <c r="K878" s="346"/>
      <c r="L878" s="346"/>
      <c r="M878" s="346"/>
      <c r="N878" s="346"/>
      <c r="O878" s="346"/>
      <c r="P878" s="360" t="s">
        <v>746</v>
      </c>
      <c r="Q878" s="347"/>
      <c r="R878" s="347"/>
      <c r="S878" s="347"/>
      <c r="T878" s="347"/>
      <c r="U878" s="347"/>
      <c r="V878" s="347"/>
      <c r="W878" s="347"/>
      <c r="X878" s="347"/>
      <c r="Y878" s="348">
        <v>3</v>
      </c>
      <c r="Z878" s="349"/>
      <c r="AA878" s="349"/>
      <c r="AB878" s="350"/>
      <c r="AC878" s="351" t="s">
        <v>377</v>
      </c>
      <c r="AD878" s="352"/>
      <c r="AE878" s="352"/>
      <c r="AF878" s="352"/>
      <c r="AG878" s="352"/>
      <c r="AH878" s="348" t="s">
        <v>404</v>
      </c>
      <c r="AI878" s="349"/>
      <c r="AJ878" s="349"/>
      <c r="AK878" s="350"/>
      <c r="AL878" s="348" t="s">
        <v>404</v>
      </c>
      <c r="AM878" s="349"/>
      <c r="AN878" s="349"/>
      <c r="AO878" s="350"/>
      <c r="AP878" s="358" t="s">
        <v>404</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336</v>
      </c>
      <c r="AD910" s="152"/>
      <c r="AE910" s="152"/>
      <c r="AF910" s="152"/>
      <c r="AG910" s="152"/>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6.75" customHeight="1" x14ac:dyDescent="0.15">
      <c r="A911" s="371">
        <v>1</v>
      </c>
      <c r="B911" s="371">
        <v>1</v>
      </c>
      <c r="C911" s="359" t="s">
        <v>750</v>
      </c>
      <c r="D911" s="344"/>
      <c r="E911" s="344"/>
      <c r="F911" s="344"/>
      <c r="G911" s="344"/>
      <c r="H911" s="344"/>
      <c r="I911" s="344"/>
      <c r="J911" s="345">
        <v>6010001140929</v>
      </c>
      <c r="K911" s="346"/>
      <c r="L911" s="346"/>
      <c r="M911" s="346"/>
      <c r="N911" s="346"/>
      <c r="O911" s="346"/>
      <c r="P911" s="360" t="s">
        <v>747</v>
      </c>
      <c r="Q911" s="347"/>
      <c r="R911" s="347"/>
      <c r="S911" s="347"/>
      <c r="T911" s="347"/>
      <c r="U911" s="347"/>
      <c r="V911" s="347"/>
      <c r="W911" s="347"/>
      <c r="X911" s="347"/>
      <c r="Y911" s="348">
        <v>1</v>
      </c>
      <c r="Z911" s="349"/>
      <c r="AA911" s="349"/>
      <c r="AB911" s="350"/>
      <c r="AC911" s="351" t="s">
        <v>377</v>
      </c>
      <c r="AD911" s="352"/>
      <c r="AE911" s="352"/>
      <c r="AF911" s="352"/>
      <c r="AG911" s="352"/>
      <c r="AH911" s="348" t="s">
        <v>404</v>
      </c>
      <c r="AI911" s="349"/>
      <c r="AJ911" s="349"/>
      <c r="AK911" s="350"/>
      <c r="AL911" s="348" t="s">
        <v>404</v>
      </c>
      <c r="AM911" s="349"/>
      <c r="AN911" s="349"/>
      <c r="AO911" s="350"/>
      <c r="AP911" s="358" t="s">
        <v>404</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336</v>
      </c>
      <c r="AD943" s="152"/>
      <c r="AE943" s="152"/>
      <c r="AF943" s="152"/>
      <c r="AG943" s="152"/>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6" customHeight="1" x14ac:dyDescent="0.15">
      <c r="A944" s="371">
        <v>1</v>
      </c>
      <c r="B944" s="371">
        <v>1</v>
      </c>
      <c r="C944" s="359" t="s">
        <v>751</v>
      </c>
      <c r="D944" s="344"/>
      <c r="E944" s="344"/>
      <c r="F944" s="344"/>
      <c r="G944" s="344"/>
      <c r="H944" s="344"/>
      <c r="I944" s="344"/>
      <c r="J944" s="345">
        <v>4010401061594</v>
      </c>
      <c r="K944" s="346"/>
      <c r="L944" s="346"/>
      <c r="M944" s="346"/>
      <c r="N944" s="346"/>
      <c r="O944" s="346"/>
      <c r="P944" s="360" t="s">
        <v>748</v>
      </c>
      <c r="Q944" s="347"/>
      <c r="R944" s="347"/>
      <c r="S944" s="347"/>
      <c r="T944" s="347"/>
      <c r="U944" s="347"/>
      <c r="V944" s="347"/>
      <c r="W944" s="347"/>
      <c r="X944" s="347"/>
      <c r="Y944" s="348">
        <v>4</v>
      </c>
      <c r="Z944" s="349"/>
      <c r="AA944" s="349"/>
      <c r="AB944" s="350"/>
      <c r="AC944" s="351" t="s">
        <v>377</v>
      </c>
      <c r="AD944" s="352"/>
      <c r="AE944" s="352"/>
      <c r="AF944" s="352"/>
      <c r="AG944" s="352"/>
      <c r="AH944" s="348" t="s">
        <v>404</v>
      </c>
      <c r="AI944" s="349"/>
      <c r="AJ944" s="349"/>
      <c r="AK944" s="350"/>
      <c r="AL944" s="348" t="s">
        <v>404</v>
      </c>
      <c r="AM944" s="349"/>
      <c r="AN944" s="349"/>
      <c r="AO944" s="350"/>
      <c r="AP944" s="358" t="s">
        <v>404</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336</v>
      </c>
      <c r="AD976" s="152"/>
      <c r="AE976" s="152"/>
      <c r="AF976" s="152"/>
      <c r="AG976" s="152"/>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336</v>
      </c>
      <c r="AD1009" s="152"/>
      <c r="AE1009" s="152"/>
      <c r="AF1009" s="152"/>
      <c r="AG1009" s="152"/>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336</v>
      </c>
      <c r="AD1042" s="152"/>
      <c r="AE1042" s="152"/>
      <c r="AF1042" s="152"/>
      <c r="AG1042" s="152"/>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336</v>
      </c>
      <c r="AD1075" s="152"/>
      <c r="AE1075" s="152"/>
      <c r="AF1075" s="152"/>
      <c r="AG1075" s="152"/>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327</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328</v>
      </c>
      <c r="AQ1109" s="366"/>
      <c r="AR1109" s="366"/>
      <c r="AS1109" s="366"/>
      <c r="AT1109" s="366"/>
      <c r="AU1109" s="366"/>
      <c r="AV1109" s="366"/>
      <c r="AW1109" s="366"/>
      <c r="AX1109" s="366"/>
    </row>
    <row r="1110" spans="1:51" ht="30" customHeight="1" x14ac:dyDescent="0.15">
      <c r="A1110" s="371">
        <v>1</v>
      </c>
      <c r="B1110" s="371">
        <v>1</v>
      </c>
      <c r="C1110" s="369"/>
      <c r="D1110" s="369"/>
      <c r="E1110" s="150" t="s">
        <v>773</v>
      </c>
      <c r="F1110" s="370"/>
      <c r="G1110" s="370"/>
      <c r="H1110" s="370"/>
      <c r="I1110" s="370"/>
      <c r="J1110" s="345" t="s">
        <v>773</v>
      </c>
      <c r="K1110" s="346"/>
      <c r="L1110" s="346"/>
      <c r="M1110" s="346"/>
      <c r="N1110" s="346"/>
      <c r="O1110" s="346"/>
      <c r="P1110" s="360" t="s">
        <v>773</v>
      </c>
      <c r="Q1110" s="347"/>
      <c r="R1110" s="347"/>
      <c r="S1110" s="347"/>
      <c r="T1110" s="347"/>
      <c r="U1110" s="347"/>
      <c r="V1110" s="347"/>
      <c r="W1110" s="347"/>
      <c r="X1110" s="347"/>
      <c r="Y1110" s="348" t="s">
        <v>773</v>
      </c>
      <c r="Z1110" s="349"/>
      <c r="AA1110" s="349"/>
      <c r="AB1110" s="350"/>
      <c r="AC1110" s="351"/>
      <c r="AD1110" s="352"/>
      <c r="AE1110" s="352"/>
      <c r="AF1110" s="352"/>
      <c r="AG1110" s="352"/>
      <c r="AH1110" s="353" t="s">
        <v>773</v>
      </c>
      <c r="AI1110" s="354"/>
      <c r="AJ1110" s="354"/>
      <c r="AK1110" s="354"/>
      <c r="AL1110" s="355" t="s">
        <v>773</v>
      </c>
      <c r="AM1110" s="356"/>
      <c r="AN1110" s="356"/>
      <c r="AO1110" s="357"/>
      <c r="AP1110" s="358" t="s">
        <v>773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90">
    <cfRule type="expression" dxfId="2789" priority="13891">
      <formula>IF(RIGHT(TEXT(Y790,"0.#"),1)=".",FALSE,TRUE)</formula>
    </cfRule>
    <cfRule type="expression" dxfId="2788" priority="13892">
      <formula>IF(RIGHT(TEXT(Y790,"0.#"),1)=".",TRUE,FALSE)</formula>
    </cfRule>
  </conditionalFormatting>
  <conditionalFormatting sqref="Y799">
    <cfRule type="expression" dxfId="2787" priority="13887">
      <formula>IF(RIGHT(TEXT(Y799,"0.#"),1)=".",FALSE,TRUE)</formula>
    </cfRule>
    <cfRule type="expression" dxfId="2786" priority="13888">
      <formula>IF(RIGHT(TEXT(Y799,"0.#"),1)=".",TRUE,FALSE)</formula>
    </cfRule>
  </conditionalFormatting>
  <conditionalFormatting sqref="Y830:Y837 Y828 Y817:Y824 Y815 Y804:Y811 Y802">
    <cfRule type="expression" dxfId="2785" priority="13669">
      <formula>IF(RIGHT(TEXT(Y802,"0.#"),1)=".",FALSE,TRUE)</formula>
    </cfRule>
    <cfRule type="expression" dxfId="2784" priority="13670">
      <formula>IF(RIGHT(TEXT(Y802,"0.#"),1)=".",TRUE,FALSE)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91:Y798 Y789">
    <cfRule type="expression" dxfId="2777" priority="13693">
      <formula>IF(RIGHT(TEXT(Y789,"0.#"),1)=".",FALSE,TRUE)</formula>
    </cfRule>
    <cfRule type="expression" dxfId="2776" priority="13694">
      <formula>IF(RIGHT(TEXT(Y789,"0.#"),1)=".",TRUE,FALSE)</formula>
    </cfRule>
  </conditionalFormatting>
  <conditionalFormatting sqref="AU790">
    <cfRule type="expression" dxfId="2775" priority="13691">
      <formula>IF(RIGHT(TEXT(AU790,"0.#"),1)=".",FALSE,TRUE)</formula>
    </cfRule>
    <cfRule type="expression" dxfId="2774" priority="13692">
      <formula>IF(RIGHT(TEXT(AU790,"0.#"),1)=".",TRUE,FALSE)</formula>
    </cfRule>
  </conditionalFormatting>
  <conditionalFormatting sqref="AU799">
    <cfRule type="expression" dxfId="2773" priority="13689">
      <formula>IF(RIGHT(TEXT(AU799,"0.#"),1)=".",FALSE,TRUE)</formula>
    </cfRule>
    <cfRule type="expression" dxfId="2772" priority="13690">
      <formula>IF(RIGHT(TEXT(AU799,"0.#"),1)=".",TRUE,FALSE)</formula>
    </cfRule>
  </conditionalFormatting>
  <conditionalFormatting sqref="AU791:AU798 AU789">
    <cfRule type="expression" dxfId="2771" priority="13687">
      <formula>IF(RIGHT(TEXT(AU789,"0.#"),1)=".",FALSE,TRUE)</formula>
    </cfRule>
    <cfRule type="expression" dxfId="2770" priority="13688">
      <formula>IF(RIGHT(TEXT(AU789,"0.#"),1)=".",TRUE,FALSE)</formula>
    </cfRule>
  </conditionalFormatting>
  <conditionalFormatting sqref="Y829 Y816 Y803">
    <cfRule type="expression" dxfId="2769" priority="13673">
      <formula>IF(RIGHT(TEXT(Y803,"0.#"),1)=".",FALSE,TRUE)</formula>
    </cfRule>
    <cfRule type="expression" dxfId="2768" priority="13674">
      <formula>IF(RIGHT(TEXT(Y803,"0.#"),1)=".",TRUE,FALSE)</formula>
    </cfRule>
  </conditionalFormatting>
  <conditionalFormatting sqref="Y838 Y825 Y812">
    <cfRule type="expression" dxfId="2767" priority="13671">
      <formula>IF(RIGHT(TEXT(Y812,"0.#"),1)=".",FALSE,TRUE)</formula>
    </cfRule>
    <cfRule type="expression" dxfId="2766" priority="13672">
      <formula>IF(RIGHT(TEXT(Y812,"0.#"),1)=".",TRUE,FALSE)</formula>
    </cfRule>
  </conditionalFormatting>
  <conditionalFormatting sqref="AU829 AU816 AU803">
    <cfRule type="expression" dxfId="2765" priority="13667">
      <formula>IF(RIGHT(TEXT(AU803,"0.#"),1)=".",FALSE,TRUE)</formula>
    </cfRule>
    <cfRule type="expression" dxfId="2764" priority="13668">
      <formula>IF(RIGHT(TEXT(AU803,"0.#"),1)=".",TRUE,FALSE)</formula>
    </cfRule>
  </conditionalFormatting>
  <conditionalFormatting sqref="AU838 AU825 AU812">
    <cfRule type="expression" dxfId="2763" priority="13665">
      <formula>IF(RIGHT(TEXT(AU812,"0.#"),1)=".",FALSE,TRUE)</formula>
    </cfRule>
    <cfRule type="expression" dxfId="2762" priority="13666">
      <formula>IF(RIGHT(TEXT(AU812,"0.#"),1)=".",TRUE,FALSE)</formula>
    </cfRule>
  </conditionalFormatting>
  <conditionalFormatting sqref="AU830:AU837 AU828 AU817:AU824 AU815 AU804:AU811 AU802">
    <cfRule type="expression" dxfId="2761" priority="13663">
      <formula>IF(RIGHT(TEXT(AU802,"0.#"),1)=".",FALSE,TRUE)</formula>
    </cfRule>
    <cfRule type="expression" dxfId="2760" priority="13664">
      <formula>IF(RIGHT(TEXT(AU802,"0.#"),1)=".",TRUE,FALSE)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E102">
    <cfRule type="expression" dxfId="2653" priority="13235">
      <formula>IF(RIGHT(TEXT(AE102,"0.#"),1)=".",FALSE,TRUE)</formula>
    </cfRule>
    <cfRule type="expression" dxfId="2652" priority="13236">
      <formula>IF(RIGHT(TEXT(AE102,"0.#"),1)=".",TRUE,FALSE)</formula>
    </cfRule>
  </conditionalFormatting>
  <conditionalFormatting sqref="AI102">
    <cfRule type="expression" dxfId="2651" priority="13233">
      <formula>IF(RIGHT(TEXT(AI102,"0.#"),1)=".",FALSE,TRUE)</formula>
    </cfRule>
    <cfRule type="expression" dxfId="2650" priority="13234">
      <formula>IF(RIGHT(TEXT(AI102,"0.#"),1)=".",TRUE,FALSE)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46">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46:Y973">
    <cfRule type="expression" dxfId="2059" priority="2061">
      <formula>IF(RIGHT(TEXT(Y946,"0.#"),1)=".",FALSE,TRUE)</formula>
    </cfRule>
    <cfRule type="expression" dxfId="2058" priority="2062">
      <formula>IF(RIGHT(TEXT(Y946,"0.#"),1)=".",TRUE,FALSE)</formula>
    </cfRule>
  </conditionalFormatting>
  <conditionalFormatting sqref="Y944:Y945">
    <cfRule type="expression" dxfId="2057" priority="2055">
      <formula>IF(RIGHT(TEXT(Y944,"0.#"),1)=".",FALSE,TRUE)</formula>
    </cfRule>
    <cfRule type="expression" dxfId="2056" priority="2056">
      <formula>IF(RIGHT(TEXT(Y944,"0.#"),1)=".",TRUE,FALSE)</formula>
    </cfRule>
  </conditionalFormatting>
  <conditionalFormatting sqref="Y979:Y1006">
    <cfRule type="expression" dxfId="2055" priority="2049">
      <formula>IF(RIGHT(TEXT(Y979,"0.#"),1)=".",FALSE,TRUE)</formula>
    </cfRule>
    <cfRule type="expression" dxfId="2054" priority="2050">
      <formula>IF(RIGHT(TEXT(Y979,"0.#"),1)=".",TRUE,FALSE)</formula>
    </cfRule>
  </conditionalFormatting>
  <conditionalFormatting sqref="Y977:Y978">
    <cfRule type="expression" dxfId="2053" priority="2043">
      <formula>IF(RIGHT(TEXT(Y977,"0.#"),1)=".",FALSE,TRUE)</formula>
    </cfRule>
    <cfRule type="expression" dxfId="2052" priority="2044">
      <formula>IF(RIGHT(TEXT(Y977,"0.#"),1)=".",TRUE,FALSE)</formula>
    </cfRule>
  </conditionalFormatting>
  <conditionalFormatting sqref="Y1012:Y1039">
    <cfRule type="expression" dxfId="2051" priority="2037">
      <formula>IF(RIGHT(TEXT(Y1012,"0.#"),1)=".",FALSE,TRUE)</formula>
    </cfRule>
    <cfRule type="expression" dxfId="2050" priority="2038">
      <formula>IF(RIGHT(TEXT(Y1012,"0.#"),1)=".",TRUE,FALSE)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80:AO907">
    <cfRule type="expression" dxfId="1969" priority="2087">
      <formula>IF(AND(AL880&gt;=0, RIGHT(TEXT(AL880,"0.#"),1)&lt;&gt;"."),TRUE,FALSE)</formula>
    </cfRule>
    <cfRule type="expression" dxfId="1968" priority="2088">
      <formula>IF(AND(AL880&gt;=0, RIGHT(TEXT(AL880,"0.#"),1)="."),TRUE,FALSE)</formula>
    </cfRule>
    <cfRule type="expression" dxfId="1967" priority="2089">
      <formula>IF(AND(AL880&lt;0, RIGHT(TEXT(AL880,"0.#"),1)&lt;&gt;"."),TRUE,FALSE)</formula>
    </cfRule>
    <cfRule type="expression" dxfId="1966" priority="2090">
      <formula>IF(AND(AL880&lt;0, RIGHT(TEXT(AL880,"0.#"),1)="."),TRUE,FALSE)</formula>
    </cfRule>
  </conditionalFormatting>
  <conditionalFormatting sqref="AL879:AO879">
    <cfRule type="expression" dxfId="1965" priority="2081">
      <formula>IF(AND(AL879&gt;=0, RIGHT(TEXT(AL879,"0.#"),1)&lt;&gt;"."),TRUE,FALSE)</formula>
    </cfRule>
    <cfRule type="expression" dxfId="1964" priority="2082">
      <formula>IF(AND(AL879&gt;=0, RIGHT(TEXT(AL879,"0.#"),1)="."),TRUE,FALSE)</formula>
    </cfRule>
    <cfRule type="expression" dxfId="1963" priority="2083">
      <formula>IF(AND(AL879&lt;0, RIGHT(TEXT(AL879,"0.#"),1)&lt;&gt;"."),TRUE,FALSE)</formula>
    </cfRule>
    <cfRule type="expression" dxfId="1962" priority="2084">
      <formula>IF(AND(AL879&lt;0, RIGHT(TEXT(AL879,"0.#"),1)="."),TRUE,FALSE)</formula>
    </cfRule>
  </conditionalFormatting>
  <conditionalFormatting sqref="AL913:AO940">
    <cfRule type="expression" dxfId="1961" priority="2075">
      <formula>IF(AND(AL913&gt;=0, RIGHT(TEXT(AL913,"0.#"),1)&lt;&gt;"."),TRUE,FALSE)</formula>
    </cfRule>
    <cfRule type="expression" dxfId="1960" priority="2076">
      <formula>IF(AND(AL913&gt;=0, RIGHT(TEXT(AL913,"0.#"),1)="."),TRUE,FALSE)</formula>
    </cfRule>
    <cfRule type="expression" dxfId="1959" priority="2077">
      <formula>IF(AND(AL913&lt;0, RIGHT(TEXT(AL913,"0.#"),1)&lt;&gt;"."),TRUE,FALSE)</formula>
    </cfRule>
    <cfRule type="expression" dxfId="1958" priority="2078">
      <formula>IF(AND(AL913&lt;0, RIGHT(TEXT(AL913,"0.#"),1)="."),TRUE,FALSE)</formula>
    </cfRule>
  </conditionalFormatting>
  <conditionalFormatting sqref="AL912:AO912">
    <cfRule type="expression" dxfId="1957" priority="2069">
      <formula>IF(AND(AL912&gt;=0, RIGHT(TEXT(AL912,"0.#"),1)&lt;&gt;"."),TRUE,FALSE)</formula>
    </cfRule>
    <cfRule type="expression" dxfId="1956" priority="2070">
      <formula>IF(AND(AL912&gt;=0, RIGHT(TEXT(AL912,"0.#"),1)="."),TRUE,FALSE)</formula>
    </cfRule>
    <cfRule type="expression" dxfId="1955" priority="2071">
      <formula>IF(AND(AL912&lt;0, RIGHT(TEXT(AL912,"0.#"),1)&lt;&gt;"."),TRUE,FALSE)</formula>
    </cfRule>
    <cfRule type="expression" dxfId="1954" priority="2072">
      <formula>IF(AND(AL912&lt;0, RIGHT(TEXT(AL912,"0.#"),1)="."),TRUE,FALSE)</formula>
    </cfRule>
  </conditionalFormatting>
  <conditionalFormatting sqref="AL946:AO973">
    <cfRule type="expression" dxfId="1953" priority="2063">
      <formula>IF(AND(AL946&gt;=0, RIGHT(TEXT(AL946,"0.#"),1)&lt;&gt;"."),TRUE,FALSE)</formula>
    </cfRule>
    <cfRule type="expression" dxfId="1952" priority="2064">
      <formula>IF(AND(AL946&gt;=0, RIGHT(TEXT(AL946,"0.#"),1)="."),TRUE,FALSE)</formula>
    </cfRule>
    <cfRule type="expression" dxfId="1951" priority="2065">
      <formula>IF(AND(AL946&lt;0, RIGHT(TEXT(AL946,"0.#"),1)&lt;&gt;"."),TRUE,FALSE)</formula>
    </cfRule>
    <cfRule type="expression" dxfId="1950" priority="2066">
      <formula>IF(AND(AL946&lt;0, RIGHT(TEXT(AL946,"0.#"),1)="."),TRUE,FALSE)</formula>
    </cfRule>
  </conditionalFormatting>
  <conditionalFormatting sqref="AL945:AO945">
    <cfRule type="expression" dxfId="1949" priority="2057">
      <formula>IF(AND(AL945&gt;=0, RIGHT(TEXT(AL945,"0.#"),1)&lt;&gt;"."),TRUE,FALSE)</formula>
    </cfRule>
    <cfRule type="expression" dxfId="1948" priority="2058">
      <formula>IF(AND(AL945&gt;=0, RIGHT(TEXT(AL945,"0.#"),1)="."),TRUE,FALSE)</formula>
    </cfRule>
    <cfRule type="expression" dxfId="1947" priority="2059">
      <formula>IF(AND(AL945&lt;0, RIGHT(TEXT(AL945,"0.#"),1)&lt;&gt;"."),TRUE,FALSE)</formula>
    </cfRule>
    <cfRule type="expression" dxfId="1946" priority="2060">
      <formula>IF(AND(AL945&lt;0, RIGHT(TEXT(AL945,"0.#"),1)="."),TRUE,FALSE)</formula>
    </cfRule>
  </conditionalFormatting>
  <conditionalFormatting sqref="AL979:AO1006">
    <cfRule type="expression" dxfId="1945" priority="2051">
      <formula>IF(AND(AL979&gt;=0, RIGHT(TEXT(AL979,"0.#"),1)&lt;&gt;"."),TRUE,FALSE)</formula>
    </cfRule>
    <cfRule type="expression" dxfId="1944" priority="2052">
      <formula>IF(AND(AL979&gt;=0, RIGHT(TEXT(AL979,"0.#"),1)="."),TRUE,FALSE)</formula>
    </cfRule>
    <cfRule type="expression" dxfId="1943" priority="2053">
      <formula>IF(AND(AL979&lt;0, RIGHT(TEXT(AL979,"0.#"),1)&lt;&gt;"."),TRUE,FALSE)</formula>
    </cfRule>
    <cfRule type="expression" dxfId="1942" priority="2054">
      <formula>IF(AND(AL979&lt;0, RIGHT(TEXT(AL979,"0.#"),1)="."),TRUE,FALSE)</formula>
    </cfRule>
  </conditionalFormatting>
  <conditionalFormatting sqref="AL977:AO978">
    <cfRule type="expression" dxfId="1941" priority="2045">
      <formula>IF(AND(AL977&gt;=0, RIGHT(TEXT(AL977,"0.#"),1)&lt;&gt;"."),TRUE,FALSE)</formula>
    </cfRule>
    <cfRule type="expression" dxfId="1940" priority="2046">
      <formula>IF(AND(AL977&gt;=0, RIGHT(TEXT(AL977,"0.#"),1)="."),TRUE,FALSE)</formula>
    </cfRule>
    <cfRule type="expression" dxfId="1939" priority="2047">
      <formula>IF(AND(AL977&lt;0, RIGHT(TEXT(AL977,"0.#"),1)&lt;&gt;"."),TRUE,FALSE)</formula>
    </cfRule>
    <cfRule type="expression" dxfId="1938" priority="2048">
      <formula>IF(AND(AL977&lt;0, RIGHT(TEXT(AL977,"0.#"),1)="."),TRUE,FALSE)</formula>
    </cfRule>
  </conditionalFormatting>
  <conditionalFormatting sqref="AL1012:AO1039">
    <cfRule type="expression" dxfId="1937" priority="2039">
      <formula>IF(AND(AL1012&gt;=0, RIGHT(TEXT(AL1012,"0.#"),1)&lt;&gt;"."),TRUE,FALSE)</formula>
    </cfRule>
    <cfRule type="expression" dxfId="1936" priority="2040">
      <formula>IF(AND(AL1012&gt;=0, RIGHT(TEXT(AL1012,"0.#"),1)="."),TRUE,FALSE)</formula>
    </cfRule>
    <cfRule type="expression" dxfId="1935" priority="2041">
      <formula>IF(AND(AL1012&lt;0, RIGHT(TEXT(AL1012,"0.#"),1)&lt;&gt;"."),TRUE,FALSE)</formula>
    </cfRule>
    <cfRule type="expression" dxfId="1934" priority="2042">
      <formula>IF(AND(AL1012&lt;0, RIGHT(TEXT(AL1012,"0.#"),1)="."),TRUE,FALSE)</formula>
    </cfRule>
  </conditionalFormatting>
  <conditionalFormatting sqref="AL1010:AO1011">
    <cfRule type="expression" dxfId="1933" priority="2033">
      <formula>IF(AND(AL1010&gt;=0, RIGHT(TEXT(AL1010,"0.#"),1)&lt;&gt;"."),TRUE,FALSE)</formula>
    </cfRule>
    <cfRule type="expression" dxfId="1932" priority="2034">
      <formula>IF(AND(AL1010&gt;=0, RIGHT(TEXT(AL1010,"0.#"),1)="."),TRUE,FALSE)</formula>
    </cfRule>
    <cfRule type="expression" dxfId="1931" priority="2035">
      <formula>IF(AND(AL1010&lt;0, RIGHT(TEXT(AL1010,"0.#"),1)&lt;&gt;"."),TRUE,FALSE)</formula>
    </cfRule>
    <cfRule type="expression" dxfId="1930" priority="2036">
      <formula>IF(AND(AL1010&lt;0, RIGHT(TEXT(AL1010,"0.#"),1)="."),TRUE,FALSE)</formula>
    </cfRule>
  </conditionalFormatting>
  <conditionalFormatting sqref="Y1010:Y1011">
    <cfRule type="expression" dxfId="1929" priority="2031">
      <formula>IF(RIGHT(TEXT(Y1010,"0.#"),1)=".",FALSE,TRUE)</formula>
    </cfRule>
    <cfRule type="expression" dxfId="1928" priority="2032">
      <formula>IF(RIGHT(TEXT(Y1010,"0.#"),1)=".",TRUE,FALSE)</formula>
    </cfRule>
  </conditionalFormatting>
  <conditionalFormatting sqref="AL1045:AO1072">
    <cfRule type="expression" dxfId="1927" priority="2027">
      <formula>IF(AND(AL1045&gt;=0, RIGHT(TEXT(AL1045,"0.#"),1)&lt;&gt;"."),TRUE,FALSE)</formula>
    </cfRule>
    <cfRule type="expression" dxfId="1926" priority="2028">
      <formula>IF(AND(AL1045&gt;=0, RIGHT(TEXT(AL1045,"0.#"),1)="."),TRUE,FALSE)</formula>
    </cfRule>
    <cfRule type="expression" dxfId="1925" priority="2029">
      <formula>IF(AND(AL1045&lt;0, RIGHT(TEXT(AL1045,"0.#"),1)&lt;&gt;"."),TRUE,FALSE)</formula>
    </cfRule>
    <cfRule type="expression" dxfId="1924" priority="2030">
      <formula>IF(AND(AL1045&lt;0, RIGHT(TEXT(AL1045,"0.#"),1)="."),TRUE,FALSE)</formula>
    </cfRule>
  </conditionalFormatting>
  <conditionalFormatting sqref="Y1045:Y1072">
    <cfRule type="expression" dxfId="1923" priority="2025">
      <formula>IF(RIGHT(TEXT(Y1045,"0.#"),1)=".",FALSE,TRUE)</formula>
    </cfRule>
    <cfRule type="expression" dxfId="1922" priority="2026">
      <formula>IF(RIGHT(TEXT(Y1045,"0.#"),1)=".",TRUE,FALSE)</formula>
    </cfRule>
  </conditionalFormatting>
  <conditionalFormatting sqref="AL1043:AO1044">
    <cfRule type="expression" dxfId="1921" priority="2021">
      <formula>IF(AND(AL1043&gt;=0, RIGHT(TEXT(AL1043,"0.#"),1)&lt;&gt;"."),TRUE,FALSE)</formula>
    </cfRule>
    <cfRule type="expression" dxfId="1920" priority="2022">
      <formula>IF(AND(AL1043&gt;=0, RIGHT(TEXT(AL1043,"0.#"),1)="."),TRUE,FALSE)</formula>
    </cfRule>
    <cfRule type="expression" dxfId="1919" priority="2023">
      <formula>IF(AND(AL1043&lt;0, RIGHT(TEXT(AL1043,"0.#"),1)&lt;&gt;"."),TRUE,FALSE)</formula>
    </cfRule>
    <cfRule type="expression" dxfId="1918" priority="2024">
      <formula>IF(AND(AL1043&lt;0, RIGHT(TEXT(AL1043,"0.#"),1)="."),TRUE,FALSE)</formula>
    </cfRule>
  </conditionalFormatting>
  <conditionalFormatting sqref="Y1043:Y1044">
    <cfRule type="expression" dxfId="1917" priority="2019">
      <formula>IF(RIGHT(TEXT(Y1043,"0.#"),1)=".",FALSE,TRUE)</formula>
    </cfRule>
    <cfRule type="expression" dxfId="1916" priority="2020">
      <formula>IF(RIGHT(TEXT(Y1043,"0.#"),1)=".",TRUE,FALSE)</formula>
    </cfRule>
  </conditionalFormatting>
  <conditionalFormatting sqref="AL1078:AO1105">
    <cfRule type="expression" dxfId="1915" priority="2015">
      <formula>IF(AND(AL1078&gt;=0, RIGHT(TEXT(AL1078,"0.#"),1)&lt;&gt;"."),TRUE,FALSE)</formula>
    </cfRule>
    <cfRule type="expression" dxfId="1914" priority="2016">
      <formula>IF(AND(AL1078&gt;=0, RIGHT(TEXT(AL1078,"0.#"),1)="."),TRUE,FALSE)</formula>
    </cfRule>
    <cfRule type="expression" dxfId="1913" priority="2017">
      <formula>IF(AND(AL1078&lt;0, RIGHT(TEXT(AL1078,"0.#"),1)&lt;&gt;"."),TRUE,FALSE)</formula>
    </cfRule>
    <cfRule type="expression" dxfId="1912" priority="2018">
      <formula>IF(AND(AL1078&lt;0, RIGHT(TEXT(AL1078,"0.#"),1)="."),TRUE,FALSE)</formula>
    </cfRule>
  </conditionalFormatting>
  <conditionalFormatting sqref="Y1078:Y1105">
    <cfRule type="expression" dxfId="1911" priority="2013">
      <formula>IF(RIGHT(TEXT(Y1078,"0.#"),1)=".",FALSE,TRUE)</formula>
    </cfRule>
    <cfRule type="expression" dxfId="1910" priority="2014">
      <formula>IF(RIGHT(TEXT(Y1078,"0.#"),1)=".",TRUE,FALSE)</formula>
    </cfRule>
  </conditionalFormatting>
  <conditionalFormatting sqref="AL1076:AO1077">
    <cfRule type="expression" dxfId="1909" priority="2009">
      <formula>IF(AND(AL1076&gt;=0, RIGHT(TEXT(AL1076,"0.#"),1)&lt;&gt;"."),TRUE,FALSE)</formula>
    </cfRule>
    <cfRule type="expression" dxfId="1908" priority="2010">
      <formula>IF(AND(AL1076&gt;=0, RIGHT(TEXT(AL1076,"0.#"),1)="."),TRUE,FALSE)</formula>
    </cfRule>
    <cfRule type="expression" dxfId="1907" priority="2011">
      <formula>IF(AND(AL1076&lt;0, RIGHT(TEXT(AL1076,"0.#"),1)&lt;&gt;"."),TRUE,FALSE)</formula>
    </cfRule>
    <cfRule type="expression" dxfId="1906" priority="2012">
      <formula>IF(AND(AL1076&lt;0, RIGHT(TEXT(AL1076,"0.#"),1)="."),TRUE,FALSE)</formula>
    </cfRule>
  </conditionalFormatting>
  <conditionalFormatting sqref="Y1076:Y1077">
    <cfRule type="expression" dxfId="1905" priority="2007">
      <formula>IF(RIGHT(TEXT(Y1076,"0.#"),1)=".",FALSE,TRUE)</formula>
    </cfRule>
    <cfRule type="expression" dxfId="1904" priority="2008">
      <formula>IF(RIGHT(TEXT(Y1076,"0.#"),1)=".",TRUE,FALSE)</formula>
    </cfRule>
  </conditionalFormatting>
  <conditionalFormatting sqref="AE39">
    <cfRule type="expression" dxfId="1903" priority="2005">
      <formula>IF(RIGHT(TEXT(AE39,"0.#"),1)=".",FALSE,TRUE)</formula>
    </cfRule>
    <cfRule type="expression" dxfId="1902" priority="2006">
      <formula>IF(RIGHT(TEXT(AE39,"0.#"),1)=".",TRUE,FALSE)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32:AM34">
    <cfRule type="expression" dxfId="715" priority="15">
      <formula>IF(RIGHT(TEXT(AM32,"0.#"),1)=".",FALSE,TRUE)</formula>
    </cfRule>
    <cfRule type="expression" dxfId="714" priority="16">
      <formula>IF(RIGHT(TEXT(AM32,"0.#"),1)=".",TRUE,FALSE)</formula>
    </cfRule>
  </conditionalFormatting>
  <conditionalFormatting sqref="AM39:AM41">
    <cfRule type="expression" dxfId="713" priority="13">
      <formula>IF(RIGHT(TEXT(AM39,"0.#"),1)=".",FALSE,TRUE)</formula>
    </cfRule>
    <cfRule type="expression" dxfId="712" priority="14">
      <formula>IF(RIGHT(TEXT(AM39,"0.#"),1)=".",TRUE,FALSE)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H878 AL878">
    <cfRule type="expression" dxfId="707" priority="7">
      <formula>IF(RIGHT(TEXT(AH878,"0.#"),1)=".",FALSE,TRUE)</formula>
    </cfRule>
    <cfRule type="expression" dxfId="706" priority="8">
      <formula>IF(RIGHT(TEXT(AH878,"0.#"),1)=".",TRUE,FALSE)</formula>
    </cfRule>
  </conditionalFormatting>
  <conditionalFormatting sqref="AH911 AL911">
    <cfRule type="expression" dxfId="705" priority="5">
      <formula>IF(RIGHT(TEXT(AH911,"0.#"),1)=".",FALSE,TRUE)</formula>
    </cfRule>
    <cfRule type="expression" dxfId="704" priority="6">
      <formula>IF(RIGHT(TEXT(AH911,"0.#"),1)=".",TRUE,FALSE)</formula>
    </cfRule>
  </conditionalFormatting>
  <conditionalFormatting sqref="AH944 AL944">
    <cfRule type="expression" dxfId="703" priority="3">
      <formula>IF(RIGHT(TEXT(AH944,"0.#"),1)=".",FALSE,TRUE)</formula>
    </cfRule>
    <cfRule type="expression" dxfId="702" priority="4">
      <formula>IF(RIGHT(TEXT(AH944,"0.#"),1)=".",TRUE,FALSE)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347</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9"/>
      <c r="AA2" s="830"/>
      <c r="AB2" s="1023" t="s">
        <v>11</v>
      </c>
      <c r="AC2" s="1024"/>
      <c r="AD2" s="1025"/>
      <c r="AE2" s="1029" t="s">
        <v>388</v>
      </c>
      <c r="AF2" s="1029"/>
      <c r="AG2" s="1029"/>
      <c r="AH2" s="1029"/>
      <c r="AI2" s="1029" t="s">
        <v>410</v>
      </c>
      <c r="AJ2" s="1029"/>
      <c r="AK2" s="1029"/>
      <c r="AL2" s="557"/>
      <c r="AM2" s="1029" t="s">
        <v>507</v>
      </c>
      <c r="AN2" s="1029"/>
      <c r="AO2" s="1029"/>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8"/>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347</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9"/>
      <c r="AA9" s="830"/>
      <c r="AB9" s="1023" t="s">
        <v>11</v>
      </c>
      <c r="AC9" s="1024"/>
      <c r="AD9" s="1025"/>
      <c r="AE9" s="1029" t="s">
        <v>388</v>
      </c>
      <c r="AF9" s="1029"/>
      <c r="AG9" s="1029"/>
      <c r="AH9" s="1029"/>
      <c r="AI9" s="1029" t="s">
        <v>410</v>
      </c>
      <c r="AJ9" s="1029"/>
      <c r="AK9" s="1029"/>
      <c r="AL9" s="557"/>
      <c r="AM9" s="1029" t="s">
        <v>507</v>
      </c>
      <c r="AN9" s="1029"/>
      <c r="AO9" s="1029"/>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8"/>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347</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9"/>
      <c r="AA16" s="830"/>
      <c r="AB16" s="1023" t="s">
        <v>11</v>
      </c>
      <c r="AC16" s="1024"/>
      <c r="AD16" s="1025"/>
      <c r="AE16" s="1029" t="s">
        <v>388</v>
      </c>
      <c r="AF16" s="1029"/>
      <c r="AG16" s="1029"/>
      <c r="AH16" s="1029"/>
      <c r="AI16" s="1029" t="s">
        <v>410</v>
      </c>
      <c r="AJ16" s="1029"/>
      <c r="AK16" s="1029"/>
      <c r="AL16" s="557"/>
      <c r="AM16" s="1029" t="s">
        <v>507</v>
      </c>
      <c r="AN16" s="1029"/>
      <c r="AO16" s="1029"/>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8"/>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347</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9"/>
      <c r="AA23" s="830"/>
      <c r="AB23" s="1023" t="s">
        <v>11</v>
      </c>
      <c r="AC23" s="1024"/>
      <c r="AD23" s="1025"/>
      <c r="AE23" s="1029" t="s">
        <v>388</v>
      </c>
      <c r="AF23" s="1029"/>
      <c r="AG23" s="1029"/>
      <c r="AH23" s="1029"/>
      <c r="AI23" s="1029" t="s">
        <v>410</v>
      </c>
      <c r="AJ23" s="1029"/>
      <c r="AK23" s="1029"/>
      <c r="AL23" s="557"/>
      <c r="AM23" s="1029" t="s">
        <v>507</v>
      </c>
      <c r="AN23" s="1029"/>
      <c r="AO23" s="1029"/>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8"/>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347</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9"/>
      <c r="AA30" s="830"/>
      <c r="AB30" s="1023" t="s">
        <v>11</v>
      </c>
      <c r="AC30" s="1024"/>
      <c r="AD30" s="1025"/>
      <c r="AE30" s="1029" t="s">
        <v>388</v>
      </c>
      <c r="AF30" s="1029"/>
      <c r="AG30" s="1029"/>
      <c r="AH30" s="1029"/>
      <c r="AI30" s="1029" t="s">
        <v>410</v>
      </c>
      <c r="AJ30" s="1029"/>
      <c r="AK30" s="1029"/>
      <c r="AL30" s="557"/>
      <c r="AM30" s="1029" t="s">
        <v>507</v>
      </c>
      <c r="AN30" s="1029"/>
      <c r="AO30" s="1029"/>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8"/>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347</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9"/>
      <c r="AA37" s="830"/>
      <c r="AB37" s="1023" t="s">
        <v>11</v>
      </c>
      <c r="AC37" s="1024"/>
      <c r="AD37" s="1025"/>
      <c r="AE37" s="1029" t="s">
        <v>388</v>
      </c>
      <c r="AF37" s="1029"/>
      <c r="AG37" s="1029"/>
      <c r="AH37" s="1029"/>
      <c r="AI37" s="1029" t="s">
        <v>410</v>
      </c>
      <c r="AJ37" s="1029"/>
      <c r="AK37" s="1029"/>
      <c r="AL37" s="557"/>
      <c r="AM37" s="1029" t="s">
        <v>507</v>
      </c>
      <c r="AN37" s="1029"/>
      <c r="AO37" s="1029"/>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8"/>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347</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9"/>
      <c r="AA44" s="830"/>
      <c r="AB44" s="1023" t="s">
        <v>11</v>
      </c>
      <c r="AC44" s="1024"/>
      <c r="AD44" s="1025"/>
      <c r="AE44" s="1029" t="s">
        <v>388</v>
      </c>
      <c r="AF44" s="1029"/>
      <c r="AG44" s="1029"/>
      <c r="AH44" s="1029"/>
      <c r="AI44" s="1029" t="s">
        <v>410</v>
      </c>
      <c r="AJ44" s="1029"/>
      <c r="AK44" s="1029"/>
      <c r="AL44" s="557"/>
      <c r="AM44" s="1029" t="s">
        <v>507</v>
      </c>
      <c r="AN44" s="1029"/>
      <c r="AO44" s="1029"/>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8"/>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347</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9"/>
      <c r="AA51" s="830"/>
      <c r="AB51" s="557" t="s">
        <v>11</v>
      </c>
      <c r="AC51" s="1024"/>
      <c r="AD51" s="1025"/>
      <c r="AE51" s="1029" t="s">
        <v>388</v>
      </c>
      <c r="AF51" s="1029"/>
      <c r="AG51" s="1029"/>
      <c r="AH51" s="1029"/>
      <c r="AI51" s="1029" t="s">
        <v>410</v>
      </c>
      <c r="AJ51" s="1029"/>
      <c r="AK51" s="1029"/>
      <c r="AL51" s="557"/>
      <c r="AM51" s="1029" t="s">
        <v>507</v>
      </c>
      <c r="AN51" s="1029"/>
      <c r="AO51" s="1029"/>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8"/>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347</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9"/>
      <c r="AA58" s="830"/>
      <c r="AB58" s="1023" t="s">
        <v>11</v>
      </c>
      <c r="AC58" s="1024"/>
      <c r="AD58" s="1025"/>
      <c r="AE58" s="1029" t="s">
        <v>388</v>
      </c>
      <c r="AF58" s="1029"/>
      <c r="AG58" s="1029"/>
      <c r="AH58" s="1029"/>
      <c r="AI58" s="1029" t="s">
        <v>410</v>
      </c>
      <c r="AJ58" s="1029"/>
      <c r="AK58" s="1029"/>
      <c r="AL58" s="557"/>
      <c r="AM58" s="1029" t="s">
        <v>507</v>
      </c>
      <c r="AN58" s="1029"/>
      <c r="AO58" s="1029"/>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8"/>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347</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9"/>
      <c r="AA65" s="830"/>
      <c r="AB65" s="1023" t="s">
        <v>11</v>
      </c>
      <c r="AC65" s="1024"/>
      <c r="AD65" s="1025"/>
      <c r="AE65" s="1029" t="s">
        <v>388</v>
      </c>
      <c r="AF65" s="1029"/>
      <c r="AG65" s="1029"/>
      <c r="AH65" s="1029"/>
      <c r="AI65" s="1029" t="s">
        <v>410</v>
      </c>
      <c r="AJ65" s="1029"/>
      <c r="AK65" s="1029"/>
      <c r="AL65" s="557"/>
      <c r="AM65" s="1029" t="s">
        <v>507</v>
      </c>
      <c r="AN65" s="1029"/>
      <c r="AO65" s="1029"/>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8"/>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364</v>
      </c>
      <c r="H2" s="595"/>
      <c r="I2" s="595"/>
      <c r="J2" s="595"/>
      <c r="K2" s="595"/>
      <c r="L2" s="595"/>
      <c r="M2" s="595"/>
      <c r="N2" s="595"/>
      <c r="O2" s="595"/>
      <c r="P2" s="595"/>
      <c r="Q2" s="595"/>
      <c r="R2" s="595"/>
      <c r="S2" s="595"/>
      <c r="T2" s="595"/>
      <c r="U2" s="595"/>
      <c r="V2" s="595"/>
      <c r="W2" s="595"/>
      <c r="X2" s="595"/>
      <c r="Y2" s="595"/>
      <c r="Z2" s="595"/>
      <c r="AA2" s="595"/>
      <c r="AB2" s="596"/>
      <c r="AC2" s="594"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5" t="s">
        <v>17</v>
      </c>
      <c r="H3" s="667"/>
      <c r="I3" s="667"/>
      <c r="J3" s="667"/>
      <c r="K3" s="667"/>
      <c r="L3" s="666" t="s">
        <v>18</v>
      </c>
      <c r="M3" s="667"/>
      <c r="N3" s="667"/>
      <c r="O3" s="667"/>
      <c r="P3" s="667"/>
      <c r="Q3" s="667"/>
      <c r="R3" s="667"/>
      <c r="S3" s="667"/>
      <c r="T3" s="667"/>
      <c r="U3" s="667"/>
      <c r="V3" s="667"/>
      <c r="W3" s="667"/>
      <c r="X3" s="668"/>
      <c r="Y3" s="652" t="s">
        <v>19</v>
      </c>
      <c r="Z3" s="653"/>
      <c r="AA3" s="653"/>
      <c r="AB3" s="801"/>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5"/>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6"/>
      <c r="AY15">
        <f>COUNTA($G$17,$AC$17)</f>
        <v>0</v>
      </c>
    </row>
    <row r="16" spans="1:51" ht="25.5" customHeight="1" x14ac:dyDescent="0.15">
      <c r="A16" s="1042"/>
      <c r="B16" s="1043"/>
      <c r="C16" s="1043"/>
      <c r="D16" s="1043"/>
      <c r="E16" s="1043"/>
      <c r="F16" s="1044"/>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5"/>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6"/>
      <c r="AY28">
        <f>COUNTA($G$30,$AC$30)</f>
        <v>0</v>
      </c>
    </row>
    <row r="29" spans="1:51" ht="24.75" customHeight="1" x14ac:dyDescent="0.15">
      <c r="A29" s="1042"/>
      <c r="B29" s="1043"/>
      <c r="C29" s="1043"/>
      <c r="D29" s="1043"/>
      <c r="E29" s="1043"/>
      <c r="F29" s="1044"/>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5"/>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6"/>
      <c r="AY41">
        <f>COUNTA($G$43,$AC$43)</f>
        <v>0</v>
      </c>
    </row>
    <row r="42" spans="1:51" ht="24.75" customHeight="1" x14ac:dyDescent="0.15">
      <c r="A42" s="1042"/>
      <c r="B42" s="1043"/>
      <c r="C42" s="1043"/>
      <c r="D42" s="1043"/>
      <c r="E42" s="1043"/>
      <c r="F42" s="1044"/>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5"/>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6"/>
      <c r="AY55">
        <f>COUNTA($G$57,$AC$57)</f>
        <v>0</v>
      </c>
    </row>
    <row r="56" spans="1:51" ht="24.75" customHeight="1" x14ac:dyDescent="0.15">
      <c r="A56" s="1042"/>
      <c r="B56" s="1043"/>
      <c r="C56" s="1043"/>
      <c r="D56" s="1043"/>
      <c r="E56" s="1043"/>
      <c r="F56" s="1044"/>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5"/>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6"/>
      <c r="AY68">
        <f>COUNTA($G$70,$AC$70)</f>
        <v>0</v>
      </c>
    </row>
    <row r="69" spans="1:51" ht="25.5" customHeight="1" x14ac:dyDescent="0.15">
      <c r="A69" s="1042"/>
      <c r="B69" s="1043"/>
      <c r="C69" s="1043"/>
      <c r="D69" s="1043"/>
      <c r="E69" s="1043"/>
      <c r="F69" s="1044"/>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5"/>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6"/>
      <c r="AY81">
        <f>COUNTA($G$83,$AC$83)</f>
        <v>0</v>
      </c>
    </row>
    <row r="82" spans="1:51" ht="24.75" customHeight="1" x14ac:dyDescent="0.15">
      <c r="A82" s="1042"/>
      <c r="B82" s="1043"/>
      <c r="C82" s="1043"/>
      <c r="D82" s="1043"/>
      <c r="E82" s="1043"/>
      <c r="F82" s="1044"/>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5"/>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6"/>
      <c r="AY94">
        <f>COUNTA($G$96,$AC$96)</f>
        <v>0</v>
      </c>
    </row>
    <row r="95" spans="1:51" ht="24.75" customHeight="1" x14ac:dyDescent="0.15">
      <c r="A95" s="1042"/>
      <c r="B95" s="1043"/>
      <c r="C95" s="1043"/>
      <c r="D95" s="1043"/>
      <c r="E95" s="1043"/>
      <c r="F95" s="1044"/>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5"/>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c r="AY108">
        <f>COUNTA($G$110,$AC$110)</f>
        <v>0</v>
      </c>
    </row>
    <row r="109" spans="1:51" ht="24.75" customHeight="1" x14ac:dyDescent="0.15">
      <c r="A109" s="1042"/>
      <c r="B109" s="1043"/>
      <c r="C109" s="1043"/>
      <c r="D109" s="1043"/>
      <c r="E109" s="1043"/>
      <c r="F109" s="1044"/>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5"/>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c r="AY121">
        <f>COUNTA($G$123,$AC$123)</f>
        <v>0</v>
      </c>
    </row>
    <row r="122" spans="1:51" ht="25.5" customHeight="1" x14ac:dyDescent="0.15">
      <c r="A122" s="1042"/>
      <c r="B122" s="1043"/>
      <c r="C122" s="1043"/>
      <c r="D122" s="1043"/>
      <c r="E122" s="1043"/>
      <c r="F122" s="1044"/>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5"/>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c r="AY134">
        <f>COUNTA($G$136,$AC$136)</f>
        <v>0</v>
      </c>
    </row>
    <row r="135" spans="1:51" ht="24.75" customHeight="1" x14ac:dyDescent="0.15">
      <c r="A135" s="1042"/>
      <c r="B135" s="1043"/>
      <c r="C135" s="1043"/>
      <c r="D135" s="1043"/>
      <c r="E135" s="1043"/>
      <c r="F135" s="1044"/>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5"/>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c r="AY147">
        <f>COUNTA($G$149,$AC$149)</f>
        <v>0</v>
      </c>
    </row>
    <row r="148" spans="1:51" ht="24.75" customHeight="1" x14ac:dyDescent="0.15">
      <c r="A148" s="1042"/>
      <c r="B148" s="1043"/>
      <c r="C148" s="1043"/>
      <c r="D148" s="1043"/>
      <c r="E148" s="1043"/>
      <c r="F148" s="1044"/>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5"/>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c r="AY161">
        <f>COUNTA($G$163,$AC$163)</f>
        <v>0</v>
      </c>
    </row>
    <row r="162" spans="1:51" ht="24.75" customHeight="1" x14ac:dyDescent="0.15">
      <c r="A162" s="1042"/>
      <c r="B162" s="1043"/>
      <c r="C162" s="1043"/>
      <c r="D162" s="1043"/>
      <c r="E162" s="1043"/>
      <c r="F162" s="1044"/>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5"/>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c r="AY174">
        <f>COUNTA($G$176,$AC$176)</f>
        <v>0</v>
      </c>
    </row>
    <row r="175" spans="1:51" ht="25.5" customHeight="1" x14ac:dyDescent="0.15">
      <c r="A175" s="1042"/>
      <c r="B175" s="1043"/>
      <c r="C175" s="1043"/>
      <c r="D175" s="1043"/>
      <c r="E175" s="1043"/>
      <c r="F175" s="1044"/>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5"/>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c r="AY187">
        <f>COUNTA($G$189,$AC$189)</f>
        <v>0</v>
      </c>
    </row>
    <row r="188" spans="1:51" ht="24.75" customHeight="1" x14ac:dyDescent="0.15">
      <c r="A188" s="1042"/>
      <c r="B188" s="1043"/>
      <c r="C188" s="1043"/>
      <c r="D188" s="1043"/>
      <c r="E188" s="1043"/>
      <c r="F188" s="1044"/>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5"/>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c r="AY200">
        <f>COUNTA($G$202,$AC$202)</f>
        <v>0</v>
      </c>
    </row>
    <row r="201" spans="1:51" ht="24.75" customHeight="1" x14ac:dyDescent="0.15">
      <c r="A201" s="1042"/>
      <c r="B201" s="1043"/>
      <c r="C201" s="1043"/>
      <c r="D201" s="1043"/>
      <c r="E201" s="1043"/>
      <c r="F201" s="1044"/>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5"/>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c r="AY214">
        <f>COUNTA($G$216,$AC$216)</f>
        <v>0</v>
      </c>
    </row>
    <row r="215" spans="1:51" ht="24.75" customHeight="1" x14ac:dyDescent="0.15">
      <c r="A215" s="1042"/>
      <c r="B215" s="1043"/>
      <c r="C215" s="1043"/>
      <c r="D215" s="1043"/>
      <c r="E215" s="1043"/>
      <c r="F215" s="1044"/>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5"/>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c r="AY227">
        <f>COUNTA($G$229,$AC$229)</f>
        <v>0</v>
      </c>
    </row>
    <row r="228" spans="1:51" ht="25.5" customHeight="1" x14ac:dyDescent="0.15">
      <c r="A228" s="1042"/>
      <c r="B228" s="1043"/>
      <c r="C228" s="1043"/>
      <c r="D228" s="1043"/>
      <c r="E228" s="1043"/>
      <c r="F228" s="1044"/>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5"/>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c r="AY240">
        <f>COUNTA($G$242,$AC$242)</f>
        <v>0</v>
      </c>
    </row>
    <row r="241" spans="1:51" ht="24.75" customHeight="1" x14ac:dyDescent="0.15">
      <c r="A241" s="1042"/>
      <c r="B241" s="1043"/>
      <c r="C241" s="1043"/>
      <c r="D241" s="1043"/>
      <c r="E241" s="1043"/>
      <c r="F241" s="1044"/>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5"/>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c r="AY253">
        <f>COUNTA($G$255,$AC$255)</f>
        <v>0</v>
      </c>
    </row>
    <row r="254" spans="1:51" ht="24.75" customHeight="1" x14ac:dyDescent="0.15">
      <c r="A254" s="1042"/>
      <c r="B254" s="1043"/>
      <c r="C254" s="1043"/>
      <c r="D254" s="1043"/>
      <c r="E254" s="1043"/>
      <c r="F254" s="1044"/>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5"/>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351</v>
      </c>
      <c r="Z3" s="364"/>
      <c r="AA3" s="364"/>
      <c r="AB3" s="364"/>
      <c r="AC3" s="152" t="s">
        <v>336</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351</v>
      </c>
      <c r="Z36" s="364"/>
      <c r="AA36" s="364"/>
      <c r="AB36" s="364"/>
      <c r="AC36" s="152" t="s">
        <v>336</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351</v>
      </c>
      <c r="Z69" s="364"/>
      <c r="AA69" s="364"/>
      <c r="AB69" s="364"/>
      <c r="AC69" s="152" t="s">
        <v>336</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351</v>
      </c>
      <c r="Z102" s="364"/>
      <c r="AA102" s="364"/>
      <c r="AB102" s="364"/>
      <c r="AC102" s="152" t="s">
        <v>336</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351</v>
      </c>
      <c r="Z135" s="364"/>
      <c r="AA135" s="364"/>
      <c r="AB135" s="364"/>
      <c r="AC135" s="152" t="s">
        <v>336</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351</v>
      </c>
      <c r="Z168" s="364"/>
      <c r="AA168" s="364"/>
      <c r="AB168" s="364"/>
      <c r="AC168" s="152" t="s">
        <v>336</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351</v>
      </c>
      <c r="Z201" s="364"/>
      <c r="AA201" s="364"/>
      <c r="AB201" s="364"/>
      <c r="AC201" s="152" t="s">
        <v>336</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351</v>
      </c>
      <c r="Z234" s="364"/>
      <c r="AA234" s="364"/>
      <c r="AB234" s="364"/>
      <c r="AC234" s="152" t="s">
        <v>336</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351</v>
      </c>
      <c r="Z267" s="364"/>
      <c r="AA267" s="364"/>
      <c r="AB267" s="364"/>
      <c r="AC267" s="152" t="s">
        <v>336</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351</v>
      </c>
      <c r="Z300" s="364"/>
      <c r="AA300" s="364"/>
      <c r="AB300" s="364"/>
      <c r="AC300" s="152" t="s">
        <v>336</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351</v>
      </c>
      <c r="Z333" s="364"/>
      <c r="AA333" s="364"/>
      <c r="AB333" s="364"/>
      <c r="AC333" s="152" t="s">
        <v>336</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351</v>
      </c>
      <c r="Z366" s="364"/>
      <c r="AA366" s="364"/>
      <c r="AB366" s="364"/>
      <c r="AC366" s="152" t="s">
        <v>336</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351</v>
      </c>
      <c r="Z399" s="364"/>
      <c r="AA399" s="364"/>
      <c r="AB399" s="364"/>
      <c r="AC399" s="152" t="s">
        <v>336</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351</v>
      </c>
      <c r="Z432" s="364"/>
      <c r="AA432" s="364"/>
      <c r="AB432" s="364"/>
      <c r="AC432" s="152" t="s">
        <v>336</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351</v>
      </c>
      <c r="Z465" s="364"/>
      <c r="AA465" s="364"/>
      <c r="AB465" s="364"/>
      <c r="AC465" s="152" t="s">
        <v>336</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351</v>
      </c>
      <c r="Z498" s="364"/>
      <c r="AA498" s="364"/>
      <c r="AB498" s="364"/>
      <c r="AC498" s="152" t="s">
        <v>336</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351</v>
      </c>
      <c r="Z531" s="364"/>
      <c r="AA531" s="364"/>
      <c r="AB531" s="364"/>
      <c r="AC531" s="152" t="s">
        <v>336</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351</v>
      </c>
      <c r="Z564" s="364"/>
      <c r="AA564" s="364"/>
      <c r="AB564" s="364"/>
      <c r="AC564" s="152" t="s">
        <v>336</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351</v>
      </c>
      <c r="Z597" s="364"/>
      <c r="AA597" s="364"/>
      <c r="AB597" s="364"/>
      <c r="AC597" s="152" t="s">
        <v>336</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351</v>
      </c>
      <c r="Z630" s="364"/>
      <c r="AA630" s="364"/>
      <c r="AB630" s="364"/>
      <c r="AC630" s="152" t="s">
        <v>336</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351</v>
      </c>
      <c r="Z663" s="364"/>
      <c r="AA663" s="364"/>
      <c r="AB663" s="364"/>
      <c r="AC663" s="152" t="s">
        <v>336</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351</v>
      </c>
      <c r="Z696" s="364"/>
      <c r="AA696" s="364"/>
      <c r="AB696" s="364"/>
      <c r="AC696" s="152" t="s">
        <v>336</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351</v>
      </c>
      <c r="Z729" s="364"/>
      <c r="AA729" s="364"/>
      <c r="AB729" s="364"/>
      <c r="AC729" s="152" t="s">
        <v>336</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351</v>
      </c>
      <c r="Z762" s="364"/>
      <c r="AA762" s="364"/>
      <c r="AB762" s="364"/>
      <c r="AC762" s="152" t="s">
        <v>336</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351</v>
      </c>
      <c r="Z795" s="364"/>
      <c r="AA795" s="364"/>
      <c r="AB795" s="364"/>
      <c r="AC795" s="152" t="s">
        <v>336</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351</v>
      </c>
      <c r="Z828" s="364"/>
      <c r="AA828" s="364"/>
      <c r="AB828" s="364"/>
      <c r="AC828" s="152" t="s">
        <v>336</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351</v>
      </c>
      <c r="Z861" s="364"/>
      <c r="AA861" s="364"/>
      <c r="AB861" s="364"/>
      <c r="AC861" s="152" t="s">
        <v>336</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351</v>
      </c>
      <c r="Z894" s="364"/>
      <c r="AA894" s="364"/>
      <c r="AB894" s="364"/>
      <c r="AC894" s="152" t="s">
        <v>336</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351</v>
      </c>
      <c r="Z927" s="364"/>
      <c r="AA927" s="364"/>
      <c r="AB927" s="364"/>
      <c r="AC927" s="152" t="s">
        <v>336</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351</v>
      </c>
      <c r="Z960" s="364"/>
      <c r="AA960" s="364"/>
      <c r="AB960" s="364"/>
      <c r="AC960" s="152" t="s">
        <v>336</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351</v>
      </c>
      <c r="Z993" s="364"/>
      <c r="AA993" s="364"/>
      <c r="AB993" s="364"/>
      <c r="AC993" s="152" t="s">
        <v>336</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351</v>
      </c>
      <c r="Z1026" s="364"/>
      <c r="AA1026" s="364"/>
      <c r="AB1026" s="364"/>
      <c r="AC1026" s="152" t="s">
        <v>336</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351</v>
      </c>
      <c r="Z1059" s="364"/>
      <c r="AA1059" s="364"/>
      <c r="AB1059" s="364"/>
      <c r="AC1059" s="152" t="s">
        <v>336</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351</v>
      </c>
      <c r="Z1092" s="364"/>
      <c r="AA1092" s="364"/>
      <c r="AB1092" s="364"/>
      <c r="AC1092" s="152" t="s">
        <v>336</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351</v>
      </c>
      <c r="Z1125" s="364"/>
      <c r="AA1125" s="364"/>
      <c r="AB1125" s="364"/>
      <c r="AC1125" s="152" t="s">
        <v>336</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351</v>
      </c>
      <c r="Z1158" s="364"/>
      <c r="AA1158" s="364"/>
      <c r="AB1158" s="364"/>
      <c r="AC1158" s="152" t="s">
        <v>336</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351</v>
      </c>
      <c r="Z1191" s="364"/>
      <c r="AA1191" s="364"/>
      <c r="AB1191" s="364"/>
      <c r="AC1191" s="152" t="s">
        <v>336</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351</v>
      </c>
      <c r="Z1224" s="364"/>
      <c r="AA1224" s="364"/>
      <c r="AB1224" s="364"/>
      <c r="AC1224" s="152" t="s">
        <v>336</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351</v>
      </c>
      <c r="Z1257" s="364"/>
      <c r="AA1257" s="364"/>
      <c r="AB1257" s="364"/>
      <c r="AC1257" s="152" t="s">
        <v>336</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351</v>
      </c>
      <c r="Z1290" s="364"/>
      <c r="AA1290" s="364"/>
      <c r="AB1290" s="364"/>
      <c r="AC1290" s="152" t="s">
        <v>336</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2021-06-18T09:01:51Z</cp:lastPrinted>
  <dcterms:created xsi:type="dcterms:W3CDTF">2012-03-13T00:50:25Z</dcterms:created>
  <dcterms:modified xsi:type="dcterms:W3CDTF">2021-06-18T09:01:53Z</dcterms:modified>
</cp:coreProperties>
</file>