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要確認\"/>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<sst xmlns="http://schemas.openxmlformats.org/spreadsheetml/2006/main" count="3112" uniqueCount="783">
  <si>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</si>
  <si>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</si>
  <si>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</si>
  <si>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</si>
  <si>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</si>
  <si>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</si>
  <si>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</si>
  <si>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</si>
  <si>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</si>
  <si>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</si>
  <si>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</si>
  <si>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</si>
  <si>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</si>
  <si>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</si>
  <si>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</si>
  <si>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</si>
  <si>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</si>
  <si>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</si>
  <si>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</si>
  <si>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</si>
  <si>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</si>
  <si>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</si>
  <si>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</si>
  <si>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</si>
  <si>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</si>
  <si>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</si>
  <si>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</si>
  <si>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</si>
  <si>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</si>
  <si>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</si>
  <si>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</si>
  <si>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</si>
  <si>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</si>
  <si>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</si>
  <si>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</si>
  <si>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</si>
  <si>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</si>
  <si>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</si>
  <si>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</si>
  <si>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</si>
  <si>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</si>
  <si>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</si>
  <si>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</si>
  <si>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</si>
  <si>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</si>
  <si>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</si>
  <si>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</si>
  <si>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</si>
  <si>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</si>
  <si>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</si>
  <si>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</si>
  <si>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</si>
  <si>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</si>
  <si>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</si>
  <si>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</si>
  <si>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</si>
  <si>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</si>
  <si>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</si>
  <si>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</si>
  <si>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</si>
  <si>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</si>
  <si>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</si>
  <si>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</si>
  <si>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</si>
  <si>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</si>
  <si>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</si>
  <si>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</si>
  <si>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</si>
  <si>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</si>
  <si>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</si>
  <si>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</si>
  <si>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</si>
  <si>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</si>
  <si>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</si>
  <si>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</si>
  <si>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</si>
  <si>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</si>
  <si>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</si>
  <si>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</si>
  <si>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</si>
  <si>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</si>
  <si>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</si>
  <si>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</si>
  <si>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</si>
  <si>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</si>
  <si>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</si>
  <si>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</si>
  <si>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</si>
  <si>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</si>
  <si>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</si>
  <si>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</si>
  <si>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</si>
  <si>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</si>
  <si>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</si>
  <si>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</si>
  <si>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</si>
  <si>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</si>
  <si>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</si>
  <si>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</si>
  <si>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</si>
  <si>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</si>
  <si>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</si>
  <si>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</si>
  <si>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</si>
  <si>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</si>
  <si>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</si>
  <si>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</si>
  <si>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</si>
  <si>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</si>
  <si>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</si>
  <si>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</si>
  <si>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</si>
  <si>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</si>
  <si>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</si>
  <si>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</si>
  <si>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</si>
  <si>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</si>
  <si>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</si>
  <si>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</si>
  <si>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</si>
  <si>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</si>
  <si>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</si>
  <si>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</si>
  <si>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</si>
  <si>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</si>
  <si>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</si>
  <si>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</si>
  <si>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</si>
  <si>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</si>
  <si>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</si>
  <si>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</si>
  <si>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</si>
  <si>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</si>
  <si>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</si>
  <si>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</si>
  <si>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</si>
  <si>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</si>
  <si>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</si>
  <si>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</si>
  <si>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</si>
  <si>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</si>
  <si>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</si>
  <si>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</si>
  <si>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</si>
  <si>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</si>
  <si>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</si>
  <si>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</si>
  <si>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</si>
  <si>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</si>
  <si>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</si>
  <si>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</si>
  <si>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</si>
  <si>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</si>
  <si>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</si>
  <si>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</si>
  <si>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</si>
  <si>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</si>
  <si>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</si>
  <si>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</si>
  <si>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</si>
  <si>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</si>
  <si>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</si>
  <si>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</si>
  <si>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</si>
  <si>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</si>
  <si>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</si>
  <si>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</si>
  <si>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</si>
  <si>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</si>
  <si>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</si>
  <si>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</si>
  <si>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</si>
  <si>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</si>
  <si>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</si>
  <si>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</si>
  <si>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</si>
  <si>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</si>
  <si>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</si>
  <si>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</si>
  <si>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</si>
  <si>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</si>
  <si>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</si>
  <si>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</si>
  <si>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</si>
  <si>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</si>
  <si>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</si>
  <si>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</si>
  <si>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</si>
  <si>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</si>
  <si>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</si>
  <si>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</si>
  <si>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</si>
  <si>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</si>
  <si>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</si>
  <si>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</si>
  <si>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</si>
  <si>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</si>
  <si>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</si>
  <si>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</si>
  <si>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</si>
  <si>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</si>
  <si>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</si>
  <si>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</si>
  <si>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</si>
  <si>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</si>
  <si>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</si>
  <si>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</si>
  <si>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</si>
  <si>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</si>
  <si>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</si>
  <si>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</si>
  <si>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</si>
  <si>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</si>
  <si>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</si>
  <si>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</si>
  <si>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</si>
  <si>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</si>
  <si>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</si>
  <si>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</si>
  <si>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</si>
  <si>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</si>
  <si>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</si>
  <si>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</si>
  <si>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</si>
  <si>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</si>
  <si>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</si>
  <si>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</si>
  <si>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</si>
  <si>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</si>
  <si>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</si>
  <si>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</si>
  <si>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</si>
  <si>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</si>
  <si>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</si>
  <si>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</si>
  <si>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</si>
  <si>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</si>
  <si>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</si>
  <si>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</si>
  <si>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</si>
  <si>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</si>
  <si>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</si>
  <si>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</si>
  <si>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</si>
  <si>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</si>
  <si>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</si>
  <si>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</si>
  <si>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</si>
  <si>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</si>
  <si>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</si>
  <si>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</si>
  <si>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</si>
  <si>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</si>
  <si>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</si>
  <si>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</si>
  <si>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</si>
  <si>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</si>
  <si>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</si>
  <si>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</si>
  <si>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</si>
  <si>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</si>
  <si>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</si>
  <si>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</si>
  <si>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</si>
  <si>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</si>
  <si>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</si>
  <si>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</si>
  <si>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</si>
  <si>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</si>
  <si>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</si>
  <si>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</si>
  <si>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</si>
  <si>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</si>
  <si>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</si>
  <si>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</si>
  <si>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</si>
  <si>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</si>
  <si>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</si>
  <si>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</si>
  <si>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</si>
  <si>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</si>
  <si>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</si>
  <si>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</si>
  <si>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</si>
  <si>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</si>
  <si>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</si>
  <si>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</si>
  <si>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</si>
  <si>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</si>
  <si>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</si>
  <si>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</si>
  <si>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</si>
  <si>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</si>
  <si>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</si>
  <si>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</si>
  <si>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</si>
  <si>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</si>
  <si>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</si>
  <si>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</si>
  <si>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</si>
  <si>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</si>
  <si>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</si>
  <si>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</si>
  <si>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</si>
  <si>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</si>
  <si>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</si>
  <si>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</si>
  <si>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</si>
  <si>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</si>
  <si>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</si>
  <si>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</si>
  <si>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</si>
  <si>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</si>
  <si>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</si>
  <si>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</si>
  <si>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</si>
  <si>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</si>
  <si>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</si>
  <si>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</si>
  <si>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</si>
  <si>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</si>
  <si>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</si>
  <si>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</si>
  <si>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</si>
  <si>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</si>
  <si>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</si>
  <si>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</si>
  <si>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</si>
  <si>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</si>
  <si>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</si>
  <si>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</si>
  <si>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</si>
  <si>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</si>
  <si>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</si>
  <si>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</si>
  <si>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</si>
  <si>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</si>
  <si>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</si>
  <si>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</si>
  <si>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</si>
  <si>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</si>
  <si>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</si>
  <si>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</si>
  <si>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</si>
  <si>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</si>
  <si>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</si>
  <si>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</si>
  <si>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</si>
  <si>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</si>
  <si>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</si>
  <si>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</si>
  <si>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</si>
  <si>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</si>
  <si>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</si>
  <si>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</si>
  <si>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</si>
  <si>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</si>
  <si>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</si>
  <si>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</si>
  <si>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</si>
  <si>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</si>
  <si>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</si>
  <si>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</si>
  <si>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</si>
  <si>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</si>
  <si>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</si>
  <si>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</si>
  <si>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</si>
  <si>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</si>
  <si>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</si>
  <si>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</si>
  <si>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</si>
  <si>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</si>
  <si>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</si>
  <si>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</si>
  <si>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</si>
  <si>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</si>
  <si>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</si>
  <si>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</si>
  <si>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</si>
  <si>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</si>
  <si>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</si>
  <si>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</si>
  <si>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</si>
  <si>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</si>
  <si>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</si>
  <si>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</si>
  <si>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</si>
  <si>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</si>
  <si>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</si>
  <si>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</si>
  <si>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</si>
  <si>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</si>
  <si>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</si>
  <si>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</si>
  <si>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</si>
  <si>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</si>
  <si>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</si>
  <si>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</si>
  <si>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</si>
  <si>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</si>
  <si>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</si>
  <si>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</si>
  <si>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</si>
  <si>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</si>
  <si>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</si>
  <si>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</si>
  <si>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</si>
  <si>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</si>
  <si>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</si>
  <si>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</si>
  <si>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</si>
  <si>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</si>
  <si>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</si>
  <si>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</si>
  <si>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</si>
  <si>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</si>
  <si>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</si>
  <si>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</si>
  <si>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</si>
  <si>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</si>
  <si>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</si>
  <si>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</si>
  <si>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</si>
  <si>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</si>
  <si>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</si>
  <si>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</si>
  <si>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</si>
  <si>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</si>
  <si>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</si>
  <si>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</si>
  <si>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</si>
  <si>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</si>
  <si>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</si>
  <si>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</si>
  <si>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</si>
  <si>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</si>
  <si>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</si>
  <si>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</si>
  <si>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</si>
  <si>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</si>
  <si>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</si>
  <si>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</si>
  <si>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</si>
  <si>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</si>
  <si>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</si>
  <si>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</si>
  <si>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</si>
  <si>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</si>
  <si>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</si>
  <si>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</si>
  <si>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</si>
  <si>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</si>
  <si>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</si>
  <si>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</si>
  <si>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</si>
  <si>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</si>
  <si>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</si>
  <si>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</si>
  <si>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</si>
  <si>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</si>
  <si>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</si>
  <si>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</si>
  <si>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</si>
  <si>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</si>
  <si>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</si>
  <si>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</si>
  <si>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</si>
  <si>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</si>
  <si>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</si>
  <si>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</si>
  <si>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</si>
  <si>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</si>
  <si>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</si>
  <si>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</si>
  <si>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</si>
  <si>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</si>
  <si>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</si>
  <si>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</si>
  <si>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</si>
  <si>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</si>
  <si>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</si>
  <si>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</si>
  <si>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</si>
  <si>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</si>
  <si>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</si>
  <si>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</si>
  <si>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</si>
  <si>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</si>
  <si>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</si>
  <si>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</si>
  <si>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</si>
  <si>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</si>
  <si>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</si>
  <si>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</si>
  <si>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</si>
  <si>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</si>
  <si>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</si>
  <si>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</si>
  <si>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</si>
  <si>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</si>
  <si>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</si>
  <si>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</si>
  <si>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</si>
  <si>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</si>
  <si>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</si>
  <si>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</si>
  <si>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</si>
  <si>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</si>
  <si>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</si>
  <si>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</si>
  <si>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</si>
  <si>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</si>
  <si>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</si>
  <si>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</si>
  <si>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</si>
  <si>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</si>
  <si>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</si>
  <si>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</si>
  <si>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</si>
  <si>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</si>
  <si>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</si>
  <si>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</si>
  <si>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</si>
  <si>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</si>
  <si>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</si>
  <si>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</si>
  <si>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</si>
  <si>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</si>
  <si>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</si>
  <si>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</si>
  <si>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</si>
  <si>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</si>
  <si>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</si>
  <si>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</si>
  <si>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</si>
  <si>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</si>
  <si>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</si>
  <si>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</si>
  <si>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</si>
  <si>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</si>
  <si>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</si>
  <si>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</si>
  <si>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</si>
  <si>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</si>
  <si>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</si>
  <si>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</si>
  <si>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</si>
  <si>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</si>
  <si>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</si>
  <si>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</si>
  <si>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</si>
  <si>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</si>
  <si>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</si>
  <si>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</si>
  <si>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</si>
  <si>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</si>
  <si>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</si>
  <si>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</si>
  <si>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</si>
  <si>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</si>
  <si>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</si>
  <si>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</si>
  <si>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</si>
  <si>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</si>
  <si>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</si>
  <si>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</si>
  <si>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</si>
  <si>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</si>
  <si>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</si>
  <si>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</si>
  <si>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</si>
  <si>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</si>
  <si>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</si>
  <si>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</si>
  <si>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</si>
  <si>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</si>
  <si>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</si>
  <si>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</si>
  <si>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</si>
  <si>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</si>
  <si>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</si>
  <si>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</si>
  <si>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</si>
  <si>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</si>
  <si>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</si>
  <si>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</si>
  <si>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</si>
  <si>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</si>
  <si>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</si>
  <si>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</si>
  <si>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</si>
  <si>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</si>
  <si>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</si>
  <si>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</si>
  <si>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</si>
  <si>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</si>
  <si>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</si>
  <si>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</si>
  <si>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</si>
  <si>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</si>
  <si>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</si>
  <si>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</si>
  <si>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</si>
  <si>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</si>
  <si>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</si>
  <si>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</si>
  <si>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</si>
  <si>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</si>
  <si>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</si>
  <si>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</si>
  <si>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</si>
  <si>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</si>
  <si>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</si>
  <si>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</si>
  <si>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</si>
  <si>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</si>
  <si>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</si>
  <si>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</si>
  <si>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</si>
  <si>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</si>
  <si>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</si>
  <si>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</si>
  <si>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</si>
  <si>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</si>
  <si>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</si>
  <si>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</si>
  <si>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</si>
  <si>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</si>
  <si>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</si>
  <si>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</si>
  <si>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</si>
  <si>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</si>
  <si>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</si>
  <si>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</si>
  <si>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</si>
  <si>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</si>
  <si>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</si>
  <si>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</si>
  <si>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</si>
  <si>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</si>
  <si>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</si>
  <si>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</si>
  <si>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</si>
  <si>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</si>
  <si>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</si>
  <si>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</si>
  <si>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</si>
  <si>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</si>
  <si>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</si>
  <si>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</si>
  <si>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</si>
  <si>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</si>
  <si>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</si>
  <si>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</si>
  <si>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</si>
  <si>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</si>
  <si>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</si>
  <si>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</si>
  <si>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</si>
  <si>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</si>
  <si>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</si>
  <si>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</si>
  <si>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</si>
  <si>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</si>
  <si>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</si>
  <si>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</si>
  <si>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</si>
  <si>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</si>
  <si>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</si>
  <si>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</si>
  <si>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</si>
  <si>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</si>
  <si>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</si>
  <si>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</si>
  <si>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</si>
  <si>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</si>
  <si>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</si>
  <si>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</si>
  <si>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</si>
  <si>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</si>
  <si>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</si>
  <si>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</si>
  <si>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</si>
  <si>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</si>
  <si>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</si>
  <si>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</si>
  <si>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</si>
  <si>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</si>
  <si>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</si>
  <si>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</si>
  <si>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</si>
  <si>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</si>
  <si>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</si>
  <si>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</si>
  <si>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</si>
  <si>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</si>
  <si>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</si>
  <si>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</si>
  <si>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</si>
  <si>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</si>
  <si>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</si>
  <si>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</si>
  <si>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</si>
  <si>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</si>
  <si>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</si>
  <si>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</si>
  <si>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</si>
  <si>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</si>
  <si>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</si>
  <si>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</si>
  <si>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</si>
  <si>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課長：田口　円裕</t>
  </si>
  <si>
    <t>平成２９年度</t>
  </si>
  <si>
    <t>終了予定なし</t>
  </si>
  <si>
    <t>歯科保健課</t>
  </si>
  <si>
    <t>-</t>
  </si>
  <si>
    <t>免許取得直後の新人歯科衛生士や、介護等によって離職していた歯科衛生士に対して、研修及び復職支援等に対する制度や歯科衛生士に対する復職支援対策等を実施することで、離職防止や復職支援を推進する。</t>
  </si>
  <si>
    <t>歯科衛生士の離職防止及び復職支援のため、以下の事業を行う。
(1)　歯科衛生士復職支援共通ガイドライン作成・研修事業
(2)　技術修練部門整備・運営事業</t>
  </si>
  <si>
    <t>医療施設運営費等補助金</t>
  </si>
  <si>
    <t>前年同程度の受講者を受け入れる。</t>
  </si>
  <si>
    <t>研修指導者等養成中央研修の受講生</t>
  </si>
  <si>
    <t>人</t>
  </si>
  <si>
    <t>事業実績報告書</t>
  </si>
  <si>
    <t>実施事業者あたり30名以上の受講者を受け入れる。</t>
  </si>
  <si>
    <t>技術修練部門の年間利用者数</t>
  </si>
  <si>
    <t>研修指導者等養成中央研修の開催回数</t>
  </si>
  <si>
    <t>箇所</t>
  </si>
  <si>
    <t>単位当たりコスト ＝ Ｘ ／ Ｙ
X：「研修指導者等養成中央研修に係る執行額（2年度は予算額）」
Y：「研修受講者数」</t>
    <phoneticPr fontId="5"/>
  </si>
  <si>
    <t>千円</t>
  </si>
  <si>
    <t>X/Y</t>
    <phoneticPr fontId="5"/>
  </si>
  <si>
    <t>2,540/125</t>
  </si>
  <si>
    <t>3,087/124</t>
  </si>
  <si>
    <t>単位当たりコスト ＝ Ｘ ／ Ｙ
X：「技術修練部門に係る執行額（2年度は予算額）」
Y：「技術修練部門の年間利用者数」</t>
    <phoneticPr fontId="5"/>
  </si>
  <si>
    <t>105,714/63</t>
  </si>
  <si>
    <t>85,557/90</t>
  </si>
  <si>
    <t>施策大目標１　地域において必要な医療を提供できる体制を整備すること</t>
  </si>
  <si>
    <t>日常生活圏の中で良質かつ適切な医療が効率的に提供できる体制を整備すること（施策目標Ⅰ－１－１）</t>
  </si>
  <si>
    <t>歯科関係者講習会</t>
  </si>
  <si>
    <t>新29-014</t>
  </si>
  <si>
    <t>新29-0012</t>
  </si>
  <si>
    <t>0079</t>
  </si>
  <si>
    <t>○</t>
  </si>
  <si>
    <t>歯科衛生士不足を改善するために復職支援等に取り組むことを目的としており、社会のニーズを反映している。</t>
    <rPh sb="5" eb="7">
      <t>フソク</t>
    </rPh>
    <rPh sb="8" eb="10">
      <t>カイゼン</t>
    </rPh>
    <rPh sb="15" eb="17">
      <t>フクショク</t>
    </rPh>
    <rPh sb="17" eb="19">
      <t>シエン</t>
    </rPh>
    <rPh sb="19" eb="20">
      <t>トウ</t>
    </rPh>
    <rPh sb="21" eb="22">
      <t>ト</t>
    </rPh>
    <rPh sb="23" eb="24">
      <t>ク</t>
    </rPh>
    <rPh sb="28" eb="30">
      <t>モクテキ</t>
    </rPh>
    <rPh sb="36" eb="38">
      <t>シャカイ</t>
    </rPh>
    <rPh sb="43" eb="45">
      <t>ハンエイ</t>
    </rPh>
    <phoneticPr fontId="5"/>
  </si>
  <si>
    <t>歯科衛生士の復職支援施策等に地域間で格差等が生じないように、国費を投入して取り組む必要がある。</t>
    <rPh sb="0" eb="2">
      <t>シカ</t>
    </rPh>
    <rPh sb="2" eb="5">
      <t>エイセイシ</t>
    </rPh>
    <rPh sb="6" eb="8">
      <t>フクショク</t>
    </rPh>
    <rPh sb="8" eb="10">
      <t>シエン</t>
    </rPh>
    <rPh sb="10" eb="12">
      <t>シサク</t>
    </rPh>
    <rPh sb="12" eb="13">
      <t>トウ</t>
    </rPh>
    <rPh sb="14" eb="16">
      <t>チイキ</t>
    </rPh>
    <rPh sb="30" eb="32">
      <t>コクヒ</t>
    </rPh>
    <rPh sb="33" eb="35">
      <t>トウニュウ</t>
    </rPh>
    <rPh sb="37" eb="38">
      <t>ト</t>
    </rPh>
    <rPh sb="39" eb="40">
      <t>ク</t>
    </rPh>
    <rPh sb="41" eb="43">
      <t>ヒツヨウ</t>
    </rPh>
    <phoneticPr fontId="5"/>
  </si>
  <si>
    <t>歯科衛生士不足改善のため行うものであり、優先度の高い事業である。</t>
    <rPh sb="0" eb="2">
      <t>シカ</t>
    </rPh>
    <rPh sb="2" eb="5">
      <t>エイセイシ</t>
    </rPh>
    <rPh sb="5" eb="7">
      <t>ブソク</t>
    </rPh>
    <rPh sb="7" eb="9">
      <t>カイゼン</t>
    </rPh>
    <rPh sb="12" eb="13">
      <t>オコナ</t>
    </rPh>
    <rPh sb="20" eb="23">
      <t>ユウセンド</t>
    </rPh>
    <rPh sb="24" eb="25">
      <t>タカ</t>
    </rPh>
    <rPh sb="26" eb="28">
      <t>ジギョウ</t>
    </rPh>
    <phoneticPr fontId="5"/>
  </si>
  <si>
    <t>‐</t>
  </si>
  <si>
    <t>本事業の実施にあたり必要な知見を有している唯一の団体との随意契約であり、妥当である。</t>
    <rPh sb="28" eb="30">
      <t>ズイイ</t>
    </rPh>
    <rPh sb="30" eb="32">
      <t>ケイヤク</t>
    </rPh>
    <rPh sb="36" eb="38">
      <t>ダトウ</t>
    </rPh>
    <phoneticPr fontId="5"/>
  </si>
  <si>
    <t>無</t>
  </si>
  <si>
    <t>有</t>
  </si>
  <si>
    <t>必要最低限の経費のみを計上しており、妥当である。</t>
    <rPh sb="0" eb="2">
      <t>ヒツヨウ</t>
    </rPh>
    <rPh sb="2" eb="5">
      <t>サイテイゲン</t>
    </rPh>
    <rPh sb="6" eb="8">
      <t>ケイヒ</t>
    </rPh>
    <rPh sb="11" eb="13">
      <t>ケイジョウ</t>
    </rPh>
    <rPh sb="18" eb="20">
      <t>ダトウ</t>
    </rPh>
    <phoneticPr fontId="5"/>
  </si>
  <si>
    <t>必要経費に関し、不要な経費があれば削除するよう指摘し、コスト削減に努めている。</t>
    <rPh sb="0" eb="2">
      <t>ヒツヨウ</t>
    </rPh>
    <rPh sb="2" eb="4">
      <t>ケイヒ</t>
    </rPh>
    <rPh sb="5" eb="6">
      <t>カン</t>
    </rPh>
    <rPh sb="8" eb="10">
      <t>フヨウ</t>
    </rPh>
    <rPh sb="11" eb="13">
      <t>ケイヒ</t>
    </rPh>
    <rPh sb="17" eb="19">
      <t>サクジョ</t>
    </rPh>
    <rPh sb="23" eb="25">
      <t>シテキ</t>
    </rPh>
    <rPh sb="30" eb="32">
      <t>サクゲン</t>
    </rPh>
    <rPh sb="33" eb="34">
      <t>ツト</t>
    </rPh>
    <phoneticPr fontId="5"/>
  </si>
  <si>
    <t>事業に必要な費用に限定している。</t>
    <rPh sb="6" eb="8">
      <t>ヒヨウ</t>
    </rPh>
    <rPh sb="9" eb="11">
      <t>ゲンテイ</t>
    </rPh>
    <phoneticPr fontId="5"/>
  </si>
  <si>
    <t>事業者のコスト削減の結果、執行率が低くなっているが、活動実績及び成果実績はそれぞれ見込みに合致したものが提示されているため妥当である。</t>
    <phoneticPr fontId="5"/>
  </si>
  <si>
    <t>成果目標を達成しており、見合ったものと考える。</t>
    <rPh sb="0" eb="2">
      <t>セイカ</t>
    </rPh>
    <rPh sb="2" eb="4">
      <t>モクヒョウ</t>
    </rPh>
    <rPh sb="5" eb="7">
      <t>タッセイ</t>
    </rPh>
    <rPh sb="12" eb="14">
      <t>ミア</t>
    </rPh>
    <rPh sb="19" eb="20">
      <t>カンガ</t>
    </rPh>
    <phoneticPr fontId="5"/>
  </si>
  <si>
    <t>活動実績は見合ったものとなっている。</t>
    <phoneticPr fontId="5"/>
  </si>
  <si>
    <t>成果物は活用されており、翌年度以降の事業でも継続して活用されていく予定。</t>
    <rPh sb="0" eb="3">
      <t>セイカブツ</t>
    </rPh>
    <rPh sb="4" eb="6">
      <t>カツヨウ</t>
    </rPh>
    <rPh sb="12" eb="15">
      <t>ヨクネンド</t>
    </rPh>
    <rPh sb="15" eb="17">
      <t>イコウ</t>
    </rPh>
    <rPh sb="18" eb="20">
      <t>ジギョウ</t>
    </rPh>
    <rPh sb="22" eb="24">
      <t>ケイゾク</t>
    </rPh>
    <rPh sb="26" eb="28">
      <t>カツヨウ</t>
    </rPh>
    <rPh sb="33" eb="35">
      <t>ヨテイ</t>
    </rPh>
    <phoneticPr fontId="5"/>
  </si>
  <si>
    <t>歯科関係者講習会は、歯科医師及び歯科衛生士等に対して、院内感染についての普及啓発を目的とした講習会を行う事業である。一方、歯科衛生士に対する復職支援・離職防止等推進事業は、歯科衛生士の復職を支援するために、技術修練を含む講習会等を実施するものであり、対象となる職種や事業の目的が異なっている。</t>
    <rPh sb="10" eb="14">
      <t>シカイシ</t>
    </rPh>
    <rPh sb="14" eb="15">
      <t>オヨ</t>
    </rPh>
    <rPh sb="16" eb="18">
      <t>シカ</t>
    </rPh>
    <rPh sb="18" eb="21">
      <t>エイセイシ</t>
    </rPh>
    <rPh sb="21" eb="22">
      <t>トウ</t>
    </rPh>
    <rPh sb="23" eb="24">
      <t>タイ</t>
    </rPh>
    <rPh sb="27" eb="29">
      <t>インナイ</t>
    </rPh>
    <rPh sb="29" eb="31">
      <t>カンセン</t>
    </rPh>
    <rPh sb="36" eb="38">
      <t>フキュウ</t>
    </rPh>
    <rPh sb="38" eb="40">
      <t>ケイハツ</t>
    </rPh>
    <rPh sb="41" eb="43">
      <t>モクテキ</t>
    </rPh>
    <rPh sb="46" eb="49">
      <t>コウシュウカイ</t>
    </rPh>
    <rPh sb="50" eb="51">
      <t>オコナ</t>
    </rPh>
    <rPh sb="52" eb="54">
      <t>ジギョウ</t>
    </rPh>
    <rPh sb="58" eb="60">
      <t>イッポウ</t>
    </rPh>
    <rPh sb="86" eb="88">
      <t>シカ</t>
    </rPh>
    <rPh sb="88" eb="91">
      <t>エイセイシ</t>
    </rPh>
    <rPh sb="92" eb="94">
      <t>フクショク</t>
    </rPh>
    <rPh sb="95" eb="97">
      <t>シエン</t>
    </rPh>
    <rPh sb="103" eb="105">
      <t>ギジュツ</t>
    </rPh>
    <rPh sb="105" eb="107">
      <t>シュウレン</t>
    </rPh>
    <rPh sb="108" eb="109">
      <t>フク</t>
    </rPh>
    <rPh sb="110" eb="112">
      <t>コウシュウ</t>
    </rPh>
    <rPh sb="112" eb="113">
      <t>カイ</t>
    </rPh>
    <rPh sb="113" eb="114">
      <t>トウ</t>
    </rPh>
    <rPh sb="115" eb="117">
      <t>ジッシ</t>
    </rPh>
    <rPh sb="125" eb="127">
      <t>タイショウ</t>
    </rPh>
    <rPh sb="130" eb="132">
      <t>ショクシュ</t>
    </rPh>
    <rPh sb="133" eb="135">
      <t>ジギョウ</t>
    </rPh>
    <rPh sb="136" eb="138">
      <t>モクテキ</t>
    </rPh>
    <rPh sb="139" eb="140">
      <t>コト</t>
    </rPh>
    <phoneticPr fontId="5"/>
  </si>
  <si>
    <t>-</t>
    <phoneticPr fontId="5"/>
  </si>
  <si>
    <t>厚労</t>
    <rPh sb="0" eb="2">
      <t>コウロウ</t>
    </rPh>
    <phoneticPr fontId="5"/>
  </si>
  <si>
    <t>A.学校法人愛知学院</t>
    <phoneticPr fontId="5"/>
  </si>
  <si>
    <t>人件費</t>
    <rPh sb="0" eb="3">
      <t>ジンケンヒ</t>
    </rPh>
    <phoneticPr fontId="5"/>
  </si>
  <si>
    <t>教職員の基本給等</t>
    <rPh sb="0" eb="3">
      <t>キョウショクイン</t>
    </rPh>
    <rPh sb="4" eb="7">
      <t>キホンキュウ</t>
    </rPh>
    <rPh sb="7" eb="8">
      <t>トウ</t>
    </rPh>
    <phoneticPr fontId="5"/>
  </si>
  <si>
    <t>備品費</t>
    <rPh sb="0" eb="3">
      <t>ビヒンヒ</t>
    </rPh>
    <phoneticPr fontId="5"/>
  </si>
  <si>
    <t>自習用診療台等</t>
    <rPh sb="0" eb="3">
      <t>ジシュウヨウ</t>
    </rPh>
    <rPh sb="3" eb="6">
      <t>シンリョウダイ</t>
    </rPh>
    <rPh sb="6" eb="7">
      <t>トウ</t>
    </rPh>
    <phoneticPr fontId="5"/>
  </si>
  <si>
    <t>消耗品費</t>
    <rPh sb="0" eb="3">
      <t>ショウモウヒン</t>
    </rPh>
    <rPh sb="3" eb="4">
      <t>ヒ</t>
    </rPh>
    <phoneticPr fontId="5"/>
  </si>
  <si>
    <t>実習用装備費</t>
    <rPh sb="0" eb="3">
      <t>ジッシュウヨウ</t>
    </rPh>
    <rPh sb="3" eb="6">
      <t>ソウビヒ</t>
    </rPh>
    <phoneticPr fontId="5"/>
  </si>
  <si>
    <t>その他</t>
    <rPh sb="2" eb="3">
      <t>タ</t>
    </rPh>
    <phoneticPr fontId="5"/>
  </si>
  <si>
    <t>諸謝金等</t>
    <rPh sb="0" eb="1">
      <t>ショ</t>
    </rPh>
    <rPh sb="1" eb="3">
      <t>シャキン</t>
    </rPh>
    <rPh sb="3" eb="4">
      <t>トウ</t>
    </rPh>
    <phoneticPr fontId="5"/>
  </si>
  <si>
    <t>学校法人愛知学院</t>
  </si>
  <si>
    <t>国立大学法人広島大学</t>
  </si>
  <si>
    <t>国立大学法人東京医科歯科大学</t>
  </si>
  <si>
    <t>学校法人大阪歯科大学</t>
  </si>
  <si>
    <t>公益社団法人日本歯科衛生士会</t>
  </si>
  <si>
    <t>歯科衛生士に対する復職支援・離職防止等推進事業</t>
    <phoneticPr fontId="5"/>
  </si>
  <si>
    <t>補助金等交付</t>
  </si>
  <si>
    <t>-</t>
    <phoneticPr fontId="5"/>
  </si>
  <si>
    <t>－</t>
    <phoneticPr fontId="5"/>
  </si>
  <si>
    <t>-</t>
    <phoneticPr fontId="5"/>
  </si>
  <si>
    <t>歯科衛生士に対する復職支援・離職防止等推進事業</t>
    <phoneticPr fontId="5"/>
  </si>
  <si>
    <t>当該事業は、歯科衛生士における復職支援や離職の防止を目的としており、将来にわたる安定的な歯科保健医療の提供体制を構築していくための重要な事業である。今後も経験を元に他の地域でも実施していきたい。</t>
    <rPh sb="0" eb="2">
      <t>トウガイ</t>
    </rPh>
    <rPh sb="2" eb="4">
      <t>ジギョウ</t>
    </rPh>
    <rPh sb="6" eb="8">
      <t>シカ</t>
    </rPh>
    <rPh sb="8" eb="11">
      <t>エイセイシ</t>
    </rPh>
    <rPh sb="15" eb="17">
      <t>フクショク</t>
    </rPh>
    <rPh sb="17" eb="19">
      <t>シエン</t>
    </rPh>
    <rPh sb="20" eb="22">
      <t>リショク</t>
    </rPh>
    <rPh sb="23" eb="25">
      <t>ボウシ</t>
    </rPh>
    <rPh sb="26" eb="28">
      <t>モクテキ</t>
    </rPh>
    <rPh sb="34" eb="36">
      <t>ショウライ</t>
    </rPh>
    <rPh sb="40" eb="43">
      <t>アンテイテキ</t>
    </rPh>
    <rPh sb="44" eb="46">
      <t>シカ</t>
    </rPh>
    <rPh sb="46" eb="48">
      <t>ホケン</t>
    </rPh>
    <rPh sb="48" eb="50">
      <t>イリョウ</t>
    </rPh>
    <rPh sb="51" eb="53">
      <t>テイキョウ</t>
    </rPh>
    <rPh sb="53" eb="55">
      <t>タイセイ</t>
    </rPh>
    <rPh sb="56" eb="58">
      <t>コウチク</t>
    </rPh>
    <rPh sb="65" eb="67">
      <t>ジュウヨウ</t>
    </rPh>
    <rPh sb="68" eb="70">
      <t>ジギョウ</t>
    </rPh>
    <rPh sb="74" eb="76">
      <t>コンゴ</t>
    </rPh>
    <rPh sb="77" eb="79">
      <t>ケイケン</t>
    </rPh>
    <rPh sb="80" eb="81">
      <t>モト</t>
    </rPh>
    <rPh sb="82" eb="83">
      <t>タ</t>
    </rPh>
    <rPh sb="84" eb="86">
      <t>チイキ</t>
    </rPh>
    <rPh sb="88" eb="90">
      <t>ジッシ</t>
    </rPh>
    <phoneticPr fontId="5"/>
  </si>
  <si>
    <t>事業の規模・予算額等について精査し、適切な執行をして参りたい。</t>
    <rPh sb="0" eb="2">
      <t>ジギョウ</t>
    </rPh>
    <rPh sb="3" eb="5">
      <t>キボ</t>
    </rPh>
    <rPh sb="6" eb="9">
      <t>ヨサンガク</t>
    </rPh>
    <rPh sb="9" eb="10">
      <t>トウ</t>
    </rPh>
    <rPh sb="14" eb="16">
      <t>セイサ</t>
    </rPh>
    <rPh sb="18" eb="20">
      <t>テキセツ</t>
    </rPh>
    <rPh sb="21" eb="23">
      <t>シッコウ</t>
    </rPh>
    <rPh sb="26" eb="27">
      <t>マイ</t>
    </rPh>
    <phoneticPr fontId="5"/>
  </si>
  <si>
    <t>点検対象外</t>
    <rPh sb="0" eb="2">
      <t>テンケン</t>
    </rPh>
    <rPh sb="2" eb="4">
      <t>タイショウ</t>
    </rPh>
    <rPh sb="4" eb="5">
      <t>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</si>
</sst>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176892</xdr:colOff>
      <xdr:row>749</xdr:row>
      <xdr:rowOff>54428</xdr:rowOff>
    </xdr:from>
    <xdr:to>
      <xdr:col>36</xdr:col>
      <xdr:colOff>88045</xdr:colOff>
      <xdr:row>751</xdr:row>
      <xdr:rowOff>208590</xdr:rowOff>
    </xdr:to>
    <xdr:sp macro="" textlink="">
      <xdr:nvSpPr>
        <xdr:cNvPr id="2" name="正方形/長方形 1"/>
        <xdr:cNvSpPr/>
      </xdr:nvSpPr>
      <xdr:spPr>
        <a:xfrm>
          <a:off x="3977367" y="42850253"/>
          <a:ext cx="3311578" cy="8590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８９百万円</a:t>
          </a:r>
        </a:p>
      </xdr:txBody>
    </xdr:sp>
    <xdr:clientData/>
  </xdr:twoCellAnchor>
  <xdr:twoCellAnchor>
    <xdr:from>
      <xdr:col>28</xdr:col>
      <xdr:colOff>32017</xdr:colOff>
      <xdr:row>753</xdr:row>
      <xdr:rowOff>336177</xdr:rowOff>
    </xdr:from>
    <xdr:to>
      <xdr:col>28</xdr:col>
      <xdr:colOff>33617</xdr:colOff>
      <xdr:row>756</xdr:row>
      <xdr:rowOff>16810</xdr:rowOff>
    </xdr:to>
    <xdr:cxnSp macro="">
      <xdr:nvCxnSpPr>
        <xdr:cNvPr id="3" name="直線矢印コネクタ 2"/>
        <xdr:cNvCxnSpPr/>
      </xdr:nvCxnSpPr>
      <xdr:spPr>
        <a:xfrm flipH="1">
          <a:off x="5632717" y="44541702"/>
          <a:ext cx="1600" cy="73790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13607</xdr:colOff>
      <xdr:row>756</xdr:row>
      <xdr:rowOff>106457</xdr:rowOff>
    </xdr:from>
    <xdr:to>
      <xdr:col>40</xdr:col>
      <xdr:colOff>149677</xdr:colOff>
      <xdr:row>759</xdr:row>
      <xdr:rowOff>133671</xdr:rowOff>
    </xdr:to>
    <xdr:sp macro="" textlink="">
      <xdr:nvSpPr>
        <xdr:cNvPr id="4" name="正方形/長方形 3"/>
        <xdr:cNvSpPr/>
      </xdr:nvSpPr>
      <xdr:spPr>
        <a:xfrm>
          <a:off x="3414032" y="45369257"/>
          <a:ext cx="4736645" cy="108448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Ａ．学校法人等（４事業者）</a:t>
          </a:r>
          <a:endParaRPr kumimoji="1" lang="en-US" altLang="ja-JP" sz="1400">
            <a:solidFill>
              <a:schemeClr val="tx1"/>
            </a:solidFill>
          </a:endParaRPr>
        </a:p>
        <a:p>
          <a:pPr algn="ctr"/>
          <a:r>
            <a:rPr kumimoji="1" lang="ja-JP" altLang="en-US" sz="1400">
              <a:solidFill>
                <a:schemeClr val="tx1"/>
              </a:solidFill>
            </a:rPr>
            <a:t>８９百万円</a:t>
          </a:r>
          <a:endParaRPr kumimoji="1" lang="en-US" altLang="ja-JP" sz="1400">
            <a:solidFill>
              <a:schemeClr val="tx1"/>
            </a:solidFill>
          </a:endParaRPr>
        </a:p>
        <a:p>
          <a:pPr algn="ctr"/>
          <a:r>
            <a:rPr kumimoji="1" lang="ja-JP" altLang="en-US" sz="1400">
              <a:solidFill>
                <a:schemeClr val="tx1"/>
              </a:solidFill>
            </a:rPr>
            <a:t>（</a:t>
          </a:r>
          <a:r>
            <a:rPr kumimoji="1" lang="en-US" altLang="ja-JP" sz="1400">
              <a:solidFill>
                <a:schemeClr val="tx1"/>
              </a:solidFill>
            </a:rPr>
            <a:t>※</a:t>
          </a:r>
          <a:r>
            <a:rPr kumimoji="1" lang="ja-JP" altLang="en-US" sz="1400">
              <a:solidFill>
                <a:schemeClr val="tx1"/>
              </a:solidFill>
            </a:rPr>
            <a:t>補助額１位：学校法人愛知学院　５０百万円）</a:t>
          </a:r>
          <a:endParaRPr kumimoji="1" lang="en-US" altLang="ja-JP" sz="1400">
            <a:solidFill>
              <a:schemeClr val="tx1"/>
            </a:solidFill>
          </a:endParaRPr>
        </a:p>
      </xdr:txBody>
    </xdr:sp>
    <xdr:clientData/>
  </xdr:twoCellAnchor>
  <xdr:twoCellAnchor>
    <xdr:from>
      <xdr:col>29</xdr:col>
      <xdr:colOff>158289</xdr:colOff>
      <xdr:row>754</xdr:row>
      <xdr:rowOff>208915</xdr:rowOff>
    </xdr:from>
    <xdr:to>
      <xdr:col>42</xdr:col>
      <xdr:colOff>95249</xdr:colOff>
      <xdr:row>755</xdr:row>
      <xdr:rowOff>217715</xdr:rowOff>
    </xdr:to>
    <xdr:sp macro="" textlink="">
      <xdr:nvSpPr>
        <xdr:cNvPr id="5" name="テキスト ボックス 4"/>
        <xdr:cNvSpPr txBox="1"/>
      </xdr:nvSpPr>
      <xdr:spPr>
        <a:xfrm>
          <a:off x="5959014" y="44766865"/>
          <a:ext cx="2537285" cy="3612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17</xdr:col>
      <xdr:colOff>108858</xdr:colOff>
      <xdr:row>751</xdr:row>
      <xdr:rowOff>299354</xdr:rowOff>
    </xdr:from>
    <xdr:to>
      <xdr:col>40</xdr:col>
      <xdr:colOff>136070</xdr:colOff>
      <xdr:row>754</xdr:row>
      <xdr:rowOff>108856</xdr:rowOff>
    </xdr:to>
    <xdr:sp macro="" textlink="">
      <xdr:nvSpPr>
        <xdr:cNvPr id="6" name="大かっこ 5"/>
        <xdr:cNvSpPr/>
      </xdr:nvSpPr>
      <xdr:spPr>
        <a:xfrm>
          <a:off x="3509283" y="43800029"/>
          <a:ext cx="4627787" cy="8667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ja-JP" sz="1100" b="0" i="0" baseline="0">
              <a:solidFill>
                <a:schemeClr val="tx1"/>
              </a:solidFill>
              <a:effectLst/>
              <a:latin typeface="+mn-lt"/>
              <a:ea typeface="+mn-ea"/>
              <a:cs typeface="+mn-cs"/>
            </a:rPr>
            <a:t>歯科衛生士の復職支援や、新人歯科衛生士に対する基本的な臨床実践能力の獲得と離職防止を推進する事業の</a:t>
          </a:r>
          <a:r>
            <a:rPr lang="ja-JP" altLang="en-US" sz="1100" b="0" i="0" baseline="0">
              <a:solidFill>
                <a:schemeClr val="tx1"/>
              </a:solidFill>
              <a:effectLst/>
              <a:latin typeface="+mn-lt"/>
              <a:ea typeface="+mn-ea"/>
              <a:cs typeface="+mn-cs"/>
            </a:rPr>
            <a:t>支援</a:t>
          </a:r>
          <a:endParaRPr lang="ja-JP" altLang="ja-JP">
            <a:effectLst/>
          </a:endParaRPr>
        </a:p>
      </xdr:txBody>
    </xdr:sp>
    <xdr:clientData/>
  </xdr:twoCellAnchor>
  <xdr:twoCellAnchor>
    <xdr:from>
      <xdr:col>16</xdr:col>
      <xdr:colOff>95250</xdr:colOff>
      <xdr:row>759</xdr:row>
      <xdr:rowOff>329769</xdr:rowOff>
    </xdr:from>
    <xdr:to>
      <xdr:col>40</xdr:col>
      <xdr:colOff>190500</xdr:colOff>
      <xdr:row>764</xdr:row>
      <xdr:rowOff>0</xdr:rowOff>
    </xdr:to>
    <xdr:sp macro="" textlink="">
      <xdr:nvSpPr>
        <xdr:cNvPr id="7" name="大かっこ 6"/>
        <xdr:cNvSpPr/>
      </xdr:nvSpPr>
      <xdr:spPr>
        <a:xfrm>
          <a:off x="3295650" y="46649844"/>
          <a:ext cx="4895850" cy="14323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en-US" sz="1100" b="0" i="0" u="none" strike="noStrike" baseline="0" smtClean="0">
              <a:solidFill>
                <a:schemeClr val="tx1"/>
              </a:solidFill>
              <a:latin typeface="+mn-lt"/>
              <a:ea typeface="+mn-ea"/>
              <a:cs typeface="+mn-cs"/>
            </a:rPr>
            <a:t>育児・介護等によって離職していた歯科衛生士の復職支援や、免許取得直後の新人歯科衛生士に対する基本的な臨床実践能力の獲得と離職防止を推進する事業の実施</a:t>
          </a:r>
          <a:endParaRPr lang="en-US" altLang="ja-JP">
            <a:effectLst/>
          </a:endParaRPr>
        </a:p>
      </xdr:txBody>
    </xdr:sp>
    <xdr:clientData/>
  </xdr:twoCellAnchor>
  <xdr:twoCellAnchor>
    <xdr:from>
      <xdr:col>38</xdr:col>
      <xdr:colOff>163286</xdr:colOff>
      <xdr:row>31</xdr:row>
      <xdr:rowOff>40821</xdr:rowOff>
    </xdr:from>
    <xdr:to>
      <xdr:col>43</xdr:col>
      <xdr:colOff>68036</xdr:colOff>
      <xdr:row>31</xdr:row>
      <xdr:rowOff>285750</xdr:rowOff>
    </xdr:to>
    <xdr:sp macro="" textlink="">
      <xdr:nvSpPr>
        <xdr:cNvPr id="8" name="正方形/長方形 7"/>
        <xdr:cNvSpPr/>
      </xdr:nvSpPr>
      <xdr:spPr>
        <a:xfrm>
          <a:off x="7919357" y="10001250"/>
          <a:ext cx="925286" cy="24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0</xdr:colOff>
      <xdr:row>38</xdr:row>
      <xdr:rowOff>0</xdr:rowOff>
    </xdr:from>
    <xdr:to>
      <xdr:col>42</xdr:col>
      <xdr:colOff>108857</xdr:colOff>
      <xdr:row>38</xdr:row>
      <xdr:rowOff>244929</xdr:rowOff>
    </xdr:to>
    <xdr:sp macro="" textlink="">
      <xdr:nvSpPr>
        <xdr:cNvPr id="9" name="正方形/長方形 8"/>
        <xdr:cNvSpPr/>
      </xdr:nvSpPr>
      <xdr:spPr>
        <a:xfrm>
          <a:off x="7756071" y="11947071"/>
          <a:ext cx="925286" cy="24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0</xdr:colOff>
      <xdr:row>115</xdr:row>
      <xdr:rowOff>0</xdr:rowOff>
    </xdr:from>
    <xdr:to>
      <xdr:col>42</xdr:col>
      <xdr:colOff>108857</xdr:colOff>
      <xdr:row>115</xdr:row>
      <xdr:rowOff>244929</xdr:rowOff>
    </xdr:to>
    <xdr:sp macro="" textlink="">
      <xdr:nvSpPr>
        <xdr:cNvPr id="10" name="正方形/長方形 9"/>
        <xdr:cNvSpPr/>
      </xdr:nvSpPr>
      <xdr:spPr>
        <a:xfrm>
          <a:off x="7756071" y="14736536"/>
          <a:ext cx="925286" cy="24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0</xdr:colOff>
      <xdr:row>116</xdr:row>
      <xdr:rowOff>190500</xdr:rowOff>
    </xdr:from>
    <xdr:to>
      <xdr:col>42</xdr:col>
      <xdr:colOff>108857</xdr:colOff>
      <xdr:row>116</xdr:row>
      <xdr:rowOff>435429</xdr:rowOff>
    </xdr:to>
    <xdr:sp macro="" textlink="">
      <xdr:nvSpPr>
        <xdr:cNvPr id="11" name="正方形/長方形 10"/>
        <xdr:cNvSpPr/>
      </xdr:nvSpPr>
      <xdr:spPr>
        <a:xfrm>
          <a:off x="7756071" y="15226393"/>
          <a:ext cx="925286" cy="24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0</xdr:colOff>
      <xdr:row>118</xdr:row>
      <xdr:rowOff>0</xdr:rowOff>
    </xdr:from>
    <xdr:to>
      <xdr:col>42</xdr:col>
      <xdr:colOff>108857</xdr:colOff>
      <xdr:row>118</xdr:row>
      <xdr:rowOff>244929</xdr:rowOff>
    </xdr:to>
    <xdr:sp macro="" textlink="">
      <xdr:nvSpPr>
        <xdr:cNvPr id="12" name="正方形/長方形 11"/>
        <xdr:cNvSpPr/>
      </xdr:nvSpPr>
      <xdr:spPr>
        <a:xfrm>
          <a:off x="7756071" y="15920357"/>
          <a:ext cx="925286" cy="24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0</xdr:colOff>
      <xdr:row>119</xdr:row>
      <xdr:rowOff>190500</xdr:rowOff>
    </xdr:from>
    <xdr:to>
      <xdr:col>42</xdr:col>
      <xdr:colOff>108857</xdr:colOff>
      <xdr:row>119</xdr:row>
      <xdr:rowOff>435429</xdr:rowOff>
    </xdr:to>
    <xdr:sp macro="" textlink="">
      <xdr:nvSpPr>
        <xdr:cNvPr id="13" name="正方形/長方形 12"/>
        <xdr:cNvSpPr/>
      </xdr:nvSpPr>
      <xdr:spPr>
        <a:xfrm>
          <a:off x="7756071" y="16410214"/>
          <a:ext cx="925286" cy="24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0" zoomScale="85" zoomScaleNormal="75" zoomScaleSheetLayoutView="85" zoomScalePageLayoutView="85" workbookViewId="0">
      <selection activeCell="Y845" sqref="Y845:AB84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406</v>
      </c>
      <c r="AJ2" s="205" t="s">
        <v>759</v>
      </c>
      <c r="AK2" s="205"/>
      <c r="AL2" s="205"/>
      <c r="AM2" s="205"/>
      <c r="AN2" s="98" t="s">
        <v>406</v>
      </c>
      <c r="AO2" s="205">
        <v>20</v>
      </c>
      <c r="AP2" s="205"/>
      <c r="AQ2" s="205"/>
      <c r="AR2" s="99" t="s">
        <v>709</v>
      </c>
      <c r="AS2" s="206">
        <v>48</v>
      </c>
      <c r="AT2" s="206"/>
      <c r="AU2" s="206"/>
      <c r="AV2" s="98" t="str">
        <f>IF(AW2="","","-")</f>
        <v/>
      </c>
      <c r="AW2" s="393"/>
      <c r="AX2" s="393"/>
    </row>
    <row r="3" spans="1:50" ht="21" customHeight="1" thickBot="1" x14ac:dyDescent="0.2">
      <c r="A3" s="518" t="s">
        <v>702</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710</v>
      </c>
      <c r="AK3" s="520"/>
      <c r="AL3" s="520"/>
      <c r="AM3" s="520"/>
      <c r="AN3" s="520"/>
      <c r="AO3" s="520"/>
      <c r="AP3" s="520"/>
      <c r="AQ3" s="520"/>
      <c r="AR3" s="520"/>
      <c r="AS3" s="520"/>
      <c r="AT3" s="520"/>
      <c r="AU3" s="520"/>
      <c r="AV3" s="520"/>
      <c r="AW3" s="520"/>
      <c r="AX3" s="24" t="s">
        <v>65</v>
      </c>
    </row>
    <row r="4" spans="1:50" ht="24.75" customHeight="1" x14ac:dyDescent="0.15">
      <c r="A4" s="722" t="s">
        <v>25</v>
      </c>
      <c r="B4" s="723"/>
      <c r="C4" s="723"/>
      <c r="D4" s="723"/>
      <c r="E4" s="723"/>
      <c r="F4" s="723"/>
      <c r="G4" s="698" t="s">
        <v>779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3" t="s">
        <v>713</v>
      </c>
      <c r="H5" s="554"/>
      <c r="I5" s="554"/>
      <c r="J5" s="554"/>
      <c r="K5" s="554"/>
      <c r="L5" s="554"/>
      <c r="M5" s="555" t="s">
        <v>66</v>
      </c>
      <c r="N5" s="556"/>
      <c r="O5" s="556"/>
      <c r="P5" s="556"/>
      <c r="Q5" s="556"/>
      <c r="R5" s="557"/>
      <c r="S5" s="558" t="s">
        <v>714</v>
      </c>
      <c r="T5" s="554"/>
      <c r="U5" s="554"/>
      <c r="V5" s="554"/>
      <c r="W5" s="554"/>
      <c r="X5" s="559"/>
      <c r="Y5" s="714" t="s">
        <v>3</v>
      </c>
      <c r="Z5" s="715"/>
      <c r="AA5" s="715"/>
      <c r="AB5" s="715"/>
      <c r="AC5" s="715"/>
      <c r="AD5" s="716"/>
      <c r="AE5" s="717" t="s">
        <v>715</v>
      </c>
      <c r="AF5" s="717"/>
      <c r="AG5" s="717"/>
      <c r="AH5" s="717"/>
      <c r="AI5" s="717"/>
      <c r="AJ5" s="717"/>
      <c r="AK5" s="717"/>
      <c r="AL5" s="717"/>
      <c r="AM5" s="717"/>
      <c r="AN5" s="717"/>
      <c r="AO5" s="717"/>
      <c r="AP5" s="718"/>
      <c r="AQ5" s="719" t="s">
        <v>712</v>
      </c>
      <c r="AR5" s="720"/>
      <c r="AS5" s="720"/>
      <c r="AT5" s="720"/>
      <c r="AU5" s="720"/>
      <c r="AV5" s="720"/>
      <c r="AW5" s="720"/>
      <c r="AX5" s="721"/>
    </row>
    <row r="6" spans="1:50" ht="39" customHeight="1" x14ac:dyDescent="0.15">
      <c r="A6" s="724" t="s">
        <v>4</v>
      </c>
      <c r="B6" s="725"/>
      <c r="C6" s="725"/>
      <c r="D6" s="725"/>
      <c r="E6" s="725"/>
      <c r="F6" s="725"/>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1" t="s">
        <v>389</v>
      </c>
      <c r="Z7" s="295"/>
      <c r="AA7" s="295"/>
      <c r="AB7" s="295"/>
      <c r="AC7" s="295"/>
      <c r="AD7" s="392"/>
      <c r="AE7" s="378" t="s">
        <v>716</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0" t="s">
        <v>256</v>
      </c>
      <c r="B8" s="821"/>
      <c r="C8" s="821"/>
      <c r="D8" s="821"/>
      <c r="E8" s="821"/>
      <c r="F8" s="822"/>
      <c r="G8" s="217" t="str">
        <f>入力規則等!A27</f>
        <v>-</v>
      </c>
      <c r="H8" s="218"/>
      <c r="I8" s="218"/>
      <c r="J8" s="218"/>
      <c r="K8" s="218"/>
      <c r="L8" s="218"/>
      <c r="M8" s="218"/>
      <c r="N8" s="218"/>
      <c r="O8" s="218"/>
      <c r="P8" s="218"/>
      <c r="Q8" s="218"/>
      <c r="R8" s="218"/>
      <c r="S8" s="218"/>
      <c r="T8" s="218"/>
      <c r="U8" s="218"/>
      <c r="V8" s="218"/>
      <c r="W8" s="218"/>
      <c r="X8" s="219"/>
      <c r="Y8" s="564" t="s">
        <v>257</v>
      </c>
      <c r="Z8" s="565"/>
      <c r="AA8" s="565"/>
      <c r="AB8" s="565"/>
      <c r="AC8" s="565"/>
      <c r="AD8" s="566"/>
      <c r="AE8" s="737" t="str">
        <f>入力規則等!K13</f>
        <v>社会保障</v>
      </c>
      <c r="AF8" s="218"/>
      <c r="AG8" s="218"/>
      <c r="AH8" s="218"/>
      <c r="AI8" s="218"/>
      <c r="AJ8" s="218"/>
      <c r="AK8" s="218"/>
      <c r="AL8" s="218"/>
      <c r="AM8" s="218"/>
      <c r="AN8" s="218"/>
      <c r="AO8" s="218"/>
      <c r="AP8" s="218"/>
      <c r="AQ8" s="218"/>
      <c r="AR8" s="218"/>
      <c r="AS8" s="218"/>
      <c r="AT8" s="218"/>
      <c r="AU8" s="218"/>
      <c r="AV8" s="218"/>
      <c r="AW8" s="218"/>
      <c r="AX8" s="738"/>
    </row>
    <row r="9" spans="1:50" ht="58.5" customHeight="1" x14ac:dyDescent="0.15">
      <c r="A9" s="123" t="s">
        <v>23</v>
      </c>
      <c r="B9" s="124"/>
      <c r="C9" s="124"/>
      <c r="D9" s="124"/>
      <c r="E9" s="124"/>
      <c r="F9" s="124"/>
      <c r="G9" s="567" t="s">
        <v>717</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39" t="s">
        <v>30</v>
      </c>
      <c r="B10" s="740"/>
      <c r="C10" s="740"/>
      <c r="D10" s="740"/>
      <c r="E10" s="740"/>
      <c r="F10" s="740"/>
      <c r="G10" s="670" t="s">
        <v>718</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6"/>
      <c r="H12" s="677"/>
      <c r="I12" s="677"/>
      <c r="J12" s="677"/>
      <c r="K12" s="677"/>
      <c r="L12" s="677"/>
      <c r="M12" s="677"/>
      <c r="N12" s="677"/>
      <c r="O12" s="677"/>
      <c r="P12" s="302" t="s">
        <v>390</v>
      </c>
      <c r="Q12" s="297"/>
      <c r="R12" s="297"/>
      <c r="S12" s="297"/>
      <c r="T12" s="297"/>
      <c r="U12" s="297"/>
      <c r="V12" s="298"/>
      <c r="W12" s="302" t="s">
        <v>412</v>
      </c>
      <c r="X12" s="297"/>
      <c r="Y12" s="297"/>
      <c r="Z12" s="297"/>
      <c r="AA12" s="297"/>
      <c r="AB12" s="297"/>
      <c r="AC12" s="298"/>
      <c r="AD12" s="302" t="s">
        <v>699</v>
      </c>
      <c r="AE12" s="297"/>
      <c r="AF12" s="297"/>
      <c r="AG12" s="297"/>
      <c r="AH12" s="297"/>
      <c r="AI12" s="297"/>
      <c r="AJ12" s="298"/>
      <c r="AK12" s="302" t="s">
        <v>703</v>
      </c>
      <c r="AL12" s="297"/>
      <c r="AM12" s="297"/>
      <c r="AN12" s="297"/>
      <c r="AO12" s="297"/>
      <c r="AP12" s="297"/>
      <c r="AQ12" s="298"/>
      <c r="AR12" s="302" t="s">
        <v>704</v>
      </c>
      <c r="AS12" s="297"/>
      <c r="AT12" s="297"/>
      <c r="AU12" s="297"/>
      <c r="AV12" s="297"/>
      <c r="AW12" s="297"/>
      <c r="AX12" s="741"/>
    </row>
    <row r="13" spans="1:50" ht="21" customHeight="1" x14ac:dyDescent="0.15">
      <c r="A13" s="120"/>
      <c r="B13" s="121"/>
      <c r="C13" s="121"/>
      <c r="D13" s="121"/>
      <c r="E13" s="121"/>
      <c r="F13" s="122"/>
      <c r="G13" s="742" t="s">
        <v>6</v>
      </c>
      <c r="H13" s="743"/>
      <c r="I13" s="633" t="s">
        <v>7</v>
      </c>
      <c r="J13" s="634"/>
      <c r="K13" s="634"/>
      <c r="L13" s="634"/>
      <c r="M13" s="634"/>
      <c r="N13" s="634"/>
      <c r="O13" s="635"/>
      <c r="P13" s="163">
        <v>108</v>
      </c>
      <c r="Q13" s="164"/>
      <c r="R13" s="164"/>
      <c r="S13" s="164"/>
      <c r="T13" s="164"/>
      <c r="U13" s="164"/>
      <c r="V13" s="165"/>
      <c r="W13" s="163">
        <v>109</v>
      </c>
      <c r="X13" s="164"/>
      <c r="Y13" s="164"/>
      <c r="Z13" s="164"/>
      <c r="AA13" s="164"/>
      <c r="AB13" s="164"/>
      <c r="AC13" s="165"/>
      <c r="AD13" s="163">
        <v>109</v>
      </c>
      <c r="AE13" s="164"/>
      <c r="AF13" s="164"/>
      <c r="AG13" s="164"/>
      <c r="AH13" s="164"/>
      <c r="AI13" s="164"/>
      <c r="AJ13" s="165"/>
      <c r="AK13" s="163">
        <v>140</v>
      </c>
      <c r="AL13" s="164"/>
      <c r="AM13" s="164"/>
      <c r="AN13" s="164"/>
      <c r="AO13" s="164"/>
      <c r="AP13" s="164"/>
      <c r="AQ13" s="165"/>
      <c r="AR13" s="160"/>
      <c r="AS13" s="161"/>
      <c r="AT13" s="161"/>
      <c r="AU13" s="161"/>
      <c r="AV13" s="161"/>
      <c r="AW13" s="161"/>
      <c r="AX13" s="390"/>
    </row>
    <row r="14" spans="1:50" ht="21" customHeight="1" x14ac:dyDescent="0.15">
      <c r="A14" s="120"/>
      <c r="B14" s="121"/>
      <c r="C14" s="121"/>
      <c r="D14" s="121"/>
      <c r="E14" s="121"/>
      <c r="F14" s="122"/>
      <c r="G14" s="744"/>
      <c r="H14" s="745"/>
      <c r="I14" s="570" t="s">
        <v>8</v>
      </c>
      <c r="J14" s="624"/>
      <c r="K14" s="624"/>
      <c r="L14" s="624"/>
      <c r="M14" s="624"/>
      <c r="N14" s="624"/>
      <c r="O14" s="625"/>
      <c r="P14" s="163" t="s">
        <v>716</v>
      </c>
      <c r="Q14" s="164"/>
      <c r="R14" s="164"/>
      <c r="S14" s="164"/>
      <c r="T14" s="164"/>
      <c r="U14" s="164"/>
      <c r="V14" s="165"/>
      <c r="W14" s="163" t="s">
        <v>716</v>
      </c>
      <c r="X14" s="164"/>
      <c r="Y14" s="164"/>
      <c r="Z14" s="164"/>
      <c r="AA14" s="164"/>
      <c r="AB14" s="164"/>
      <c r="AC14" s="165"/>
      <c r="AD14" s="163" t="s">
        <v>778</v>
      </c>
      <c r="AE14" s="164"/>
      <c r="AF14" s="164"/>
      <c r="AG14" s="164"/>
      <c r="AH14" s="164"/>
      <c r="AI14" s="164"/>
      <c r="AJ14" s="165"/>
      <c r="AK14" s="163"/>
      <c r="AL14" s="164"/>
      <c r="AM14" s="164"/>
      <c r="AN14" s="164"/>
      <c r="AO14" s="164"/>
      <c r="AP14" s="164"/>
      <c r="AQ14" s="165"/>
      <c r="AR14" s="660"/>
      <c r="AS14" s="660"/>
      <c r="AT14" s="660"/>
      <c r="AU14" s="660"/>
      <c r="AV14" s="660"/>
      <c r="AW14" s="660"/>
      <c r="AX14" s="661"/>
    </row>
    <row r="15" spans="1:50" ht="21" customHeight="1" x14ac:dyDescent="0.15">
      <c r="A15" s="120"/>
      <c r="B15" s="121"/>
      <c r="C15" s="121"/>
      <c r="D15" s="121"/>
      <c r="E15" s="121"/>
      <c r="F15" s="122"/>
      <c r="G15" s="744"/>
      <c r="H15" s="745"/>
      <c r="I15" s="570" t="s">
        <v>51</v>
      </c>
      <c r="J15" s="571"/>
      <c r="K15" s="571"/>
      <c r="L15" s="571"/>
      <c r="M15" s="571"/>
      <c r="N15" s="571"/>
      <c r="O15" s="572"/>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778</v>
      </c>
      <c r="AL15" s="164"/>
      <c r="AM15" s="164"/>
      <c r="AN15" s="164"/>
      <c r="AO15" s="164"/>
      <c r="AP15" s="164"/>
      <c r="AQ15" s="165"/>
      <c r="AR15" s="163"/>
      <c r="AS15" s="164"/>
      <c r="AT15" s="164"/>
      <c r="AU15" s="164"/>
      <c r="AV15" s="164"/>
      <c r="AW15" s="164"/>
      <c r="AX15" s="623"/>
    </row>
    <row r="16" spans="1:50" ht="21" customHeight="1" x14ac:dyDescent="0.15">
      <c r="A16" s="120"/>
      <c r="B16" s="121"/>
      <c r="C16" s="121"/>
      <c r="D16" s="121"/>
      <c r="E16" s="121"/>
      <c r="F16" s="122"/>
      <c r="G16" s="744"/>
      <c r="H16" s="745"/>
      <c r="I16" s="570" t="s">
        <v>52</v>
      </c>
      <c r="J16" s="571"/>
      <c r="K16" s="571"/>
      <c r="L16" s="571"/>
      <c r="M16" s="571"/>
      <c r="N16" s="571"/>
      <c r="O16" s="572"/>
      <c r="P16" s="163" t="s">
        <v>716</v>
      </c>
      <c r="Q16" s="164"/>
      <c r="R16" s="164"/>
      <c r="S16" s="164"/>
      <c r="T16" s="164"/>
      <c r="U16" s="164"/>
      <c r="V16" s="165"/>
      <c r="W16" s="163" t="s">
        <v>716</v>
      </c>
      <c r="X16" s="164"/>
      <c r="Y16" s="164"/>
      <c r="Z16" s="164"/>
      <c r="AA16" s="164"/>
      <c r="AB16" s="164"/>
      <c r="AC16" s="165"/>
      <c r="AD16" s="163" t="s">
        <v>778</v>
      </c>
      <c r="AE16" s="164"/>
      <c r="AF16" s="164"/>
      <c r="AG16" s="164"/>
      <c r="AH16" s="164"/>
      <c r="AI16" s="164"/>
      <c r="AJ16" s="165"/>
      <c r="AK16" s="163"/>
      <c r="AL16" s="164"/>
      <c r="AM16" s="164"/>
      <c r="AN16" s="164"/>
      <c r="AO16" s="164"/>
      <c r="AP16" s="164"/>
      <c r="AQ16" s="165"/>
      <c r="AR16" s="673"/>
      <c r="AS16" s="674"/>
      <c r="AT16" s="674"/>
      <c r="AU16" s="674"/>
      <c r="AV16" s="674"/>
      <c r="AW16" s="674"/>
      <c r="AX16" s="675"/>
    </row>
    <row r="17" spans="1:50" ht="24.75" customHeight="1" x14ac:dyDescent="0.15">
      <c r="A17" s="120"/>
      <c r="B17" s="121"/>
      <c r="C17" s="121"/>
      <c r="D17" s="121"/>
      <c r="E17" s="121"/>
      <c r="F17" s="122"/>
      <c r="G17" s="744"/>
      <c r="H17" s="745"/>
      <c r="I17" s="570" t="s">
        <v>50</v>
      </c>
      <c r="J17" s="624"/>
      <c r="K17" s="624"/>
      <c r="L17" s="624"/>
      <c r="M17" s="624"/>
      <c r="N17" s="624"/>
      <c r="O17" s="625"/>
      <c r="P17" s="163" t="s">
        <v>716</v>
      </c>
      <c r="Q17" s="164"/>
      <c r="R17" s="164"/>
      <c r="S17" s="164"/>
      <c r="T17" s="164"/>
      <c r="U17" s="164"/>
      <c r="V17" s="165"/>
      <c r="W17" s="163" t="s">
        <v>716</v>
      </c>
      <c r="X17" s="164"/>
      <c r="Y17" s="164"/>
      <c r="Z17" s="164"/>
      <c r="AA17" s="164"/>
      <c r="AB17" s="164"/>
      <c r="AC17" s="165"/>
      <c r="AD17" s="163" t="s">
        <v>778</v>
      </c>
      <c r="AE17" s="164"/>
      <c r="AF17" s="164"/>
      <c r="AG17" s="164"/>
      <c r="AH17" s="164"/>
      <c r="AI17" s="164"/>
      <c r="AJ17" s="165"/>
      <c r="AK17" s="163"/>
      <c r="AL17" s="164"/>
      <c r="AM17" s="164"/>
      <c r="AN17" s="164"/>
      <c r="AO17" s="164"/>
      <c r="AP17" s="164"/>
      <c r="AQ17" s="165"/>
      <c r="AR17" s="388"/>
      <c r="AS17" s="388"/>
      <c r="AT17" s="388"/>
      <c r="AU17" s="388"/>
      <c r="AV17" s="388"/>
      <c r="AW17" s="388"/>
      <c r="AX17" s="389"/>
    </row>
    <row r="18" spans="1:50" ht="24.75" customHeight="1" x14ac:dyDescent="0.15">
      <c r="A18" s="120"/>
      <c r="B18" s="121"/>
      <c r="C18" s="121"/>
      <c r="D18" s="121"/>
      <c r="E18" s="121"/>
      <c r="F18" s="122"/>
      <c r="G18" s="746"/>
      <c r="H18" s="747"/>
      <c r="I18" s="734" t="s">
        <v>20</v>
      </c>
      <c r="J18" s="735"/>
      <c r="K18" s="735"/>
      <c r="L18" s="735"/>
      <c r="M18" s="735"/>
      <c r="N18" s="735"/>
      <c r="O18" s="736"/>
      <c r="P18" s="169">
        <f>SUM(P13:V17)</f>
        <v>108</v>
      </c>
      <c r="Q18" s="170"/>
      <c r="R18" s="170"/>
      <c r="S18" s="170"/>
      <c r="T18" s="170"/>
      <c r="U18" s="170"/>
      <c r="V18" s="171"/>
      <c r="W18" s="169">
        <f>SUM(W13:AC17)</f>
        <v>109</v>
      </c>
      <c r="X18" s="170"/>
      <c r="Y18" s="170"/>
      <c r="Z18" s="170"/>
      <c r="AA18" s="170"/>
      <c r="AB18" s="170"/>
      <c r="AC18" s="171"/>
      <c r="AD18" s="169">
        <f>SUM(AD13:AJ17)</f>
        <v>109</v>
      </c>
      <c r="AE18" s="170"/>
      <c r="AF18" s="170"/>
      <c r="AG18" s="170"/>
      <c r="AH18" s="170"/>
      <c r="AI18" s="170"/>
      <c r="AJ18" s="171"/>
      <c r="AK18" s="169">
        <f>SUM(AK13:AQ17)</f>
        <v>140</v>
      </c>
      <c r="AL18" s="170"/>
      <c r="AM18" s="170"/>
      <c r="AN18" s="170"/>
      <c r="AO18" s="170"/>
      <c r="AP18" s="170"/>
      <c r="AQ18" s="171"/>
      <c r="AR18" s="169">
        <f>SUM(AR13:AX17)</f>
        <v>0</v>
      </c>
      <c r="AS18" s="170"/>
      <c r="AT18" s="170"/>
      <c r="AU18" s="170"/>
      <c r="AV18" s="170"/>
      <c r="AW18" s="170"/>
      <c r="AX18" s="532"/>
    </row>
    <row r="19" spans="1:50" ht="24.75" customHeight="1" x14ac:dyDescent="0.15">
      <c r="A19" s="120"/>
      <c r="B19" s="121"/>
      <c r="C19" s="121"/>
      <c r="D19" s="121"/>
      <c r="E19" s="121"/>
      <c r="F19" s="122"/>
      <c r="G19" s="530" t="s">
        <v>9</v>
      </c>
      <c r="H19" s="531"/>
      <c r="I19" s="531"/>
      <c r="J19" s="531"/>
      <c r="K19" s="531"/>
      <c r="L19" s="531"/>
      <c r="M19" s="531"/>
      <c r="N19" s="531"/>
      <c r="O19" s="531"/>
      <c r="P19" s="163">
        <v>108</v>
      </c>
      <c r="Q19" s="164"/>
      <c r="R19" s="164"/>
      <c r="S19" s="164"/>
      <c r="T19" s="164"/>
      <c r="U19" s="164"/>
      <c r="V19" s="165"/>
      <c r="W19" s="163">
        <v>89</v>
      </c>
      <c r="X19" s="164"/>
      <c r="Y19" s="164"/>
      <c r="Z19" s="164"/>
      <c r="AA19" s="164"/>
      <c r="AB19" s="164"/>
      <c r="AC19" s="165"/>
      <c r="AD19" s="163">
        <v>89</v>
      </c>
      <c r="AE19" s="164"/>
      <c r="AF19" s="164"/>
      <c r="AG19" s="164"/>
      <c r="AH19" s="164"/>
      <c r="AI19" s="164"/>
      <c r="AJ19" s="165"/>
      <c r="AK19" s="481"/>
      <c r="AL19" s="481"/>
      <c r="AM19" s="481"/>
      <c r="AN19" s="481"/>
      <c r="AO19" s="481"/>
      <c r="AP19" s="481"/>
      <c r="AQ19" s="481"/>
      <c r="AR19" s="481"/>
      <c r="AS19" s="481"/>
      <c r="AT19" s="481"/>
      <c r="AU19" s="481"/>
      <c r="AV19" s="481"/>
      <c r="AW19" s="481"/>
      <c r="AX19" s="533"/>
    </row>
    <row r="20" spans="1:50" ht="24.75" customHeight="1" x14ac:dyDescent="0.15">
      <c r="A20" s="120"/>
      <c r="B20" s="121"/>
      <c r="C20" s="121"/>
      <c r="D20" s="121"/>
      <c r="E20" s="121"/>
      <c r="F20" s="122"/>
      <c r="G20" s="530" t="s">
        <v>10</v>
      </c>
      <c r="H20" s="531"/>
      <c r="I20" s="531"/>
      <c r="J20" s="531"/>
      <c r="K20" s="531"/>
      <c r="L20" s="531"/>
      <c r="M20" s="531"/>
      <c r="N20" s="531"/>
      <c r="O20" s="531"/>
      <c r="P20" s="534">
        <f>IF(P18=0, "-", SUM(P19)/P18)</f>
        <v>1</v>
      </c>
      <c r="Q20" s="534"/>
      <c r="R20" s="534"/>
      <c r="S20" s="534"/>
      <c r="T20" s="534"/>
      <c r="U20" s="534"/>
      <c r="V20" s="534"/>
      <c r="W20" s="534">
        <f t="shared" ref="W20" si="0">IF(W18=0, "-", SUM(W19)/W18)</f>
        <v>0.8165137614678899</v>
      </c>
      <c r="X20" s="534"/>
      <c r="Y20" s="534"/>
      <c r="Z20" s="534"/>
      <c r="AA20" s="534"/>
      <c r="AB20" s="534"/>
      <c r="AC20" s="534"/>
      <c r="AD20" s="534">
        <f t="shared" ref="AD20" si="1">IF(AD18=0, "-", SUM(AD19)/AD18)</f>
        <v>0.8165137614678899</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23"/>
      <c r="B21" s="124"/>
      <c r="C21" s="124"/>
      <c r="D21" s="124"/>
      <c r="E21" s="124"/>
      <c r="F21" s="125"/>
      <c r="G21" s="918" t="s">
        <v>354</v>
      </c>
      <c r="H21" s="919"/>
      <c r="I21" s="919"/>
      <c r="J21" s="919"/>
      <c r="K21" s="919"/>
      <c r="L21" s="919"/>
      <c r="M21" s="919"/>
      <c r="N21" s="919"/>
      <c r="O21" s="919"/>
      <c r="P21" s="534">
        <f>IF(P19=0, "-", SUM(P19)/SUM(P13,P14))</f>
        <v>1</v>
      </c>
      <c r="Q21" s="534"/>
      <c r="R21" s="534"/>
      <c r="S21" s="534"/>
      <c r="T21" s="534"/>
      <c r="U21" s="534"/>
      <c r="V21" s="534"/>
      <c r="W21" s="534">
        <f t="shared" ref="W21" si="2">IF(W19=0, "-", SUM(W19)/SUM(W13,W14))</f>
        <v>0.8165137614678899</v>
      </c>
      <c r="X21" s="534"/>
      <c r="Y21" s="534"/>
      <c r="Z21" s="534"/>
      <c r="AA21" s="534"/>
      <c r="AB21" s="534"/>
      <c r="AC21" s="534"/>
      <c r="AD21" s="534">
        <f t="shared" ref="AD21" si="3">IF(AD19=0, "-", SUM(AD19)/SUM(AD13,AD14))</f>
        <v>0.8165137614678899</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140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4" t="s">
        <v>337</v>
      </c>
      <c r="H28" s="225"/>
      <c r="I28" s="225"/>
      <c r="J28" s="225"/>
      <c r="K28" s="225"/>
      <c r="L28" s="225"/>
      <c r="M28" s="225"/>
      <c r="N28" s="225"/>
      <c r="O28" s="226"/>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7" t="s">
        <v>334</v>
      </c>
      <c r="H29" s="228"/>
      <c r="I29" s="228"/>
      <c r="J29" s="228"/>
      <c r="K29" s="228"/>
      <c r="L29" s="228"/>
      <c r="M29" s="228"/>
      <c r="N29" s="228"/>
      <c r="O29" s="229"/>
      <c r="P29" s="163">
        <f>AK13</f>
        <v>140</v>
      </c>
      <c r="Q29" s="164"/>
      <c r="R29" s="164"/>
      <c r="S29" s="164"/>
      <c r="T29" s="164"/>
      <c r="U29" s="164"/>
      <c r="V29" s="165"/>
      <c r="W29" s="210">
        <f>AR13</f>
        <v>0</v>
      </c>
      <c r="X29" s="211"/>
      <c r="Y29" s="211"/>
      <c r="Z29" s="211"/>
      <c r="AA29" s="211"/>
      <c r="AB29" s="211"/>
      <c r="AC29" s="212"/>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4" t="s">
        <v>349</v>
      </c>
      <c r="B30" s="505"/>
      <c r="C30" s="505"/>
      <c r="D30" s="505"/>
      <c r="E30" s="505"/>
      <c r="F30" s="506"/>
      <c r="G30" s="645" t="s">
        <v>146</v>
      </c>
      <c r="H30" s="386"/>
      <c r="I30" s="386"/>
      <c r="J30" s="386"/>
      <c r="K30" s="386"/>
      <c r="L30" s="386"/>
      <c r="M30" s="386"/>
      <c r="N30" s="386"/>
      <c r="O30" s="574"/>
      <c r="P30" s="573" t="s">
        <v>59</v>
      </c>
      <c r="Q30" s="386"/>
      <c r="R30" s="386"/>
      <c r="S30" s="386"/>
      <c r="T30" s="386"/>
      <c r="U30" s="386"/>
      <c r="V30" s="386"/>
      <c r="W30" s="386"/>
      <c r="X30" s="574"/>
      <c r="Y30" s="460"/>
      <c r="Z30" s="461"/>
      <c r="AA30" s="462"/>
      <c r="AB30" s="381" t="s">
        <v>11</v>
      </c>
      <c r="AC30" s="382"/>
      <c r="AD30" s="383"/>
      <c r="AE30" s="381" t="s">
        <v>390</v>
      </c>
      <c r="AF30" s="382"/>
      <c r="AG30" s="382"/>
      <c r="AH30" s="383"/>
      <c r="AI30" s="384" t="s">
        <v>412</v>
      </c>
      <c r="AJ30" s="384"/>
      <c r="AK30" s="384"/>
      <c r="AL30" s="381"/>
      <c r="AM30" s="384" t="s">
        <v>509</v>
      </c>
      <c r="AN30" s="384"/>
      <c r="AO30" s="384"/>
      <c r="AP30" s="381"/>
      <c r="AQ30" s="636" t="s">
        <v>232</v>
      </c>
      <c r="AR30" s="637"/>
      <c r="AS30" s="637"/>
      <c r="AT30" s="638"/>
      <c r="AU30" s="386" t="s">
        <v>134</v>
      </c>
      <c r="AV30" s="386"/>
      <c r="AW30" s="386"/>
      <c r="AX30" s="387"/>
    </row>
    <row r="31" spans="1:50" ht="18.75" customHeight="1" x14ac:dyDescent="0.15">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463"/>
      <c r="Z31" s="464"/>
      <c r="AA31" s="465"/>
      <c r="AB31" s="331"/>
      <c r="AC31" s="332"/>
      <c r="AD31" s="333"/>
      <c r="AE31" s="331"/>
      <c r="AF31" s="332"/>
      <c r="AG31" s="332"/>
      <c r="AH31" s="333"/>
      <c r="AI31" s="385"/>
      <c r="AJ31" s="385"/>
      <c r="AK31" s="385"/>
      <c r="AL31" s="331"/>
      <c r="AM31" s="385"/>
      <c r="AN31" s="385"/>
      <c r="AO31" s="385"/>
      <c r="AP31" s="331"/>
      <c r="AQ31" s="230" t="s">
        <v>716</v>
      </c>
      <c r="AR31" s="178"/>
      <c r="AS31" s="179" t="s">
        <v>233</v>
      </c>
      <c r="AT31" s="201"/>
      <c r="AU31" s="270">
        <v>3</v>
      </c>
      <c r="AV31" s="270"/>
      <c r="AW31" s="374" t="s">
        <v>179</v>
      </c>
      <c r="AX31" s="375"/>
    </row>
    <row r="32" spans="1:50" ht="23.25" customHeight="1" x14ac:dyDescent="0.15">
      <c r="A32" s="510"/>
      <c r="B32" s="508"/>
      <c r="C32" s="508"/>
      <c r="D32" s="508"/>
      <c r="E32" s="508"/>
      <c r="F32" s="509"/>
      <c r="G32" s="535" t="s">
        <v>720</v>
      </c>
      <c r="H32" s="536"/>
      <c r="I32" s="536"/>
      <c r="J32" s="536"/>
      <c r="K32" s="536"/>
      <c r="L32" s="536"/>
      <c r="M32" s="536"/>
      <c r="N32" s="536"/>
      <c r="O32" s="537"/>
      <c r="P32" s="190" t="s">
        <v>721</v>
      </c>
      <c r="Q32" s="190"/>
      <c r="R32" s="190"/>
      <c r="S32" s="190"/>
      <c r="T32" s="190"/>
      <c r="U32" s="190"/>
      <c r="V32" s="190"/>
      <c r="W32" s="190"/>
      <c r="X32" s="232"/>
      <c r="Y32" s="338" t="s">
        <v>12</v>
      </c>
      <c r="Z32" s="544"/>
      <c r="AA32" s="545"/>
      <c r="AB32" s="546" t="s">
        <v>722</v>
      </c>
      <c r="AC32" s="546"/>
      <c r="AD32" s="546"/>
      <c r="AE32" s="362">
        <v>125</v>
      </c>
      <c r="AF32" s="363"/>
      <c r="AG32" s="363"/>
      <c r="AH32" s="363"/>
      <c r="AI32" s="362">
        <v>124</v>
      </c>
      <c r="AJ32" s="363"/>
      <c r="AK32" s="363"/>
      <c r="AL32" s="363"/>
      <c r="AM32" s="362"/>
      <c r="AN32" s="363"/>
      <c r="AO32" s="363"/>
      <c r="AP32" s="363"/>
      <c r="AQ32" s="166" t="s">
        <v>716</v>
      </c>
      <c r="AR32" s="167"/>
      <c r="AS32" s="167"/>
      <c r="AT32" s="168"/>
      <c r="AU32" s="363" t="s">
        <v>716</v>
      </c>
      <c r="AV32" s="363"/>
      <c r="AW32" s="363"/>
      <c r="AX32" s="364"/>
    </row>
    <row r="33" spans="1:51" ht="23.25" customHeight="1" x14ac:dyDescent="0.15">
      <c r="A33" s="511"/>
      <c r="B33" s="512"/>
      <c r="C33" s="512"/>
      <c r="D33" s="512"/>
      <c r="E33" s="512"/>
      <c r="F33" s="513"/>
      <c r="G33" s="538"/>
      <c r="H33" s="539"/>
      <c r="I33" s="539"/>
      <c r="J33" s="539"/>
      <c r="K33" s="539"/>
      <c r="L33" s="539"/>
      <c r="M33" s="539"/>
      <c r="N33" s="539"/>
      <c r="O33" s="540"/>
      <c r="P33" s="234"/>
      <c r="Q33" s="234"/>
      <c r="R33" s="234"/>
      <c r="S33" s="234"/>
      <c r="T33" s="234"/>
      <c r="U33" s="234"/>
      <c r="V33" s="234"/>
      <c r="W33" s="234"/>
      <c r="X33" s="235"/>
      <c r="Y33" s="302" t="s">
        <v>54</v>
      </c>
      <c r="Z33" s="297"/>
      <c r="AA33" s="298"/>
      <c r="AB33" s="517" t="s">
        <v>722</v>
      </c>
      <c r="AC33" s="517"/>
      <c r="AD33" s="517"/>
      <c r="AE33" s="362">
        <v>100</v>
      </c>
      <c r="AF33" s="363"/>
      <c r="AG33" s="363"/>
      <c r="AH33" s="363"/>
      <c r="AI33" s="362">
        <v>100</v>
      </c>
      <c r="AJ33" s="363"/>
      <c r="AK33" s="363"/>
      <c r="AL33" s="363"/>
      <c r="AM33" s="362">
        <v>100</v>
      </c>
      <c r="AN33" s="363"/>
      <c r="AO33" s="363"/>
      <c r="AP33" s="363"/>
      <c r="AQ33" s="166" t="s">
        <v>716</v>
      </c>
      <c r="AR33" s="167"/>
      <c r="AS33" s="167"/>
      <c r="AT33" s="168"/>
      <c r="AU33" s="363">
        <v>100</v>
      </c>
      <c r="AV33" s="363"/>
      <c r="AW33" s="363"/>
      <c r="AX33" s="364"/>
    </row>
    <row r="34" spans="1:51" ht="23.25" customHeight="1" x14ac:dyDescent="0.15">
      <c r="A34" s="510"/>
      <c r="B34" s="508"/>
      <c r="C34" s="508"/>
      <c r="D34" s="508"/>
      <c r="E34" s="508"/>
      <c r="F34" s="509"/>
      <c r="G34" s="541"/>
      <c r="H34" s="542"/>
      <c r="I34" s="542"/>
      <c r="J34" s="542"/>
      <c r="K34" s="542"/>
      <c r="L34" s="542"/>
      <c r="M34" s="542"/>
      <c r="N34" s="542"/>
      <c r="O34" s="543"/>
      <c r="P34" s="193"/>
      <c r="Q34" s="193"/>
      <c r="R34" s="193"/>
      <c r="S34" s="193"/>
      <c r="T34" s="193"/>
      <c r="U34" s="193"/>
      <c r="V34" s="193"/>
      <c r="W34" s="193"/>
      <c r="X34" s="237"/>
      <c r="Y34" s="302" t="s">
        <v>13</v>
      </c>
      <c r="Z34" s="297"/>
      <c r="AA34" s="298"/>
      <c r="AB34" s="492" t="s">
        <v>180</v>
      </c>
      <c r="AC34" s="492"/>
      <c r="AD34" s="492"/>
      <c r="AE34" s="362">
        <v>125</v>
      </c>
      <c r="AF34" s="363"/>
      <c r="AG34" s="363"/>
      <c r="AH34" s="363"/>
      <c r="AI34" s="362">
        <v>124</v>
      </c>
      <c r="AJ34" s="363"/>
      <c r="AK34" s="363"/>
      <c r="AL34" s="363"/>
      <c r="AM34" s="362" t="s">
        <v>758</v>
      </c>
      <c r="AN34" s="363"/>
      <c r="AO34" s="363"/>
      <c r="AP34" s="363"/>
      <c r="AQ34" s="166" t="s">
        <v>716</v>
      </c>
      <c r="AR34" s="167"/>
      <c r="AS34" s="167"/>
      <c r="AT34" s="168"/>
      <c r="AU34" s="363" t="s">
        <v>716</v>
      </c>
      <c r="AV34" s="363"/>
      <c r="AW34" s="363"/>
      <c r="AX34" s="364"/>
    </row>
    <row r="35" spans="1:51" ht="23.25" customHeight="1" x14ac:dyDescent="0.15">
      <c r="A35" s="891" t="s">
        <v>380</v>
      </c>
      <c r="B35" s="892"/>
      <c r="C35" s="892"/>
      <c r="D35" s="892"/>
      <c r="E35" s="892"/>
      <c r="F35" s="893"/>
      <c r="G35" s="897" t="s">
        <v>723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39" t="s">
        <v>349</v>
      </c>
      <c r="B37" s="640"/>
      <c r="C37" s="640"/>
      <c r="D37" s="640"/>
      <c r="E37" s="640"/>
      <c r="F37" s="641"/>
      <c r="G37" s="560" t="s">
        <v>146</v>
      </c>
      <c r="H37" s="376"/>
      <c r="I37" s="376"/>
      <c r="J37" s="376"/>
      <c r="K37" s="376"/>
      <c r="L37" s="376"/>
      <c r="M37" s="376"/>
      <c r="N37" s="376"/>
      <c r="O37" s="561"/>
      <c r="P37" s="626" t="s">
        <v>59</v>
      </c>
      <c r="Q37" s="376"/>
      <c r="R37" s="376"/>
      <c r="S37" s="376"/>
      <c r="T37" s="376"/>
      <c r="U37" s="376"/>
      <c r="V37" s="376"/>
      <c r="W37" s="376"/>
      <c r="X37" s="561"/>
      <c r="Y37" s="627"/>
      <c r="Z37" s="628"/>
      <c r="AA37" s="629"/>
      <c r="AB37" s="630" t="s">
        <v>11</v>
      </c>
      <c r="AC37" s="631"/>
      <c r="AD37" s="632"/>
      <c r="AE37" s="334" t="s">
        <v>390</v>
      </c>
      <c r="AF37" s="334"/>
      <c r="AG37" s="334"/>
      <c r="AH37" s="334"/>
      <c r="AI37" s="334" t="s">
        <v>412</v>
      </c>
      <c r="AJ37" s="334"/>
      <c r="AK37" s="334"/>
      <c r="AL37" s="334"/>
      <c r="AM37" s="334" t="s">
        <v>509</v>
      </c>
      <c r="AN37" s="334"/>
      <c r="AO37" s="334"/>
      <c r="AP37" s="334"/>
      <c r="AQ37" s="266" t="s">
        <v>232</v>
      </c>
      <c r="AR37" s="267"/>
      <c r="AS37" s="267"/>
      <c r="AT37" s="268"/>
      <c r="AU37" s="376" t="s">
        <v>134</v>
      </c>
      <c r="AV37" s="376"/>
      <c r="AW37" s="376"/>
      <c r="AX37" s="377"/>
      <c r="AY37">
        <f>COUNTA($G$39)</f>
        <v>1</v>
      </c>
    </row>
    <row r="38" spans="1:51" ht="18.75" customHeight="1" x14ac:dyDescent="0.15">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463"/>
      <c r="Z38" s="464"/>
      <c r="AA38" s="465"/>
      <c r="AB38" s="331"/>
      <c r="AC38" s="332"/>
      <c r="AD38" s="333"/>
      <c r="AE38" s="334"/>
      <c r="AF38" s="334"/>
      <c r="AG38" s="334"/>
      <c r="AH38" s="334"/>
      <c r="AI38" s="334"/>
      <c r="AJ38" s="334"/>
      <c r="AK38" s="334"/>
      <c r="AL38" s="334"/>
      <c r="AM38" s="334"/>
      <c r="AN38" s="334"/>
      <c r="AO38" s="334"/>
      <c r="AP38" s="334"/>
      <c r="AQ38" s="230" t="s">
        <v>716</v>
      </c>
      <c r="AR38" s="178"/>
      <c r="AS38" s="179" t="s">
        <v>233</v>
      </c>
      <c r="AT38" s="201"/>
      <c r="AU38" s="270">
        <v>3</v>
      </c>
      <c r="AV38" s="270"/>
      <c r="AW38" s="374" t="s">
        <v>179</v>
      </c>
      <c r="AX38" s="375"/>
      <c r="AY38">
        <f>$AY$37</f>
        <v>1</v>
      </c>
    </row>
    <row r="39" spans="1:51" ht="23.25" customHeight="1" x14ac:dyDescent="0.15">
      <c r="A39" s="510"/>
      <c r="B39" s="508"/>
      <c r="C39" s="508"/>
      <c r="D39" s="508"/>
      <c r="E39" s="508"/>
      <c r="F39" s="509"/>
      <c r="G39" s="535" t="s">
        <v>724</v>
      </c>
      <c r="H39" s="536"/>
      <c r="I39" s="536"/>
      <c r="J39" s="536"/>
      <c r="K39" s="536"/>
      <c r="L39" s="536"/>
      <c r="M39" s="536"/>
      <c r="N39" s="536"/>
      <c r="O39" s="537"/>
      <c r="P39" s="190" t="s">
        <v>725</v>
      </c>
      <c r="Q39" s="190"/>
      <c r="R39" s="190"/>
      <c r="S39" s="190"/>
      <c r="T39" s="190"/>
      <c r="U39" s="190"/>
      <c r="V39" s="190"/>
      <c r="W39" s="190"/>
      <c r="X39" s="232"/>
      <c r="Y39" s="338" t="s">
        <v>12</v>
      </c>
      <c r="Z39" s="544"/>
      <c r="AA39" s="545"/>
      <c r="AB39" s="546" t="s">
        <v>722</v>
      </c>
      <c r="AC39" s="546"/>
      <c r="AD39" s="546"/>
      <c r="AE39" s="362">
        <v>63</v>
      </c>
      <c r="AF39" s="363"/>
      <c r="AG39" s="363"/>
      <c r="AH39" s="363"/>
      <c r="AI39" s="362">
        <v>114</v>
      </c>
      <c r="AJ39" s="363"/>
      <c r="AK39" s="363"/>
      <c r="AL39" s="363"/>
      <c r="AM39" s="362"/>
      <c r="AN39" s="363"/>
      <c r="AO39" s="363"/>
      <c r="AP39" s="363"/>
      <c r="AQ39" s="166" t="s">
        <v>716</v>
      </c>
      <c r="AR39" s="167"/>
      <c r="AS39" s="167"/>
      <c r="AT39" s="168"/>
      <c r="AU39" s="363" t="s">
        <v>716</v>
      </c>
      <c r="AV39" s="363"/>
      <c r="AW39" s="363"/>
      <c r="AX39" s="364"/>
      <c r="AY39">
        <f t="shared" ref="AY39:AY43" si="4">$AY$37</f>
        <v>1</v>
      </c>
    </row>
    <row r="40" spans="1:51" ht="23.25" customHeight="1" x14ac:dyDescent="0.15">
      <c r="A40" s="511"/>
      <c r="B40" s="512"/>
      <c r="C40" s="512"/>
      <c r="D40" s="512"/>
      <c r="E40" s="512"/>
      <c r="F40" s="513"/>
      <c r="G40" s="538"/>
      <c r="H40" s="539"/>
      <c r="I40" s="539"/>
      <c r="J40" s="539"/>
      <c r="K40" s="539"/>
      <c r="L40" s="539"/>
      <c r="M40" s="539"/>
      <c r="N40" s="539"/>
      <c r="O40" s="540"/>
      <c r="P40" s="234"/>
      <c r="Q40" s="234"/>
      <c r="R40" s="234"/>
      <c r="S40" s="234"/>
      <c r="T40" s="234"/>
      <c r="U40" s="234"/>
      <c r="V40" s="234"/>
      <c r="W40" s="234"/>
      <c r="X40" s="235"/>
      <c r="Y40" s="302" t="s">
        <v>54</v>
      </c>
      <c r="Z40" s="297"/>
      <c r="AA40" s="298"/>
      <c r="AB40" s="517" t="s">
        <v>722</v>
      </c>
      <c r="AC40" s="517"/>
      <c r="AD40" s="517"/>
      <c r="AE40" s="362">
        <v>60</v>
      </c>
      <c r="AF40" s="363"/>
      <c r="AG40" s="363"/>
      <c r="AH40" s="363"/>
      <c r="AI40" s="362">
        <v>90</v>
      </c>
      <c r="AJ40" s="363"/>
      <c r="AK40" s="363"/>
      <c r="AL40" s="363"/>
      <c r="AM40" s="362">
        <v>120</v>
      </c>
      <c r="AN40" s="363"/>
      <c r="AO40" s="363"/>
      <c r="AP40" s="363"/>
      <c r="AQ40" s="166" t="s">
        <v>716</v>
      </c>
      <c r="AR40" s="167"/>
      <c r="AS40" s="167"/>
      <c r="AT40" s="168"/>
      <c r="AU40" s="363">
        <v>120</v>
      </c>
      <c r="AV40" s="363"/>
      <c r="AW40" s="363"/>
      <c r="AX40" s="364"/>
      <c r="AY40">
        <f t="shared" si="4"/>
        <v>1</v>
      </c>
    </row>
    <row r="41" spans="1:51" ht="23.25" customHeight="1" x14ac:dyDescent="0.15">
      <c r="A41" s="642"/>
      <c r="B41" s="643"/>
      <c r="C41" s="643"/>
      <c r="D41" s="643"/>
      <c r="E41" s="643"/>
      <c r="F41" s="644"/>
      <c r="G41" s="541"/>
      <c r="H41" s="542"/>
      <c r="I41" s="542"/>
      <c r="J41" s="542"/>
      <c r="K41" s="542"/>
      <c r="L41" s="542"/>
      <c r="M41" s="542"/>
      <c r="N41" s="542"/>
      <c r="O41" s="543"/>
      <c r="P41" s="193"/>
      <c r="Q41" s="193"/>
      <c r="R41" s="193"/>
      <c r="S41" s="193"/>
      <c r="T41" s="193"/>
      <c r="U41" s="193"/>
      <c r="V41" s="193"/>
      <c r="W41" s="193"/>
      <c r="X41" s="237"/>
      <c r="Y41" s="302" t="s">
        <v>13</v>
      </c>
      <c r="Z41" s="297"/>
      <c r="AA41" s="298"/>
      <c r="AB41" s="492" t="s">
        <v>180</v>
      </c>
      <c r="AC41" s="492"/>
      <c r="AD41" s="492"/>
      <c r="AE41" s="362">
        <v>105</v>
      </c>
      <c r="AF41" s="363"/>
      <c r="AG41" s="363"/>
      <c r="AH41" s="363"/>
      <c r="AI41" s="362">
        <v>126.7</v>
      </c>
      <c r="AJ41" s="363"/>
      <c r="AK41" s="363"/>
      <c r="AL41" s="363"/>
      <c r="AM41" s="362" t="s">
        <v>758</v>
      </c>
      <c r="AN41" s="363"/>
      <c r="AO41" s="363"/>
      <c r="AP41" s="363"/>
      <c r="AQ41" s="166" t="s">
        <v>716</v>
      </c>
      <c r="AR41" s="167"/>
      <c r="AS41" s="167"/>
      <c r="AT41" s="168"/>
      <c r="AU41" s="363" t="s">
        <v>716</v>
      </c>
      <c r="AV41" s="363"/>
      <c r="AW41" s="363"/>
      <c r="AX41" s="364"/>
      <c r="AY41">
        <f t="shared" si="4"/>
        <v>1</v>
      </c>
    </row>
    <row r="42" spans="1:51" ht="23.25" customHeight="1" x14ac:dyDescent="0.15">
      <c r="A42" s="891" t="s">
        <v>380</v>
      </c>
      <c r="B42" s="892"/>
      <c r="C42" s="892"/>
      <c r="D42" s="892"/>
      <c r="E42" s="892"/>
      <c r="F42" s="893"/>
      <c r="G42" s="897" t="s">
        <v>723</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x14ac:dyDescent="0.15">
      <c r="A44" s="639" t="s">
        <v>349</v>
      </c>
      <c r="B44" s="640"/>
      <c r="C44" s="640"/>
      <c r="D44" s="640"/>
      <c r="E44" s="640"/>
      <c r="F44" s="641"/>
      <c r="G44" s="560" t="s">
        <v>146</v>
      </c>
      <c r="H44" s="376"/>
      <c r="I44" s="376"/>
      <c r="J44" s="376"/>
      <c r="K44" s="376"/>
      <c r="L44" s="376"/>
      <c r="M44" s="376"/>
      <c r="N44" s="376"/>
      <c r="O44" s="561"/>
      <c r="P44" s="626" t="s">
        <v>59</v>
      </c>
      <c r="Q44" s="376"/>
      <c r="R44" s="376"/>
      <c r="S44" s="376"/>
      <c r="T44" s="376"/>
      <c r="U44" s="376"/>
      <c r="V44" s="376"/>
      <c r="W44" s="376"/>
      <c r="X44" s="561"/>
      <c r="Y44" s="627"/>
      <c r="Z44" s="628"/>
      <c r="AA44" s="629"/>
      <c r="AB44" s="630" t="s">
        <v>11</v>
      </c>
      <c r="AC44" s="631"/>
      <c r="AD44" s="632"/>
      <c r="AE44" s="334" t="s">
        <v>390</v>
      </c>
      <c r="AF44" s="334"/>
      <c r="AG44" s="334"/>
      <c r="AH44" s="334"/>
      <c r="AI44" s="334" t="s">
        <v>412</v>
      </c>
      <c r="AJ44" s="334"/>
      <c r="AK44" s="334"/>
      <c r="AL44" s="334"/>
      <c r="AM44" s="334" t="s">
        <v>509</v>
      </c>
      <c r="AN44" s="334"/>
      <c r="AO44" s="334"/>
      <c r="AP44" s="334"/>
      <c r="AQ44" s="266" t="s">
        <v>232</v>
      </c>
      <c r="AR44" s="267"/>
      <c r="AS44" s="267"/>
      <c r="AT44" s="268"/>
      <c r="AU44" s="376" t="s">
        <v>134</v>
      </c>
      <c r="AV44" s="376"/>
      <c r="AW44" s="376"/>
      <c r="AX44" s="377"/>
      <c r="AY44">
        <f>COUNTA($G$46)</f>
        <v>0</v>
      </c>
    </row>
    <row r="45" spans="1:51" ht="18.75" hidden="1" customHeight="1" x14ac:dyDescent="0.15">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463"/>
      <c r="Z45" s="464"/>
      <c r="AA45" s="465"/>
      <c r="AB45" s="331"/>
      <c r="AC45" s="332"/>
      <c r="AD45" s="333"/>
      <c r="AE45" s="334"/>
      <c r="AF45" s="334"/>
      <c r="AG45" s="334"/>
      <c r="AH45" s="334"/>
      <c r="AI45" s="334"/>
      <c r="AJ45" s="334"/>
      <c r="AK45" s="334"/>
      <c r="AL45" s="334"/>
      <c r="AM45" s="334"/>
      <c r="AN45" s="334"/>
      <c r="AO45" s="334"/>
      <c r="AP45" s="334"/>
      <c r="AQ45" s="230"/>
      <c r="AR45" s="178"/>
      <c r="AS45" s="179" t="s">
        <v>233</v>
      </c>
      <c r="AT45" s="201"/>
      <c r="AU45" s="270"/>
      <c r="AV45" s="270"/>
      <c r="AW45" s="374" t="s">
        <v>179</v>
      </c>
      <c r="AX45" s="375"/>
      <c r="AY45">
        <f>$AY$44</f>
        <v>0</v>
      </c>
    </row>
    <row r="46" spans="1:51" ht="23.25" hidden="1" customHeight="1" x14ac:dyDescent="0.15">
      <c r="A46" s="510"/>
      <c r="B46" s="508"/>
      <c r="C46" s="508"/>
      <c r="D46" s="508"/>
      <c r="E46" s="508"/>
      <c r="F46" s="509"/>
      <c r="G46" s="535"/>
      <c r="H46" s="536"/>
      <c r="I46" s="536"/>
      <c r="J46" s="536"/>
      <c r="K46" s="536"/>
      <c r="L46" s="536"/>
      <c r="M46" s="536"/>
      <c r="N46" s="536"/>
      <c r="O46" s="537"/>
      <c r="P46" s="190"/>
      <c r="Q46" s="190"/>
      <c r="R46" s="190"/>
      <c r="S46" s="190"/>
      <c r="T46" s="190"/>
      <c r="U46" s="190"/>
      <c r="V46" s="190"/>
      <c r="W46" s="190"/>
      <c r="X46" s="232"/>
      <c r="Y46" s="338" t="s">
        <v>12</v>
      </c>
      <c r="Z46" s="544"/>
      <c r="AA46" s="545"/>
      <c r="AB46" s="546"/>
      <c r="AC46" s="546"/>
      <c r="AD46" s="546"/>
      <c r="AE46" s="357"/>
      <c r="AF46" s="357"/>
      <c r="AG46" s="357"/>
      <c r="AH46" s="357"/>
      <c r="AI46" s="357"/>
      <c r="AJ46" s="357"/>
      <c r="AK46" s="357"/>
      <c r="AL46" s="357"/>
      <c r="AM46" s="357"/>
      <c r="AN46" s="357"/>
      <c r="AO46" s="357"/>
      <c r="AP46" s="357"/>
      <c r="AQ46" s="166"/>
      <c r="AR46" s="167"/>
      <c r="AS46" s="167"/>
      <c r="AT46" s="168"/>
      <c r="AU46" s="363"/>
      <c r="AV46" s="363"/>
      <c r="AW46" s="363"/>
      <c r="AX46" s="364"/>
      <c r="AY46">
        <f t="shared" ref="AY46:AY50" si="5">$AY$44</f>
        <v>0</v>
      </c>
    </row>
    <row r="47" spans="1:51" ht="23.25" hidden="1" customHeight="1" x14ac:dyDescent="0.15">
      <c r="A47" s="511"/>
      <c r="B47" s="512"/>
      <c r="C47" s="512"/>
      <c r="D47" s="512"/>
      <c r="E47" s="512"/>
      <c r="F47" s="513"/>
      <c r="G47" s="538"/>
      <c r="H47" s="539"/>
      <c r="I47" s="539"/>
      <c r="J47" s="539"/>
      <c r="K47" s="539"/>
      <c r="L47" s="539"/>
      <c r="M47" s="539"/>
      <c r="N47" s="539"/>
      <c r="O47" s="540"/>
      <c r="P47" s="234"/>
      <c r="Q47" s="234"/>
      <c r="R47" s="234"/>
      <c r="S47" s="234"/>
      <c r="T47" s="234"/>
      <c r="U47" s="234"/>
      <c r="V47" s="234"/>
      <c r="W47" s="234"/>
      <c r="X47" s="235"/>
      <c r="Y47" s="302" t="s">
        <v>54</v>
      </c>
      <c r="Z47" s="297"/>
      <c r="AA47" s="298"/>
      <c r="AB47" s="517"/>
      <c r="AC47" s="517"/>
      <c r="AD47" s="517"/>
      <c r="AE47" s="362"/>
      <c r="AF47" s="363"/>
      <c r="AG47" s="363"/>
      <c r="AH47" s="363"/>
      <c r="AI47" s="362"/>
      <c r="AJ47" s="363"/>
      <c r="AK47" s="363"/>
      <c r="AL47" s="363"/>
      <c r="AM47" s="362"/>
      <c r="AN47" s="363"/>
      <c r="AO47" s="363"/>
      <c r="AP47" s="363"/>
      <c r="AQ47" s="166"/>
      <c r="AR47" s="167"/>
      <c r="AS47" s="167"/>
      <c r="AT47" s="168"/>
      <c r="AU47" s="363"/>
      <c r="AV47" s="363"/>
      <c r="AW47" s="363"/>
      <c r="AX47" s="364"/>
      <c r="AY47">
        <f t="shared" si="5"/>
        <v>0</v>
      </c>
    </row>
    <row r="48" spans="1:51" ht="23.25" hidden="1" customHeight="1" x14ac:dyDescent="0.15">
      <c r="A48" s="642"/>
      <c r="B48" s="643"/>
      <c r="C48" s="643"/>
      <c r="D48" s="643"/>
      <c r="E48" s="643"/>
      <c r="F48" s="644"/>
      <c r="G48" s="541"/>
      <c r="H48" s="542"/>
      <c r="I48" s="542"/>
      <c r="J48" s="542"/>
      <c r="K48" s="542"/>
      <c r="L48" s="542"/>
      <c r="M48" s="542"/>
      <c r="N48" s="542"/>
      <c r="O48" s="543"/>
      <c r="P48" s="193"/>
      <c r="Q48" s="193"/>
      <c r="R48" s="193"/>
      <c r="S48" s="193"/>
      <c r="T48" s="193"/>
      <c r="U48" s="193"/>
      <c r="V48" s="193"/>
      <c r="W48" s="193"/>
      <c r="X48" s="237"/>
      <c r="Y48" s="302" t="s">
        <v>13</v>
      </c>
      <c r="Z48" s="297"/>
      <c r="AA48" s="298"/>
      <c r="AB48" s="492" t="s">
        <v>180</v>
      </c>
      <c r="AC48" s="492"/>
      <c r="AD48" s="492"/>
      <c r="AE48" s="362"/>
      <c r="AF48" s="363"/>
      <c r="AG48" s="363"/>
      <c r="AH48" s="363"/>
      <c r="AI48" s="362"/>
      <c r="AJ48" s="363"/>
      <c r="AK48" s="363"/>
      <c r="AL48" s="363"/>
      <c r="AM48" s="362"/>
      <c r="AN48" s="363"/>
      <c r="AO48" s="363"/>
      <c r="AP48" s="363"/>
      <c r="AQ48" s="166"/>
      <c r="AR48" s="167"/>
      <c r="AS48" s="167"/>
      <c r="AT48" s="168"/>
      <c r="AU48" s="363"/>
      <c r="AV48" s="363"/>
      <c r="AW48" s="363"/>
      <c r="AX48" s="364"/>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7" t="s">
        <v>349</v>
      </c>
      <c r="B51" s="508"/>
      <c r="C51" s="508"/>
      <c r="D51" s="508"/>
      <c r="E51" s="508"/>
      <c r="F51" s="509"/>
      <c r="G51" s="560" t="s">
        <v>146</v>
      </c>
      <c r="H51" s="376"/>
      <c r="I51" s="376"/>
      <c r="J51" s="376"/>
      <c r="K51" s="376"/>
      <c r="L51" s="376"/>
      <c r="M51" s="376"/>
      <c r="N51" s="376"/>
      <c r="O51" s="561"/>
      <c r="P51" s="626" t="s">
        <v>59</v>
      </c>
      <c r="Q51" s="376"/>
      <c r="R51" s="376"/>
      <c r="S51" s="376"/>
      <c r="T51" s="376"/>
      <c r="U51" s="376"/>
      <c r="V51" s="376"/>
      <c r="W51" s="376"/>
      <c r="X51" s="561"/>
      <c r="Y51" s="627"/>
      <c r="Z51" s="628"/>
      <c r="AA51" s="629"/>
      <c r="AB51" s="630" t="s">
        <v>11</v>
      </c>
      <c r="AC51" s="631"/>
      <c r="AD51" s="632"/>
      <c r="AE51" s="334" t="s">
        <v>390</v>
      </c>
      <c r="AF51" s="334"/>
      <c r="AG51" s="334"/>
      <c r="AH51" s="334"/>
      <c r="AI51" s="334" t="s">
        <v>412</v>
      </c>
      <c r="AJ51" s="334"/>
      <c r="AK51" s="334"/>
      <c r="AL51" s="334"/>
      <c r="AM51" s="334" t="s">
        <v>509</v>
      </c>
      <c r="AN51" s="334"/>
      <c r="AO51" s="334"/>
      <c r="AP51" s="334"/>
      <c r="AQ51" s="266" t="s">
        <v>232</v>
      </c>
      <c r="AR51" s="267"/>
      <c r="AS51" s="267"/>
      <c r="AT51" s="268"/>
      <c r="AU51" s="372" t="s">
        <v>134</v>
      </c>
      <c r="AV51" s="372"/>
      <c r="AW51" s="372"/>
      <c r="AX51" s="373"/>
      <c r="AY51">
        <f>COUNTA($G$53)</f>
        <v>0</v>
      </c>
    </row>
    <row r="52" spans="1:51" ht="18.75" hidden="1" customHeight="1" x14ac:dyDescent="0.15">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463"/>
      <c r="Z52" s="464"/>
      <c r="AA52" s="465"/>
      <c r="AB52" s="331"/>
      <c r="AC52" s="332"/>
      <c r="AD52" s="333"/>
      <c r="AE52" s="334"/>
      <c r="AF52" s="334"/>
      <c r="AG52" s="334"/>
      <c r="AH52" s="334"/>
      <c r="AI52" s="334"/>
      <c r="AJ52" s="334"/>
      <c r="AK52" s="334"/>
      <c r="AL52" s="334"/>
      <c r="AM52" s="334"/>
      <c r="AN52" s="334"/>
      <c r="AO52" s="334"/>
      <c r="AP52" s="334"/>
      <c r="AQ52" s="230"/>
      <c r="AR52" s="178"/>
      <c r="AS52" s="179" t="s">
        <v>233</v>
      </c>
      <c r="AT52" s="201"/>
      <c r="AU52" s="270"/>
      <c r="AV52" s="270"/>
      <c r="AW52" s="374" t="s">
        <v>179</v>
      </c>
      <c r="AX52" s="375"/>
      <c r="AY52">
        <f>$AY$51</f>
        <v>0</v>
      </c>
    </row>
    <row r="53" spans="1:51" ht="23.25" hidden="1" customHeight="1" x14ac:dyDescent="0.15">
      <c r="A53" s="510"/>
      <c r="B53" s="508"/>
      <c r="C53" s="508"/>
      <c r="D53" s="508"/>
      <c r="E53" s="508"/>
      <c r="F53" s="509"/>
      <c r="G53" s="535"/>
      <c r="H53" s="536"/>
      <c r="I53" s="536"/>
      <c r="J53" s="536"/>
      <c r="K53" s="536"/>
      <c r="L53" s="536"/>
      <c r="M53" s="536"/>
      <c r="N53" s="536"/>
      <c r="O53" s="537"/>
      <c r="P53" s="190"/>
      <c r="Q53" s="190"/>
      <c r="R53" s="190"/>
      <c r="S53" s="190"/>
      <c r="T53" s="190"/>
      <c r="U53" s="190"/>
      <c r="V53" s="190"/>
      <c r="W53" s="190"/>
      <c r="X53" s="232"/>
      <c r="Y53" s="338" t="s">
        <v>12</v>
      </c>
      <c r="Z53" s="544"/>
      <c r="AA53" s="545"/>
      <c r="AB53" s="546"/>
      <c r="AC53" s="546"/>
      <c r="AD53" s="546"/>
      <c r="AE53" s="362"/>
      <c r="AF53" s="363"/>
      <c r="AG53" s="363"/>
      <c r="AH53" s="363"/>
      <c r="AI53" s="362"/>
      <c r="AJ53" s="363"/>
      <c r="AK53" s="363"/>
      <c r="AL53" s="363"/>
      <c r="AM53" s="362"/>
      <c r="AN53" s="363"/>
      <c r="AO53" s="363"/>
      <c r="AP53" s="363"/>
      <c r="AQ53" s="166"/>
      <c r="AR53" s="167"/>
      <c r="AS53" s="167"/>
      <c r="AT53" s="168"/>
      <c r="AU53" s="363"/>
      <c r="AV53" s="363"/>
      <c r="AW53" s="363"/>
      <c r="AX53" s="364"/>
      <c r="AY53">
        <f t="shared" ref="AY53:AY57" si="6">$AY$51</f>
        <v>0</v>
      </c>
    </row>
    <row r="54" spans="1:51" ht="23.25" hidden="1" customHeight="1" x14ac:dyDescent="0.15">
      <c r="A54" s="511"/>
      <c r="B54" s="512"/>
      <c r="C54" s="512"/>
      <c r="D54" s="512"/>
      <c r="E54" s="512"/>
      <c r="F54" s="513"/>
      <c r="G54" s="538"/>
      <c r="H54" s="539"/>
      <c r="I54" s="539"/>
      <c r="J54" s="539"/>
      <c r="K54" s="539"/>
      <c r="L54" s="539"/>
      <c r="M54" s="539"/>
      <c r="N54" s="539"/>
      <c r="O54" s="540"/>
      <c r="P54" s="234"/>
      <c r="Q54" s="234"/>
      <c r="R54" s="234"/>
      <c r="S54" s="234"/>
      <c r="T54" s="234"/>
      <c r="U54" s="234"/>
      <c r="V54" s="234"/>
      <c r="W54" s="234"/>
      <c r="X54" s="235"/>
      <c r="Y54" s="302" t="s">
        <v>54</v>
      </c>
      <c r="Z54" s="297"/>
      <c r="AA54" s="298"/>
      <c r="AB54" s="517"/>
      <c r="AC54" s="517"/>
      <c r="AD54" s="517"/>
      <c r="AE54" s="362"/>
      <c r="AF54" s="363"/>
      <c r="AG54" s="363"/>
      <c r="AH54" s="363"/>
      <c r="AI54" s="362"/>
      <c r="AJ54" s="363"/>
      <c r="AK54" s="363"/>
      <c r="AL54" s="363"/>
      <c r="AM54" s="362"/>
      <c r="AN54" s="363"/>
      <c r="AO54" s="363"/>
      <c r="AP54" s="363"/>
      <c r="AQ54" s="166"/>
      <c r="AR54" s="167"/>
      <c r="AS54" s="167"/>
      <c r="AT54" s="168"/>
      <c r="AU54" s="363"/>
      <c r="AV54" s="363"/>
      <c r="AW54" s="363"/>
      <c r="AX54" s="364"/>
      <c r="AY54">
        <f t="shared" si="6"/>
        <v>0</v>
      </c>
    </row>
    <row r="55" spans="1:51" ht="23.25" hidden="1" customHeight="1" x14ac:dyDescent="0.15">
      <c r="A55" s="642"/>
      <c r="B55" s="643"/>
      <c r="C55" s="643"/>
      <c r="D55" s="643"/>
      <c r="E55" s="643"/>
      <c r="F55" s="644"/>
      <c r="G55" s="541"/>
      <c r="H55" s="542"/>
      <c r="I55" s="542"/>
      <c r="J55" s="542"/>
      <c r="K55" s="542"/>
      <c r="L55" s="542"/>
      <c r="M55" s="542"/>
      <c r="N55" s="542"/>
      <c r="O55" s="543"/>
      <c r="P55" s="193"/>
      <c r="Q55" s="193"/>
      <c r="R55" s="193"/>
      <c r="S55" s="193"/>
      <c r="T55" s="193"/>
      <c r="U55" s="193"/>
      <c r="V55" s="193"/>
      <c r="W55" s="193"/>
      <c r="X55" s="237"/>
      <c r="Y55" s="302" t="s">
        <v>13</v>
      </c>
      <c r="Z55" s="297"/>
      <c r="AA55" s="298"/>
      <c r="AB55" s="456" t="s">
        <v>14</v>
      </c>
      <c r="AC55" s="456"/>
      <c r="AD55" s="456"/>
      <c r="AE55" s="362"/>
      <c r="AF55" s="363"/>
      <c r="AG55" s="363"/>
      <c r="AH55" s="363"/>
      <c r="AI55" s="362"/>
      <c r="AJ55" s="363"/>
      <c r="AK55" s="363"/>
      <c r="AL55" s="363"/>
      <c r="AM55" s="362"/>
      <c r="AN55" s="363"/>
      <c r="AO55" s="363"/>
      <c r="AP55" s="363"/>
      <c r="AQ55" s="166"/>
      <c r="AR55" s="167"/>
      <c r="AS55" s="167"/>
      <c r="AT55" s="168"/>
      <c r="AU55" s="363"/>
      <c r="AV55" s="363"/>
      <c r="AW55" s="363"/>
      <c r="AX55" s="364"/>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7" t="s">
        <v>349</v>
      </c>
      <c r="B58" s="508"/>
      <c r="C58" s="508"/>
      <c r="D58" s="508"/>
      <c r="E58" s="508"/>
      <c r="F58" s="509"/>
      <c r="G58" s="560" t="s">
        <v>146</v>
      </c>
      <c r="H58" s="376"/>
      <c r="I58" s="376"/>
      <c r="J58" s="376"/>
      <c r="K58" s="376"/>
      <c r="L58" s="376"/>
      <c r="M58" s="376"/>
      <c r="N58" s="376"/>
      <c r="O58" s="561"/>
      <c r="P58" s="626" t="s">
        <v>59</v>
      </c>
      <c r="Q58" s="376"/>
      <c r="R58" s="376"/>
      <c r="S58" s="376"/>
      <c r="T58" s="376"/>
      <c r="U58" s="376"/>
      <c r="V58" s="376"/>
      <c r="W58" s="376"/>
      <c r="X58" s="561"/>
      <c r="Y58" s="627"/>
      <c r="Z58" s="628"/>
      <c r="AA58" s="629"/>
      <c r="AB58" s="630" t="s">
        <v>11</v>
      </c>
      <c r="AC58" s="631"/>
      <c r="AD58" s="632"/>
      <c r="AE58" s="334" t="s">
        <v>390</v>
      </c>
      <c r="AF58" s="334"/>
      <c r="AG58" s="334"/>
      <c r="AH58" s="334"/>
      <c r="AI58" s="334" t="s">
        <v>412</v>
      </c>
      <c r="AJ58" s="334"/>
      <c r="AK58" s="334"/>
      <c r="AL58" s="334"/>
      <c r="AM58" s="334" t="s">
        <v>509</v>
      </c>
      <c r="AN58" s="334"/>
      <c r="AO58" s="334"/>
      <c r="AP58" s="334"/>
      <c r="AQ58" s="266" t="s">
        <v>232</v>
      </c>
      <c r="AR58" s="267"/>
      <c r="AS58" s="267"/>
      <c r="AT58" s="268"/>
      <c r="AU58" s="372" t="s">
        <v>134</v>
      </c>
      <c r="AV58" s="372"/>
      <c r="AW58" s="372"/>
      <c r="AX58" s="373"/>
      <c r="AY58">
        <f>COUNTA($G$60)</f>
        <v>0</v>
      </c>
    </row>
    <row r="59" spans="1:51" ht="18.75" hidden="1" customHeight="1" x14ac:dyDescent="0.15">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463"/>
      <c r="Z59" s="464"/>
      <c r="AA59" s="465"/>
      <c r="AB59" s="331"/>
      <c r="AC59" s="332"/>
      <c r="AD59" s="333"/>
      <c r="AE59" s="334"/>
      <c r="AF59" s="334"/>
      <c r="AG59" s="334"/>
      <c r="AH59" s="334"/>
      <c r="AI59" s="334"/>
      <c r="AJ59" s="334"/>
      <c r="AK59" s="334"/>
      <c r="AL59" s="334"/>
      <c r="AM59" s="334"/>
      <c r="AN59" s="334"/>
      <c r="AO59" s="334"/>
      <c r="AP59" s="334"/>
      <c r="AQ59" s="230"/>
      <c r="AR59" s="178"/>
      <c r="AS59" s="179" t="s">
        <v>233</v>
      </c>
      <c r="AT59" s="201"/>
      <c r="AU59" s="270"/>
      <c r="AV59" s="270"/>
      <c r="AW59" s="374" t="s">
        <v>179</v>
      </c>
      <c r="AX59" s="375"/>
      <c r="AY59">
        <f>$AY$58</f>
        <v>0</v>
      </c>
    </row>
    <row r="60" spans="1:51" ht="23.25" hidden="1" customHeight="1" x14ac:dyDescent="0.15">
      <c r="A60" s="510"/>
      <c r="B60" s="508"/>
      <c r="C60" s="508"/>
      <c r="D60" s="508"/>
      <c r="E60" s="508"/>
      <c r="F60" s="509"/>
      <c r="G60" s="535"/>
      <c r="H60" s="536"/>
      <c r="I60" s="536"/>
      <c r="J60" s="536"/>
      <c r="K60" s="536"/>
      <c r="L60" s="536"/>
      <c r="M60" s="536"/>
      <c r="N60" s="536"/>
      <c r="O60" s="537"/>
      <c r="P60" s="190"/>
      <c r="Q60" s="190"/>
      <c r="R60" s="190"/>
      <c r="S60" s="190"/>
      <c r="T60" s="190"/>
      <c r="U60" s="190"/>
      <c r="V60" s="190"/>
      <c r="W60" s="190"/>
      <c r="X60" s="232"/>
      <c r="Y60" s="338" t="s">
        <v>12</v>
      </c>
      <c r="Z60" s="544"/>
      <c r="AA60" s="545"/>
      <c r="AB60" s="546"/>
      <c r="AC60" s="546"/>
      <c r="AD60" s="546"/>
      <c r="AE60" s="362"/>
      <c r="AF60" s="363"/>
      <c r="AG60" s="363"/>
      <c r="AH60" s="363"/>
      <c r="AI60" s="362"/>
      <c r="AJ60" s="363"/>
      <c r="AK60" s="363"/>
      <c r="AL60" s="363"/>
      <c r="AM60" s="362"/>
      <c r="AN60" s="363"/>
      <c r="AO60" s="363"/>
      <c r="AP60" s="363"/>
      <c r="AQ60" s="166"/>
      <c r="AR60" s="167"/>
      <c r="AS60" s="167"/>
      <c r="AT60" s="168"/>
      <c r="AU60" s="363"/>
      <c r="AV60" s="363"/>
      <c r="AW60" s="363"/>
      <c r="AX60" s="364"/>
      <c r="AY60">
        <f t="shared" ref="AY60:AY64" si="7">$AY$58</f>
        <v>0</v>
      </c>
    </row>
    <row r="61" spans="1:51" ht="23.25" hidden="1" customHeight="1" x14ac:dyDescent="0.15">
      <c r="A61" s="511"/>
      <c r="B61" s="512"/>
      <c r="C61" s="512"/>
      <c r="D61" s="512"/>
      <c r="E61" s="512"/>
      <c r="F61" s="513"/>
      <c r="G61" s="538"/>
      <c r="H61" s="539"/>
      <c r="I61" s="539"/>
      <c r="J61" s="539"/>
      <c r="K61" s="539"/>
      <c r="L61" s="539"/>
      <c r="M61" s="539"/>
      <c r="N61" s="539"/>
      <c r="O61" s="540"/>
      <c r="P61" s="234"/>
      <c r="Q61" s="234"/>
      <c r="R61" s="234"/>
      <c r="S61" s="234"/>
      <c r="T61" s="234"/>
      <c r="U61" s="234"/>
      <c r="V61" s="234"/>
      <c r="W61" s="234"/>
      <c r="X61" s="235"/>
      <c r="Y61" s="302" t="s">
        <v>54</v>
      </c>
      <c r="Z61" s="297"/>
      <c r="AA61" s="298"/>
      <c r="AB61" s="517"/>
      <c r="AC61" s="517"/>
      <c r="AD61" s="517"/>
      <c r="AE61" s="362"/>
      <c r="AF61" s="363"/>
      <c r="AG61" s="363"/>
      <c r="AH61" s="363"/>
      <c r="AI61" s="362"/>
      <c r="AJ61" s="363"/>
      <c r="AK61" s="363"/>
      <c r="AL61" s="363"/>
      <c r="AM61" s="362"/>
      <c r="AN61" s="363"/>
      <c r="AO61" s="363"/>
      <c r="AP61" s="363"/>
      <c r="AQ61" s="166"/>
      <c r="AR61" s="167"/>
      <c r="AS61" s="167"/>
      <c r="AT61" s="168"/>
      <c r="AU61" s="363"/>
      <c r="AV61" s="363"/>
      <c r="AW61" s="363"/>
      <c r="AX61" s="364"/>
      <c r="AY61">
        <f t="shared" si="7"/>
        <v>0</v>
      </c>
    </row>
    <row r="62" spans="1:51" ht="23.25" hidden="1" customHeight="1" x14ac:dyDescent="0.15">
      <c r="A62" s="511"/>
      <c r="B62" s="512"/>
      <c r="C62" s="512"/>
      <c r="D62" s="512"/>
      <c r="E62" s="512"/>
      <c r="F62" s="513"/>
      <c r="G62" s="541"/>
      <c r="H62" s="542"/>
      <c r="I62" s="542"/>
      <c r="J62" s="542"/>
      <c r="K62" s="542"/>
      <c r="L62" s="542"/>
      <c r="M62" s="542"/>
      <c r="N62" s="542"/>
      <c r="O62" s="543"/>
      <c r="P62" s="193"/>
      <c r="Q62" s="193"/>
      <c r="R62" s="193"/>
      <c r="S62" s="193"/>
      <c r="T62" s="193"/>
      <c r="U62" s="193"/>
      <c r="V62" s="193"/>
      <c r="W62" s="193"/>
      <c r="X62" s="237"/>
      <c r="Y62" s="302" t="s">
        <v>13</v>
      </c>
      <c r="Z62" s="297"/>
      <c r="AA62" s="298"/>
      <c r="AB62" s="492" t="s">
        <v>14</v>
      </c>
      <c r="AC62" s="492"/>
      <c r="AD62" s="492"/>
      <c r="AE62" s="362"/>
      <c r="AF62" s="363"/>
      <c r="AG62" s="363"/>
      <c r="AH62" s="363"/>
      <c r="AI62" s="362"/>
      <c r="AJ62" s="363"/>
      <c r="AK62" s="363"/>
      <c r="AL62" s="363"/>
      <c r="AM62" s="362"/>
      <c r="AN62" s="363"/>
      <c r="AO62" s="363"/>
      <c r="AP62" s="363"/>
      <c r="AQ62" s="166"/>
      <c r="AR62" s="167"/>
      <c r="AS62" s="167"/>
      <c r="AT62" s="168"/>
      <c r="AU62" s="363"/>
      <c r="AV62" s="363"/>
      <c r="AW62" s="363"/>
      <c r="AX62" s="364"/>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4" t="s">
        <v>390</v>
      </c>
      <c r="AF65" s="334"/>
      <c r="AG65" s="334"/>
      <c r="AH65" s="334"/>
      <c r="AI65" s="334" t="s">
        <v>412</v>
      </c>
      <c r="AJ65" s="334"/>
      <c r="AK65" s="334"/>
      <c r="AL65" s="334"/>
      <c r="AM65" s="334" t="s">
        <v>509</v>
      </c>
      <c r="AN65" s="334"/>
      <c r="AO65" s="334"/>
      <c r="AP65" s="334"/>
      <c r="AQ65" s="214" t="s">
        <v>232</v>
      </c>
      <c r="AR65" s="198"/>
      <c r="AS65" s="198"/>
      <c r="AT65" s="199"/>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4"/>
      <c r="AF66" s="334"/>
      <c r="AG66" s="334"/>
      <c r="AH66" s="334"/>
      <c r="AI66" s="334"/>
      <c r="AJ66" s="334"/>
      <c r="AK66" s="334"/>
      <c r="AL66" s="334"/>
      <c r="AM66" s="334"/>
      <c r="AN66" s="334"/>
      <c r="AO66" s="334"/>
      <c r="AP66" s="334"/>
      <c r="AQ66" s="230"/>
      <c r="AR66" s="178"/>
      <c r="AS66" s="179" t="s">
        <v>233</v>
      </c>
      <c r="AT66" s="201"/>
      <c r="AU66" s="270"/>
      <c r="AV66" s="270"/>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2"/>
      <c r="AF67" s="363"/>
      <c r="AG67" s="363"/>
      <c r="AH67" s="363"/>
      <c r="AI67" s="362"/>
      <c r="AJ67" s="363"/>
      <c r="AK67" s="363"/>
      <c r="AL67" s="363"/>
      <c r="AM67" s="362"/>
      <c r="AN67" s="363"/>
      <c r="AO67" s="363"/>
      <c r="AP67" s="363"/>
      <c r="AQ67" s="362"/>
      <c r="AR67" s="363"/>
      <c r="AS67" s="363"/>
      <c r="AT67" s="810"/>
      <c r="AU67" s="363"/>
      <c r="AV67" s="363"/>
      <c r="AW67" s="363"/>
      <c r="AX67" s="364"/>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2"/>
      <c r="AF68" s="363"/>
      <c r="AG68" s="363"/>
      <c r="AH68" s="363"/>
      <c r="AI68" s="362"/>
      <c r="AJ68" s="363"/>
      <c r="AK68" s="363"/>
      <c r="AL68" s="363"/>
      <c r="AM68" s="362"/>
      <c r="AN68" s="363"/>
      <c r="AO68" s="363"/>
      <c r="AP68" s="363"/>
      <c r="AQ68" s="362"/>
      <c r="AR68" s="363"/>
      <c r="AS68" s="363"/>
      <c r="AT68" s="810"/>
      <c r="AU68" s="363"/>
      <c r="AV68" s="363"/>
      <c r="AW68" s="363"/>
      <c r="AX68" s="364"/>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0"/>
      <c r="AF69" s="371"/>
      <c r="AG69" s="371"/>
      <c r="AH69" s="371"/>
      <c r="AI69" s="370"/>
      <c r="AJ69" s="371"/>
      <c r="AK69" s="371"/>
      <c r="AL69" s="371"/>
      <c r="AM69" s="370"/>
      <c r="AN69" s="371"/>
      <c r="AO69" s="371"/>
      <c r="AP69" s="371"/>
      <c r="AQ69" s="362"/>
      <c r="AR69" s="363"/>
      <c r="AS69" s="363"/>
      <c r="AT69" s="810"/>
      <c r="AU69" s="363"/>
      <c r="AV69" s="363"/>
      <c r="AW69" s="363"/>
      <c r="AX69" s="364"/>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2"/>
      <c r="AF70" s="363"/>
      <c r="AG70" s="363"/>
      <c r="AH70" s="363"/>
      <c r="AI70" s="362"/>
      <c r="AJ70" s="363"/>
      <c r="AK70" s="363"/>
      <c r="AL70" s="363"/>
      <c r="AM70" s="362"/>
      <c r="AN70" s="363"/>
      <c r="AO70" s="363"/>
      <c r="AP70" s="363"/>
      <c r="AQ70" s="362"/>
      <c r="AR70" s="363"/>
      <c r="AS70" s="363"/>
      <c r="AT70" s="810"/>
      <c r="AU70" s="363"/>
      <c r="AV70" s="363"/>
      <c r="AW70" s="363"/>
      <c r="AX70" s="364"/>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2"/>
      <c r="AF71" s="363"/>
      <c r="AG71" s="363"/>
      <c r="AH71" s="363"/>
      <c r="AI71" s="362"/>
      <c r="AJ71" s="363"/>
      <c r="AK71" s="363"/>
      <c r="AL71" s="363"/>
      <c r="AM71" s="362"/>
      <c r="AN71" s="363"/>
      <c r="AO71" s="363"/>
      <c r="AP71" s="363"/>
      <c r="AQ71" s="362"/>
      <c r="AR71" s="363"/>
      <c r="AS71" s="363"/>
      <c r="AT71" s="810"/>
      <c r="AU71" s="363"/>
      <c r="AV71" s="363"/>
      <c r="AW71" s="363"/>
      <c r="AX71" s="364"/>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0"/>
      <c r="AF72" s="371"/>
      <c r="AG72" s="371"/>
      <c r="AH72" s="371"/>
      <c r="AI72" s="370"/>
      <c r="AJ72" s="371"/>
      <c r="AK72" s="371"/>
      <c r="AL72" s="371"/>
      <c r="AM72" s="370"/>
      <c r="AN72" s="371"/>
      <c r="AO72" s="371"/>
      <c r="AP72" s="932"/>
      <c r="AQ72" s="362"/>
      <c r="AR72" s="363"/>
      <c r="AS72" s="363"/>
      <c r="AT72" s="810"/>
      <c r="AU72" s="363"/>
      <c r="AV72" s="363"/>
      <c r="AW72" s="363"/>
      <c r="AX72" s="364"/>
      <c r="AY72">
        <f t="shared" si="8"/>
        <v>0</v>
      </c>
    </row>
    <row r="73" spans="1:51" ht="18.75" hidden="1" customHeight="1" x14ac:dyDescent="0.15">
      <c r="A73" s="831" t="s">
        <v>350</v>
      </c>
      <c r="B73" s="832"/>
      <c r="C73" s="832"/>
      <c r="D73" s="832"/>
      <c r="E73" s="832"/>
      <c r="F73" s="833"/>
      <c r="G73" s="802"/>
      <c r="H73" s="198" t="s">
        <v>146</v>
      </c>
      <c r="I73" s="198"/>
      <c r="J73" s="198"/>
      <c r="K73" s="198"/>
      <c r="L73" s="198"/>
      <c r="M73" s="198"/>
      <c r="N73" s="198"/>
      <c r="O73" s="199"/>
      <c r="P73" s="214" t="s">
        <v>59</v>
      </c>
      <c r="Q73" s="198"/>
      <c r="R73" s="198"/>
      <c r="S73" s="198"/>
      <c r="T73" s="198"/>
      <c r="U73" s="198"/>
      <c r="V73" s="198"/>
      <c r="W73" s="198"/>
      <c r="X73" s="199"/>
      <c r="Y73" s="804"/>
      <c r="Z73" s="805"/>
      <c r="AA73" s="806"/>
      <c r="AB73" s="214" t="s">
        <v>11</v>
      </c>
      <c r="AC73" s="198"/>
      <c r="AD73" s="199"/>
      <c r="AE73" s="334" t="s">
        <v>390</v>
      </c>
      <c r="AF73" s="334"/>
      <c r="AG73" s="334"/>
      <c r="AH73" s="334"/>
      <c r="AI73" s="334" t="s">
        <v>412</v>
      </c>
      <c r="AJ73" s="334"/>
      <c r="AK73" s="334"/>
      <c r="AL73" s="334"/>
      <c r="AM73" s="334" t="s">
        <v>509</v>
      </c>
      <c r="AN73" s="334"/>
      <c r="AO73" s="334"/>
      <c r="AP73" s="334"/>
      <c r="AQ73" s="214" t="s">
        <v>232</v>
      </c>
      <c r="AR73" s="198"/>
      <c r="AS73" s="198"/>
      <c r="AT73" s="199"/>
      <c r="AU73" s="272"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1"/>
      <c r="P74" s="216"/>
      <c r="Q74" s="179"/>
      <c r="R74" s="179"/>
      <c r="S74" s="179"/>
      <c r="T74" s="179"/>
      <c r="U74" s="179"/>
      <c r="V74" s="179"/>
      <c r="W74" s="179"/>
      <c r="X74" s="201"/>
      <c r="Y74" s="282"/>
      <c r="Z74" s="283"/>
      <c r="AA74" s="284"/>
      <c r="AB74" s="216"/>
      <c r="AC74" s="179"/>
      <c r="AD74" s="201"/>
      <c r="AE74" s="334"/>
      <c r="AF74" s="334"/>
      <c r="AG74" s="334"/>
      <c r="AH74" s="334"/>
      <c r="AI74" s="334"/>
      <c r="AJ74" s="334"/>
      <c r="AK74" s="334"/>
      <c r="AL74" s="334"/>
      <c r="AM74" s="334"/>
      <c r="AN74" s="334"/>
      <c r="AO74" s="334"/>
      <c r="AP74" s="334"/>
      <c r="AQ74" s="230"/>
      <c r="AR74" s="178"/>
      <c r="AS74" s="179" t="s">
        <v>233</v>
      </c>
      <c r="AT74" s="201"/>
      <c r="AU74" s="230"/>
      <c r="AV74" s="178"/>
      <c r="AW74" s="179" t="s">
        <v>179</v>
      </c>
      <c r="AX74" s="180"/>
      <c r="AY74">
        <f>$AY$73</f>
        <v>0</v>
      </c>
    </row>
    <row r="75" spans="1:51" ht="23.25" hidden="1" customHeight="1" x14ac:dyDescent="0.15">
      <c r="A75" s="834"/>
      <c r="B75" s="835"/>
      <c r="C75" s="835"/>
      <c r="D75" s="835"/>
      <c r="E75" s="835"/>
      <c r="F75" s="836"/>
      <c r="G75" s="777" t="s">
        <v>234</v>
      </c>
      <c r="H75" s="190"/>
      <c r="I75" s="190"/>
      <c r="J75" s="190"/>
      <c r="K75" s="190"/>
      <c r="L75" s="190"/>
      <c r="M75" s="190"/>
      <c r="N75" s="190"/>
      <c r="O75" s="232"/>
      <c r="P75" s="190"/>
      <c r="Q75" s="190"/>
      <c r="R75" s="190"/>
      <c r="S75" s="190"/>
      <c r="T75" s="190"/>
      <c r="U75" s="190"/>
      <c r="V75" s="190"/>
      <c r="W75" s="190"/>
      <c r="X75" s="232"/>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4"/>
      <c r="AY75">
        <f t="shared" ref="AY75:AY78" si="9">$AY$73</f>
        <v>0</v>
      </c>
    </row>
    <row r="76" spans="1:51" ht="23.25" hidden="1" customHeight="1" x14ac:dyDescent="0.15">
      <c r="A76" s="834"/>
      <c r="B76" s="835"/>
      <c r="C76" s="835"/>
      <c r="D76" s="835"/>
      <c r="E76" s="835"/>
      <c r="F76" s="836"/>
      <c r="G76" s="778"/>
      <c r="H76" s="234"/>
      <c r="I76" s="234"/>
      <c r="J76" s="234"/>
      <c r="K76" s="234"/>
      <c r="L76" s="234"/>
      <c r="M76" s="234"/>
      <c r="N76" s="234"/>
      <c r="O76" s="235"/>
      <c r="P76" s="234"/>
      <c r="Q76" s="234"/>
      <c r="R76" s="234"/>
      <c r="S76" s="234"/>
      <c r="T76" s="234"/>
      <c r="U76" s="234"/>
      <c r="V76" s="234"/>
      <c r="W76" s="234"/>
      <c r="X76" s="235"/>
      <c r="Y76" s="208" t="s">
        <v>54</v>
      </c>
      <c r="Z76" s="158"/>
      <c r="AA76" s="159"/>
      <c r="AB76" s="223"/>
      <c r="AC76" s="223"/>
      <c r="AD76" s="223"/>
      <c r="AE76" s="166"/>
      <c r="AF76" s="167"/>
      <c r="AG76" s="167"/>
      <c r="AH76" s="167"/>
      <c r="AI76" s="166"/>
      <c r="AJ76" s="167"/>
      <c r="AK76" s="167"/>
      <c r="AL76" s="167"/>
      <c r="AM76" s="166"/>
      <c r="AN76" s="167"/>
      <c r="AO76" s="167"/>
      <c r="AP76" s="167"/>
      <c r="AQ76" s="166"/>
      <c r="AR76" s="167"/>
      <c r="AS76" s="167"/>
      <c r="AT76" s="168"/>
      <c r="AU76" s="363"/>
      <c r="AV76" s="363"/>
      <c r="AW76" s="363"/>
      <c r="AX76" s="364"/>
      <c r="AY76">
        <f t="shared" si="9"/>
        <v>0</v>
      </c>
    </row>
    <row r="77" spans="1:51" ht="23.25" hidden="1" customHeight="1" x14ac:dyDescent="0.15">
      <c r="A77" s="834"/>
      <c r="B77" s="835"/>
      <c r="C77" s="835"/>
      <c r="D77" s="835"/>
      <c r="E77" s="835"/>
      <c r="F77" s="836"/>
      <c r="G77" s="779"/>
      <c r="H77" s="193"/>
      <c r="I77" s="193"/>
      <c r="J77" s="193"/>
      <c r="K77" s="193"/>
      <c r="L77" s="193"/>
      <c r="M77" s="193"/>
      <c r="N77" s="193"/>
      <c r="O77" s="237"/>
      <c r="P77" s="234"/>
      <c r="Q77" s="234"/>
      <c r="R77" s="234"/>
      <c r="S77" s="234"/>
      <c r="T77" s="234"/>
      <c r="U77" s="234"/>
      <c r="V77" s="234"/>
      <c r="W77" s="234"/>
      <c r="X77" s="235"/>
      <c r="Y77" s="214" t="s">
        <v>13</v>
      </c>
      <c r="Z77" s="198"/>
      <c r="AA77" s="199"/>
      <c r="AB77" s="209" t="s">
        <v>14</v>
      </c>
      <c r="AC77" s="209"/>
      <c r="AD77" s="209"/>
      <c r="AE77" s="366"/>
      <c r="AF77" s="367"/>
      <c r="AG77" s="367"/>
      <c r="AH77" s="367"/>
      <c r="AI77" s="366"/>
      <c r="AJ77" s="367"/>
      <c r="AK77" s="367"/>
      <c r="AL77" s="367"/>
      <c r="AM77" s="366"/>
      <c r="AN77" s="367"/>
      <c r="AO77" s="367"/>
      <c r="AP77" s="367"/>
      <c r="AQ77" s="166"/>
      <c r="AR77" s="167"/>
      <c r="AS77" s="167"/>
      <c r="AT77" s="168"/>
      <c r="AU77" s="363"/>
      <c r="AV77" s="363"/>
      <c r="AW77" s="363"/>
      <c r="AX77" s="364"/>
      <c r="AY77">
        <f t="shared" si="9"/>
        <v>0</v>
      </c>
    </row>
    <row r="78" spans="1:51" ht="69.75" hidden="1" customHeight="1" x14ac:dyDescent="0.15">
      <c r="A78" s="906" t="s">
        <v>383</v>
      </c>
      <c r="B78" s="907"/>
      <c r="C78" s="907"/>
      <c r="D78" s="907"/>
      <c r="E78" s="904" t="s">
        <v>328</v>
      </c>
      <c r="F78" s="905"/>
      <c r="G78" s="54" t="s">
        <v>235</v>
      </c>
      <c r="H78" s="788"/>
      <c r="I78" s="244"/>
      <c r="J78" s="244"/>
      <c r="K78" s="244"/>
      <c r="L78" s="244"/>
      <c r="M78" s="244"/>
      <c r="N78" s="244"/>
      <c r="O78" s="789"/>
      <c r="P78" s="261"/>
      <c r="Q78" s="261"/>
      <c r="R78" s="261"/>
      <c r="S78" s="261"/>
      <c r="T78" s="261"/>
      <c r="U78" s="261"/>
      <c r="V78" s="261"/>
      <c r="W78" s="261"/>
      <c r="X78" s="261"/>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4"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5"/>
      <c r="B81" s="843"/>
      <c r="C81" s="547"/>
      <c r="D81" s="547"/>
      <c r="E81" s="547"/>
      <c r="F81" s="548"/>
      <c r="G81" s="374"/>
      <c r="H81" s="374"/>
      <c r="I81" s="374"/>
      <c r="J81" s="374"/>
      <c r="K81" s="374"/>
      <c r="L81" s="374"/>
      <c r="M81" s="374"/>
      <c r="N81" s="374"/>
      <c r="O81" s="374"/>
      <c r="P81" s="374"/>
      <c r="Q81" s="374"/>
      <c r="R81" s="374"/>
      <c r="S81" s="374"/>
      <c r="T81" s="374"/>
      <c r="U81" s="374"/>
      <c r="V81" s="374"/>
      <c r="W81" s="374"/>
      <c r="X81" s="374"/>
      <c r="Y81" s="374"/>
      <c r="Z81" s="374"/>
      <c r="AA81" s="563"/>
      <c r="AB81" s="575"/>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0</v>
      </c>
    </row>
    <row r="82" spans="1:60" ht="22.5" hidden="1" customHeight="1" x14ac:dyDescent="0.15">
      <c r="A82" s="515"/>
      <c r="B82" s="843"/>
      <c r="C82" s="547"/>
      <c r="D82" s="547"/>
      <c r="E82" s="547"/>
      <c r="F82" s="548"/>
      <c r="G82" s="496"/>
      <c r="H82" s="496"/>
      <c r="I82" s="496"/>
      <c r="J82" s="496"/>
      <c r="K82" s="496"/>
      <c r="L82" s="496"/>
      <c r="M82" s="496"/>
      <c r="N82" s="496"/>
      <c r="O82" s="496"/>
      <c r="P82" s="496"/>
      <c r="Q82" s="496"/>
      <c r="R82" s="496"/>
      <c r="S82" s="496"/>
      <c r="T82" s="496"/>
      <c r="U82" s="496"/>
      <c r="V82" s="496"/>
      <c r="W82" s="496"/>
      <c r="X82" s="496"/>
      <c r="Y82" s="496"/>
      <c r="Z82" s="496"/>
      <c r="AA82" s="750"/>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0">$AY$80</f>
        <v>0</v>
      </c>
    </row>
    <row r="83" spans="1:60" ht="22.5" hidden="1" customHeight="1" x14ac:dyDescent="0.15">
      <c r="A83" s="515"/>
      <c r="B83" s="843"/>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51"/>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0"/>
        <v>0</v>
      </c>
    </row>
    <row r="84" spans="1:60" ht="19.5" hidden="1" customHeight="1" x14ac:dyDescent="0.15">
      <c r="A84" s="515"/>
      <c r="B84" s="844"/>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52"/>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10"/>
        <v>0</v>
      </c>
    </row>
    <row r="85" spans="1:60" ht="18.75" hidden="1" customHeight="1" x14ac:dyDescent="0.15">
      <c r="A85" s="515"/>
      <c r="B85" s="547" t="s">
        <v>145</v>
      </c>
      <c r="C85" s="547"/>
      <c r="D85" s="547"/>
      <c r="E85" s="547"/>
      <c r="F85" s="548"/>
      <c r="G85" s="790" t="s">
        <v>61</v>
      </c>
      <c r="H85" s="775"/>
      <c r="I85" s="775"/>
      <c r="J85" s="775"/>
      <c r="K85" s="775"/>
      <c r="L85" s="775"/>
      <c r="M85" s="775"/>
      <c r="N85" s="775"/>
      <c r="O85" s="776"/>
      <c r="P85" s="774" t="s">
        <v>63</v>
      </c>
      <c r="Q85" s="775"/>
      <c r="R85" s="775"/>
      <c r="S85" s="775"/>
      <c r="T85" s="775"/>
      <c r="U85" s="775"/>
      <c r="V85" s="775"/>
      <c r="W85" s="775"/>
      <c r="X85" s="776"/>
      <c r="Y85" s="202"/>
      <c r="Z85" s="203"/>
      <c r="AA85" s="204"/>
      <c r="AB85" s="453" t="s">
        <v>11</v>
      </c>
      <c r="AC85" s="454"/>
      <c r="AD85" s="455"/>
      <c r="AE85" s="334" t="s">
        <v>390</v>
      </c>
      <c r="AF85" s="334"/>
      <c r="AG85" s="334"/>
      <c r="AH85" s="334"/>
      <c r="AI85" s="334" t="s">
        <v>412</v>
      </c>
      <c r="AJ85" s="334"/>
      <c r="AK85" s="334"/>
      <c r="AL85" s="334"/>
      <c r="AM85" s="334" t="s">
        <v>509</v>
      </c>
      <c r="AN85" s="334"/>
      <c r="AO85" s="334"/>
      <c r="AP85" s="334"/>
      <c r="AQ85" s="214" t="s">
        <v>232</v>
      </c>
      <c r="AR85" s="198"/>
      <c r="AS85" s="198"/>
      <c r="AT85" s="199"/>
      <c r="AU85" s="368" t="s">
        <v>134</v>
      </c>
      <c r="AV85" s="368"/>
      <c r="AW85" s="368"/>
      <c r="AX85" s="369"/>
      <c r="AY85">
        <f t="shared" si="10"/>
        <v>0</v>
      </c>
      <c r="AZ85" s="10"/>
      <c r="BA85" s="10"/>
      <c r="BB85" s="10"/>
      <c r="BC85" s="10"/>
    </row>
    <row r="86" spans="1:60" ht="18.75" hidden="1" customHeight="1" x14ac:dyDescent="0.15">
      <c r="A86" s="515"/>
      <c r="B86" s="547"/>
      <c r="C86" s="547"/>
      <c r="D86" s="547"/>
      <c r="E86" s="547"/>
      <c r="F86" s="548"/>
      <c r="G86" s="562"/>
      <c r="H86" s="374"/>
      <c r="I86" s="374"/>
      <c r="J86" s="374"/>
      <c r="K86" s="374"/>
      <c r="L86" s="374"/>
      <c r="M86" s="374"/>
      <c r="N86" s="374"/>
      <c r="O86" s="563"/>
      <c r="P86" s="575"/>
      <c r="Q86" s="374"/>
      <c r="R86" s="374"/>
      <c r="S86" s="374"/>
      <c r="T86" s="374"/>
      <c r="U86" s="374"/>
      <c r="V86" s="374"/>
      <c r="W86" s="374"/>
      <c r="X86" s="563"/>
      <c r="Y86" s="202"/>
      <c r="Z86" s="203"/>
      <c r="AA86" s="204"/>
      <c r="AB86" s="331"/>
      <c r="AC86" s="332"/>
      <c r="AD86" s="333"/>
      <c r="AE86" s="334"/>
      <c r="AF86" s="334"/>
      <c r="AG86" s="334"/>
      <c r="AH86" s="334"/>
      <c r="AI86" s="334"/>
      <c r="AJ86" s="334"/>
      <c r="AK86" s="334"/>
      <c r="AL86" s="334"/>
      <c r="AM86" s="334"/>
      <c r="AN86" s="334"/>
      <c r="AO86" s="334"/>
      <c r="AP86" s="334"/>
      <c r="AQ86" s="269"/>
      <c r="AR86" s="270"/>
      <c r="AS86" s="179" t="s">
        <v>233</v>
      </c>
      <c r="AT86" s="201"/>
      <c r="AU86" s="270"/>
      <c r="AV86" s="270"/>
      <c r="AW86" s="374" t="s">
        <v>179</v>
      </c>
      <c r="AX86" s="375"/>
      <c r="AY86">
        <f t="shared" si="10"/>
        <v>0</v>
      </c>
      <c r="AZ86" s="10"/>
      <c r="BA86" s="10"/>
      <c r="BB86" s="10"/>
      <c r="BC86" s="10"/>
      <c r="BD86" s="10"/>
      <c r="BE86" s="10"/>
      <c r="BF86" s="10"/>
      <c r="BG86" s="10"/>
      <c r="BH86" s="10"/>
    </row>
    <row r="87" spans="1:60" ht="23.25" hidden="1" customHeight="1" x14ac:dyDescent="0.15">
      <c r="A87" s="515"/>
      <c r="B87" s="547"/>
      <c r="C87" s="547"/>
      <c r="D87" s="547"/>
      <c r="E87" s="547"/>
      <c r="F87" s="548"/>
      <c r="G87" s="231"/>
      <c r="H87" s="190"/>
      <c r="I87" s="190"/>
      <c r="J87" s="190"/>
      <c r="K87" s="190"/>
      <c r="L87" s="190"/>
      <c r="M87" s="190"/>
      <c r="N87" s="190"/>
      <c r="O87" s="232"/>
      <c r="P87" s="190"/>
      <c r="Q87" s="795"/>
      <c r="R87" s="795"/>
      <c r="S87" s="795"/>
      <c r="T87" s="795"/>
      <c r="U87" s="795"/>
      <c r="V87" s="795"/>
      <c r="W87" s="795"/>
      <c r="X87" s="796"/>
      <c r="Y87" s="753" t="s">
        <v>62</v>
      </c>
      <c r="Z87" s="754"/>
      <c r="AA87" s="755"/>
      <c r="AB87" s="546"/>
      <c r="AC87" s="546"/>
      <c r="AD87" s="546"/>
      <c r="AE87" s="362"/>
      <c r="AF87" s="363"/>
      <c r="AG87" s="363"/>
      <c r="AH87" s="363"/>
      <c r="AI87" s="362"/>
      <c r="AJ87" s="363"/>
      <c r="AK87" s="363"/>
      <c r="AL87" s="363"/>
      <c r="AM87" s="362"/>
      <c r="AN87" s="363"/>
      <c r="AO87" s="363"/>
      <c r="AP87" s="363"/>
      <c r="AQ87" s="166"/>
      <c r="AR87" s="167"/>
      <c r="AS87" s="167"/>
      <c r="AT87" s="168"/>
      <c r="AU87" s="363"/>
      <c r="AV87" s="363"/>
      <c r="AW87" s="363"/>
      <c r="AX87" s="364"/>
      <c r="AY87">
        <f t="shared" si="10"/>
        <v>0</v>
      </c>
    </row>
    <row r="88" spans="1:60" ht="23.25" hidden="1" customHeight="1" x14ac:dyDescent="0.15">
      <c r="A88" s="515"/>
      <c r="B88" s="547"/>
      <c r="C88" s="547"/>
      <c r="D88" s="547"/>
      <c r="E88" s="547"/>
      <c r="F88" s="548"/>
      <c r="G88" s="233"/>
      <c r="H88" s="234"/>
      <c r="I88" s="234"/>
      <c r="J88" s="234"/>
      <c r="K88" s="234"/>
      <c r="L88" s="234"/>
      <c r="M88" s="234"/>
      <c r="N88" s="234"/>
      <c r="O88" s="235"/>
      <c r="P88" s="797"/>
      <c r="Q88" s="797"/>
      <c r="R88" s="797"/>
      <c r="S88" s="797"/>
      <c r="T88" s="797"/>
      <c r="U88" s="797"/>
      <c r="V88" s="797"/>
      <c r="W88" s="797"/>
      <c r="X88" s="798"/>
      <c r="Y88" s="729" t="s">
        <v>54</v>
      </c>
      <c r="Z88" s="730"/>
      <c r="AA88" s="731"/>
      <c r="AB88" s="517"/>
      <c r="AC88" s="517"/>
      <c r="AD88" s="517"/>
      <c r="AE88" s="362"/>
      <c r="AF88" s="363"/>
      <c r="AG88" s="363"/>
      <c r="AH88" s="363"/>
      <c r="AI88" s="362"/>
      <c r="AJ88" s="363"/>
      <c r="AK88" s="363"/>
      <c r="AL88" s="363"/>
      <c r="AM88" s="362"/>
      <c r="AN88" s="363"/>
      <c r="AO88" s="363"/>
      <c r="AP88" s="363"/>
      <c r="AQ88" s="166"/>
      <c r="AR88" s="167"/>
      <c r="AS88" s="167"/>
      <c r="AT88" s="168"/>
      <c r="AU88" s="363"/>
      <c r="AV88" s="363"/>
      <c r="AW88" s="363"/>
      <c r="AX88" s="364"/>
      <c r="AY88">
        <f t="shared" si="10"/>
        <v>0</v>
      </c>
      <c r="AZ88" s="10"/>
      <c r="BA88" s="10"/>
      <c r="BB88" s="10"/>
      <c r="BC88" s="10"/>
    </row>
    <row r="89" spans="1:60" ht="23.25" hidden="1" customHeight="1" x14ac:dyDescent="0.15">
      <c r="A89" s="515"/>
      <c r="B89" s="549"/>
      <c r="C89" s="549"/>
      <c r="D89" s="549"/>
      <c r="E89" s="549"/>
      <c r="F89" s="550"/>
      <c r="G89" s="236"/>
      <c r="H89" s="193"/>
      <c r="I89" s="193"/>
      <c r="J89" s="193"/>
      <c r="K89" s="193"/>
      <c r="L89" s="193"/>
      <c r="M89" s="193"/>
      <c r="N89" s="193"/>
      <c r="O89" s="237"/>
      <c r="P89" s="303"/>
      <c r="Q89" s="303"/>
      <c r="R89" s="303"/>
      <c r="S89" s="303"/>
      <c r="T89" s="303"/>
      <c r="U89" s="303"/>
      <c r="V89" s="303"/>
      <c r="W89" s="303"/>
      <c r="X89" s="799"/>
      <c r="Y89" s="729" t="s">
        <v>13</v>
      </c>
      <c r="Z89" s="730"/>
      <c r="AA89" s="731"/>
      <c r="AB89" s="456" t="s">
        <v>14</v>
      </c>
      <c r="AC89" s="456"/>
      <c r="AD89" s="456"/>
      <c r="AE89" s="370"/>
      <c r="AF89" s="371"/>
      <c r="AG89" s="371"/>
      <c r="AH89" s="371"/>
      <c r="AI89" s="370"/>
      <c r="AJ89" s="371"/>
      <c r="AK89" s="371"/>
      <c r="AL89" s="371"/>
      <c r="AM89" s="370"/>
      <c r="AN89" s="371"/>
      <c r="AO89" s="371"/>
      <c r="AP89" s="371"/>
      <c r="AQ89" s="166"/>
      <c r="AR89" s="167"/>
      <c r="AS89" s="167"/>
      <c r="AT89" s="168"/>
      <c r="AU89" s="363"/>
      <c r="AV89" s="363"/>
      <c r="AW89" s="363"/>
      <c r="AX89" s="364"/>
      <c r="AY89">
        <f t="shared" si="10"/>
        <v>0</v>
      </c>
      <c r="AZ89" s="10"/>
      <c r="BA89" s="10"/>
      <c r="BB89" s="10"/>
      <c r="BC89" s="10"/>
      <c r="BD89" s="10"/>
      <c r="BE89" s="10"/>
      <c r="BF89" s="10"/>
      <c r="BG89" s="10"/>
      <c r="BH89" s="10"/>
    </row>
    <row r="90" spans="1:60" ht="18.75" hidden="1" customHeight="1" x14ac:dyDescent="0.15">
      <c r="A90" s="515"/>
      <c r="B90" s="547" t="s">
        <v>145</v>
      </c>
      <c r="C90" s="547"/>
      <c r="D90" s="547"/>
      <c r="E90" s="547"/>
      <c r="F90" s="548"/>
      <c r="G90" s="790" t="s">
        <v>61</v>
      </c>
      <c r="H90" s="775"/>
      <c r="I90" s="775"/>
      <c r="J90" s="775"/>
      <c r="K90" s="775"/>
      <c r="L90" s="775"/>
      <c r="M90" s="775"/>
      <c r="N90" s="775"/>
      <c r="O90" s="776"/>
      <c r="P90" s="774" t="s">
        <v>63</v>
      </c>
      <c r="Q90" s="775"/>
      <c r="R90" s="775"/>
      <c r="S90" s="775"/>
      <c r="T90" s="775"/>
      <c r="U90" s="775"/>
      <c r="V90" s="775"/>
      <c r="W90" s="775"/>
      <c r="X90" s="776"/>
      <c r="Y90" s="202"/>
      <c r="Z90" s="203"/>
      <c r="AA90" s="204"/>
      <c r="AB90" s="453" t="s">
        <v>11</v>
      </c>
      <c r="AC90" s="454"/>
      <c r="AD90" s="455"/>
      <c r="AE90" s="334" t="s">
        <v>390</v>
      </c>
      <c r="AF90" s="334"/>
      <c r="AG90" s="334"/>
      <c r="AH90" s="334"/>
      <c r="AI90" s="334" t="s">
        <v>412</v>
      </c>
      <c r="AJ90" s="334"/>
      <c r="AK90" s="334"/>
      <c r="AL90" s="334"/>
      <c r="AM90" s="334" t="s">
        <v>509</v>
      </c>
      <c r="AN90" s="334"/>
      <c r="AO90" s="334"/>
      <c r="AP90" s="334"/>
      <c r="AQ90" s="214" t="s">
        <v>232</v>
      </c>
      <c r="AR90" s="198"/>
      <c r="AS90" s="198"/>
      <c r="AT90" s="199"/>
      <c r="AU90" s="368" t="s">
        <v>134</v>
      </c>
      <c r="AV90" s="368"/>
      <c r="AW90" s="368"/>
      <c r="AX90" s="369"/>
      <c r="AY90">
        <f>COUNTA($G$92)</f>
        <v>0</v>
      </c>
    </row>
    <row r="91" spans="1:60" ht="18.75" hidden="1" customHeight="1" x14ac:dyDescent="0.15">
      <c r="A91" s="515"/>
      <c r="B91" s="547"/>
      <c r="C91" s="547"/>
      <c r="D91" s="547"/>
      <c r="E91" s="547"/>
      <c r="F91" s="548"/>
      <c r="G91" s="562"/>
      <c r="H91" s="374"/>
      <c r="I91" s="374"/>
      <c r="J91" s="374"/>
      <c r="K91" s="374"/>
      <c r="L91" s="374"/>
      <c r="M91" s="374"/>
      <c r="N91" s="374"/>
      <c r="O91" s="563"/>
      <c r="P91" s="575"/>
      <c r="Q91" s="374"/>
      <c r="R91" s="374"/>
      <c r="S91" s="374"/>
      <c r="T91" s="374"/>
      <c r="U91" s="374"/>
      <c r="V91" s="374"/>
      <c r="W91" s="374"/>
      <c r="X91" s="563"/>
      <c r="Y91" s="202"/>
      <c r="Z91" s="203"/>
      <c r="AA91" s="204"/>
      <c r="AB91" s="331"/>
      <c r="AC91" s="332"/>
      <c r="AD91" s="333"/>
      <c r="AE91" s="334"/>
      <c r="AF91" s="334"/>
      <c r="AG91" s="334"/>
      <c r="AH91" s="334"/>
      <c r="AI91" s="334"/>
      <c r="AJ91" s="334"/>
      <c r="AK91" s="334"/>
      <c r="AL91" s="334"/>
      <c r="AM91" s="334"/>
      <c r="AN91" s="334"/>
      <c r="AO91" s="334"/>
      <c r="AP91" s="334"/>
      <c r="AQ91" s="269"/>
      <c r="AR91" s="270"/>
      <c r="AS91" s="179" t="s">
        <v>233</v>
      </c>
      <c r="AT91" s="201"/>
      <c r="AU91" s="270"/>
      <c r="AV91" s="270"/>
      <c r="AW91" s="374" t="s">
        <v>179</v>
      </c>
      <c r="AX91" s="375"/>
      <c r="AY91">
        <f>$AY$90</f>
        <v>0</v>
      </c>
      <c r="AZ91" s="10"/>
      <c r="BA91" s="10"/>
      <c r="BB91" s="10"/>
      <c r="BC91" s="10"/>
    </row>
    <row r="92" spans="1:60" ht="23.25" hidden="1" customHeight="1" x14ac:dyDescent="0.15">
      <c r="A92" s="515"/>
      <c r="B92" s="547"/>
      <c r="C92" s="547"/>
      <c r="D92" s="547"/>
      <c r="E92" s="547"/>
      <c r="F92" s="548"/>
      <c r="G92" s="231"/>
      <c r="H92" s="190"/>
      <c r="I92" s="190"/>
      <c r="J92" s="190"/>
      <c r="K92" s="190"/>
      <c r="L92" s="190"/>
      <c r="M92" s="190"/>
      <c r="N92" s="190"/>
      <c r="O92" s="232"/>
      <c r="P92" s="190"/>
      <c r="Q92" s="795"/>
      <c r="R92" s="795"/>
      <c r="S92" s="795"/>
      <c r="T92" s="795"/>
      <c r="U92" s="795"/>
      <c r="V92" s="795"/>
      <c r="W92" s="795"/>
      <c r="X92" s="796"/>
      <c r="Y92" s="753" t="s">
        <v>62</v>
      </c>
      <c r="Z92" s="754"/>
      <c r="AA92" s="755"/>
      <c r="AB92" s="546"/>
      <c r="AC92" s="546"/>
      <c r="AD92" s="546"/>
      <c r="AE92" s="362"/>
      <c r="AF92" s="363"/>
      <c r="AG92" s="363"/>
      <c r="AH92" s="363"/>
      <c r="AI92" s="362"/>
      <c r="AJ92" s="363"/>
      <c r="AK92" s="363"/>
      <c r="AL92" s="363"/>
      <c r="AM92" s="362"/>
      <c r="AN92" s="363"/>
      <c r="AO92" s="363"/>
      <c r="AP92" s="363"/>
      <c r="AQ92" s="166"/>
      <c r="AR92" s="167"/>
      <c r="AS92" s="167"/>
      <c r="AT92" s="168"/>
      <c r="AU92" s="363"/>
      <c r="AV92" s="363"/>
      <c r="AW92" s="363"/>
      <c r="AX92" s="364"/>
      <c r="AY92">
        <f t="shared" ref="AY92:AY94" si="11">$AY$90</f>
        <v>0</v>
      </c>
      <c r="AZ92" s="10"/>
      <c r="BA92" s="10"/>
      <c r="BB92" s="10"/>
      <c r="BC92" s="10"/>
      <c r="BD92" s="10"/>
      <c r="BE92" s="10"/>
      <c r="BF92" s="10"/>
      <c r="BG92" s="10"/>
      <c r="BH92" s="10"/>
    </row>
    <row r="93" spans="1:60" ht="23.25" hidden="1" customHeight="1" x14ac:dyDescent="0.15">
      <c r="A93" s="515"/>
      <c r="B93" s="547"/>
      <c r="C93" s="547"/>
      <c r="D93" s="547"/>
      <c r="E93" s="547"/>
      <c r="F93" s="548"/>
      <c r="G93" s="233"/>
      <c r="H93" s="234"/>
      <c r="I93" s="234"/>
      <c r="J93" s="234"/>
      <c r="K93" s="234"/>
      <c r="L93" s="234"/>
      <c r="M93" s="234"/>
      <c r="N93" s="234"/>
      <c r="O93" s="235"/>
      <c r="P93" s="797"/>
      <c r="Q93" s="797"/>
      <c r="R93" s="797"/>
      <c r="S93" s="797"/>
      <c r="T93" s="797"/>
      <c r="U93" s="797"/>
      <c r="V93" s="797"/>
      <c r="W93" s="797"/>
      <c r="X93" s="798"/>
      <c r="Y93" s="729" t="s">
        <v>54</v>
      </c>
      <c r="Z93" s="730"/>
      <c r="AA93" s="731"/>
      <c r="AB93" s="517"/>
      <c r="AC93" s="517"/>
      <c r="AD93" s="517"/>
      <c r="AE93" s="362"/>
      <c r="AF93" s="363"/>
      <c r="AG93" s="363"/>
      <c r="AH93" s="363"/>
      <c r="AI93" s="362"/>
      <c r="AJ93" s="363"/>
      <c r="AK93" s="363"/>
      <c r="AL93" s="363"/>
      <c r="AM93" s="362"/>
      <c r="AN93" s="363"/>
      <c r="AO93" s="363"/>
      <c r="AP93" s="363"/>
      <c r="AQ93" s="166"/>
      <c r="AR93" s="167"/>
      <c r="AS93" s="167"/>
      <c r="AT93" s="168"/>
      <c r="AU93" s="363"/>
      <c r="AV93" s="363"/>
      <c r="AW93" s="363"/>
      <c r="AX93" s="364"/>
      <c r="AY93">
        <f t="shared" si="11"/>
        <v>0</v>
      </c>
    </row>
    <row r="94" spans="1:60" ht="23.25" hidden="1" customHeight="1" x14ac:dyDescent="0.15">
      <c r="A94" s="515"/>
      <c r="B94" s="549"/>
      <c r="C94" s="549"/>
      <c r="D94" s="549"/>
      <c r="E94" s="549"/>
      <c r="F94" s="550"/>
      <c r="G94" s="236"/>
      <c r="H94" s="193"/>
      <c r="I94" s="193"/>
      <c r="J94" s="193"/>
      <c r="K94" s="193"/>
      <c r="L94" s="193"/>
      <c r="M94" s="193"/>
      <c r="N94" s="193"/>
      <c r="O94" s="237"/>
      <c r="P94" s="303"/>
      <c r="Q94" s="303"/>
      <c r="R94" s="303"/>
      <c r="S94" s="303"/>
      <c r="T94" s="303"/>
      <c r="U94" s="303"/>
      <c r="V94" s="303"/>
      <c r="W94" s="303"/>
      <c r="X94" s="799"/>
      <c r="Y94" s="729" t="s">
        <v>13</v>
      </c>
      <c r="Z94" s="730"/>
      <c r="AA94" s="731"/>
      <c r="AB94" s="456" t="s">
        <v>14</v>
      </c>
      <c r="AC94" s="456"/>
      <c r="AD94" s="456"/>
      <c r="AE94" s="370"/>
      <c r="AF94" s="371"/>
      <c r="AG94" s="371"/>
      <c r="AH94" s="371"/>
      <c r="AI94" s="370"/>
      <c r="AJ94" s="371"/>
      <c r="AK94" s="371"/>
      <c r="AL94" s="371"/>
      <c r="AM94" s="370"/>
      <c r="AN94" s="371"/>
      <c r="AO94" s="371"/>
      <c r="AP94" s="371"/>
      <c r="AQ94" s="166"/>
      <c r="AR94" s="167"/>
      <c r="AS94" s="167"/>
      <c r="AT94" s="168"/>
      <c r="AU94" s="363"/>
      <c r="AV94" s="363"/>
      <c r="AW94" s="363"/>
      <c r="AX94" s="364"/>
      <c r="AY94">
        <f t="shared" si="11"/>
        <v>0</v>
      </c>
      <c r="AZ94" s="10"/>
      <c r="BA94" s="10"/>
      <c r="BB94" s="10"/>
      <c r="BC94" s="10"/>
    </row>
    <row r="95" spans="1:60" ht="18.75" hidden="1" customHeight="1" x14ac:dyDescent="0.15">
      <c r="A95" s="515"/>
      <c r="B95" s="547" t="s">
        <v>145</v>
      </c>
      <c r="C95" s="547"/>
      <c r="D95" s="547"/>
      <c r="E95" s="547"/>
      <c r="F95" s="548"/>
      <c r="G95" s="790" t="s">
        <v>61</v>
      </c>
      <c r="H95" s="775"/>
      <c r="I95" s="775"/>
      <c r="J95" s="775"/>
      <c r="K95" s="775"/>
      <c r="L95" s="775"/>
      <c r="M95" s="775"/>
      <c r="N95" s="775"/>
      <c r="O95" s="776"/>
      <c r="P95" s="774" t="s">
        <v>63</v>
      </c>
      <c r="Q95" s="775"/>
      <c r="R95" s="775"/>
      <c r="S95" s="775"/>
      <c r="T95" s="775"/>
      <c r="U95" s="775"/>
      <c r="V95" s="775"/>
      <c r="W95" s="775"/>
      <c r="X95" s="776"/>
      <c r="Y95" s="202"/>
      <c r="Z95" s="203"/>
      <c r="AA95" s="204"/>
      <c r="AB95" s="453" t="s">
        <v>11</v>
      </c>
      <c r="AC95" s="454"/>
      <c r="AD95" s="455"/>
      <c r="AE95" s="334" t="s">
        <v>390</v>
      </c>
      <c r="AF95" s="334"/>
      <c r="AG95" s="334"/>
      <c r="AH95" s="334"/>
      <c r="AI95" s="334" t="s">
        <v>412</v>
      </c>
      <c r="AJ95" s="334"/>
      <c r="AK95" s="334"/>
      <c r="AL95" s="334"/>
      <c r="AM95" s="334" t="s">
        <v>509</v>
      </c>
      <c r="AN95" s="334"/>
      <c r="AO95" s="334"/>
      <c r="AP95" s="334"/>
      <c r="AQ95" s="214" t="s">
        <v>232</v>
      </c>
      <c r="AR95" s="198"/>
      <c r="AS95" s="198"/>
      <c r="AT95" s="199"/>
      <c r="AU95" s="368" t="s">
        <v>134</v>
      </c>
      <c r="AV95" s="368"/>
      <c r="AW95" s="368"/>
      <c r="AX95" s="369"/>
      <c r="AY95">
        <f>COUNTA($G$97)</f>
        <v>0</v>
      </c>
      <c r="AZ95" s="10"/>
      <c r="BA95" s="10"/>
      <c r="BB95" s="10"/>
      <c r="BC95" s="10"/>
      <c r="BD95" s="10"/>
      <c r="BE95" s="10"/>
      <c r="BF95" s="10"/>
      <c r="BG95" s="10"/>
      <c r="BH95" s="10"/>
    </row>
    <row r="96" spans="1:60" ht="18.75" hidden="1" customHeight="1" x14ac:dyDescent="0.15">
      <c r="A96" s="515"/>
      <c r="B96" s="547"/>
      <c r="C96" s="547"/>
      <c r="D96" s="547"/>
      <c r="E96" s="547"/>
      <c r="F96" s="548"/>
      <c r="G96" s="562"/>
      <c r="H96" s="374"/>
      <c r="I96" s="374"/>
      <c r="J96" s="374"/>
      <c r="K96" s="374"/>
      <c r="L96" s="374"/>
      <c r="M96" s="374"/>
      <c r="N96" s="374"/>
      <c r="O96" s="563"/>
      <c r="P96" s="575"/>
      <c r="Q96" s="374"/>
      <c r="R96" s="374"/>
      <c r="S96" s="374"/>
      <c r="T96" s="374"/>
      <c r="U96" s="374"/>
      <c r="V96" s="374"/>
      <c r="W96" s="374"/>
      <c r="X96" s="563"/>
      <c r="Y96" s="202"/>
      <c r="Z96" s="203"/>
      <c r="AA96" s="204"/>
      <c r="AB96" s="331"/>
      <c r="AC96" s="332"/>
      <c r="AD96" s="333"/>
      <c r="AE96" s="334"/>
      <c r="AF96" s="334"/>
      <c r="AG96" s="334"/>
      <c r="AH96" s="334"/>
      <c r="AI96" s="334"/>
      <c r="AJ96" s="334"/>
      <c r="AK96" s="334"/>
      <c r="AL96" s="334"/>
      <c r="AM96" s="334"/>
      <c r="AN96" s="334"/>
      <c r="AO96" s="334"/>
      <c r="AP96" s="334"/>
      <c r="AQ96" s="269"/>
      <c r="AR96" s="270"/>
      <c r="AS96" s="179" t="s">
        <v>233</v>
      </c>
      <c r="AT96" s="201"/>
      <c r="AU96" s="270"/>
      <c r="AV96" s="270"/>
      <c r="AW96" s="374" t="s">
        <v>179</v>
      </c>
      <c r="AX96" s="375"/>
      <c r="AY96">
        <f>$AY$95</f>
        <v>0</v>
      </c>
    </row>
    <row r="97" spans="1:60" ht="23.25" hidden="1" customHeight="1" x14ac:dyDescent="0.15">
      <c r="A97" s="515"/>
      <c r="B97" s="547"/>
      <c r="C97" s="547"/>
      <c r="D97" s="547"/>
      <c r="E97" s="547"/>
      <c r="F97" s="548"/>
      <c r="G97" s="231"/>
      <c r="H97" s="190"/>
      <c r="I97" s="190"/>
      <c r="J97" s="190"/>
      <c r="K97" s="190"/>
      <c r="L97" s="190"/>
      <c r="M97" s="190"/>
      <c r="N97" s="190"/>
      <c r="O97" s="232"/>
      <c r="P97" s="190"/>
      <c r="Q97" s="795"/>
      <c r="R97" s="795"/>
      <c r="S97" s="795"/>
      <c r="T97" s="795"/>
      <c r="U97" s="795"/>
      <c r="V97" s="795"/>
      <c r="W97" s="795"/>
      <c r="X97" s="796"/>
      <c r="Y97" s="753" t="s">
        <v>62</v>
      </c>
      <c r="Z97" s="754"/>
      <c r="AA97" s="755"/>
      <c r="AB97" s="402"/>
      <c r="AC97" s="403"/>
      <c r="AD97" s="404"/>
      <c r="AE97" s="362"/>
      <c r="AF97" s="363"/>
      <c r="AG97" s="363"/>
      <c r="AH97" s="810"/>
      <c r="AI97" s="362"/>
      <c r="AJ97" s="363"/>
      <c r="AK97" s="363"/>
      <c r="AL97" s="810"/>
      <c r="AM97" s="362"/>
      <c r="AN97" s="363"/>
      <c r="AO97" s="363"/>
      <c r="AP97" s="363"/>
      <c r="AQ97" s="166"/>
      <c r="AR97" s="167"/>
      <c r="AS97" s="167"/>
      <c r="AT97" s="168"/>
      <c r="AU97" s="363"/>
      <c r="AV97" s="363"/>
      <c r="AW97" s="363"/>
      <c r="AX97" s="364"/>
      <c r="AY97">
        <f t="shared" ref="AY97:AY99" si="12">$AY$95</f>
        <v>0</v>
      </c>
      <c r="AZ97" s="10"/>
      <c r="BA97" s="10"/>
      <c r="BB97" s="10"/>
      <c r="BC97" s="10"/>
    </row>
    <row r="98" spans="1:60" ht="23.25" hidden="1" customHeight="1" x14ac:dyDescent="0.15">
      <c r="A98" s="515"/>
      <c r="B98" s="547"/>
      <c r="C98" s="547"/>
      <c r="D98" s="547"/>
      <c r="E98" s="547"/>
      <c r="F98" s="548"/>
      <c r="G98" s="233"/>
      <c r="H98" s="234"/>
      <c r="I98" s="234"/>
      <c r="J98" s="234"/>
      <c r="K98" s="234"/>
      <c r="L98" s="234"/>
      <c r="M98" s="234"/>
      <c r="N98" s="234"/>
      <c r="O98" s="235"/>
      <c r="P98" s="797"/>
      <c r="Q98" s="797"/>
      <c r="R98" s="797"/>
      <c r="S98" s="797"/>
      <c r="T98" s="797"/>
      <c r="U98" s="797"/>
      <c r="V98" s="797"/>
      <c r="W98" s="797"/>
      <c r="X98" s="798"/>
      <c r="Y98" s="729" t="s">
        <v>54</v>
      </c>
      <c r="Z98" s="730"/>
      <c r="AA98" s="731"/>
      <c r="AB98" s="299"/>
      <c r="AC98" s="300"/>
      <c r="AD98" s="301"/>
      <c r="AE98" s="362"/>
      <c r="AF98" s="363"/>
      <c r="AG98" s="363"/>
      <c r="AH98" s="810"/>
      <c r="AI98" s="362"/>
      <c r="AJ98" s="363"/>
      <c r="AK98" s="363"/>
      <c r="AL98" s="810"/>
      <c r="AM98" s="362"/>
      <c r="AN98" s="363"/>
      <c r="AO98" s="363"/>
      <c r="AP98" s="363"/>
      <c r="AQ98" s="166"/>
      <c r="AR98" s="167"/>
      <c r="AS98" s="167"/>
      <c r="AT98" s="168"/>
      <c r="AU98" s="363"/>
      <c r="AV98" s="363"/>
      <c r="AW98" s="363"/>
      <c r="AX98" s="364"/>
      <c r="AY98">
        <f t="shared" si="12"/>
        <v>0</v>
      </c>
      <c r="AZ98" s="10"/>
      <c r="BA98" s="10"/>
      <c r="BB98" s="10"/>
      <c r="BC98" s="10"/>
      <c r="BD98" s="10"/>
      <c r="BE98" s="10"/>
      <c r="BF98" s="10"/>
      <c r="BG98" s="10"/>
      <c r="BH98" s="10"/>
    </row>
    <row r="99" spans="1:60" ht="23.25" hidden="1" customHeight="1" thickBot="1" x14ac:dyDescent="0.2">
      <c r="A99" s="516"/>
      <c r="B99" s="874"/>
      <c r="C99" s="874"/>
      <c r="D99" s="874"/>
      <c r="E99" s="874"/>
      <c r="F99" s="875"/>
      <c r="G99" s="800"/>
      <c r="H99" s="247"/>
      <c r="I99" s="247"/>
      <c r="J99" s="247"/>
      <c r="K99" s="247"/>
      <c r="L99" s="247"/>
      <c r="M99" s="247"/>
      <c r="N99" s="247"/>
      <c r="O99" s="801"/>
      <c r="P99" s="837"/>
      <c r="Q99" s="837"/>
      <c r="R99" s="837"/>
      <c r="S99" s="837"/>
      <c r="T99" s="837"/>
      <c r="U99" s="837"/>
      <c r="V99" s="837"/>
      <c r="W99" s="837"/>
      <c r="X99" s="838"/>
      <c r="Y99" s="475" t="s">
        <v>13</v>
      </c>
      <c r="Z99" s="476"/>
      <c r="AA99" s="477"/>
      <c r="AB99" s="457" t="s">
        <v>14</v>
      </c>
      <c r="AC99" s="458"/>
      <c r="AD99" s="459"/>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0"/>
      <c r="Z100" s="461"/>
      <c r="AA100" s="462"/>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6"/>
      <c r="B101" s="487"/>
      <c r="C101" s="487"/>
      <c r="D101" s="487"/>
      <c r="E101" s="487"/>
      <c r="F101" s="488"/>
      <c r="G101" s="190" t="s">
        <v>726</v>
      </c>
      <c r="H101" s="190"/>
      <c r="I101" s="190"/>
      <c r="J101" s="190"/>
      <c r="K101" s="190"/>
      <c r="L101" s="190"/>
      <c r="M101" s="190"/>
      <c r="N101" s="190"/>
      <c r="O101" s="190"/>
      <c r="P101" s="190"/>
      <c r="Q101" s="190"/>
      <c r="R101" s="190"/>
      <c r="S101" s="190"/>
      <c r="T101" s="190"/>
      <c r="U101" s="190"/>
      <c r="V101" s="190"/>
      <c r="W101" s="190"/>
      <c r="X101" s="232"/>
      <c r="Y101" s="809" t="s">
        <v>55</v>
      </c>
      <c r="Z101" s="715"/>
      <c r="AA101" s="716"/>
      <c r="AB101" s="546" t="s">
        <v>727</v>
      </c>
      <c r="AC101" s="546"/>
      <c r="AD101" s="546"/>
      <c r="AE101" s="357">
        <v>4</v>
      </c>
      <c r="AF101" s="357"/>
      <c r="AG101" s="357"/>
      <c r="AH101" s="357"/>
      <c r="AI101" s="357">
        <v>4</v>
      </c>
      <c r="AJ101" s="357"/>
      <c r="AK101" s="357"/>
      <c r="AL101" s="357"/>
      <c r="AM101" s="357">
        <v>4</v>
      </c>
      <c r="AN101" s="357"/>
      <c r="AO101" s="357"/>
      <c r="AP101" s="357"/>
      <c r="AQ101" s="357"/>
      <c r="AR101" s="357"/>
      <c r="AS101" s="357"/>
      <c r="AT101" s="357"/>
      <c r="AU101" s="362"/>
      <c r="AV101" s="363"/>
      <c r="AW101" s="363"/>
      <c r="AX101" s="364"/>
    </row>
    <row r="102" spans="1:60" ht="23.25" customHeight="1" x14ac:dyDescent="0.15">
      <c r="A102" s="489"/>
      <c r="B102" s="490"/>
      <c r="C102" s="490"/>
      <c r="D102" s="490"/>
      <c r="E102" s="490"/>
      <c r="F102" s="491"/>
      <c r="G102" s="193"/>
      <c r="H102" s="193"/>
      <c r="I102" s="193"/>
      <c r="J102" s="193"/>
      <c r="K102" s="193"/>
      <c r="L102" s="193"/>
      <c r="M102" s="193"/>
      <c r="N102" s="193"/>
      <c r="O102" s="193"/>
      <c r="P102" s="193"/>
      <c r="Q102" s="193"/>
      <c r="R102" s="193"/>
      <c r="S102" s="193"/>
      <c r="T102" s="193"/>
      <c r="U102" s="193"/>
      <c r="V102" s="193"/>
      <c r="W102" s="193"/>
      <c r="X102" s="237"/>
      <c r="Y102" s="469" t="s">
        <v>56</v>
      </c>
      <c r="Z102" s="339"/>
      <c r="AA102" s="340"/>
      <c r="AB102" s="546" t="s">
        <v>727</v>
      </c>
      <c r="AC102" s="546"/>
      <c r="AD102" s="546"/>
      <c r="AE102" s="357">
        <v>4</v>
      </c>
      <c r="AF102" s="357"/>
      <c r="AG102" s="357"/>
      <c r="AH102" s="357"/>
      <c r="AI102" s="357">
        <v>4</v>
      </c>
      <c r="AJ102" s="357"/>
      <c r="AK102" s="357"/>
      <c r="AL102" s="357"/>
      <c r="AM102" s="357">
        <v>4</v>
      </c>
      <c r="AN102" s="357"/>
      <c r="AO102" s="357"/>
      <c r="AP102" s="357"/>
      <c r="AQ102" s="357">
        <v>4</v>
      </c>
      <c r="AR102" s="357"/>
      <c r="AS102" s="357"/>
      <c r="AT102" s="357"/>
      <c r="AU102" s="370"/>
      <c r="AV102" s="371"/>
      <c r="AW102" s="371"/>
      <c r="AX102" s="924"/>
    </row>
    <row r="103" spans="1:60" ht="31.5" hidden="1" customHeight="1" x14ac:dyDescent="0.15">
      <c r="A103" s="483" t="s">
        <v>351</v>
      </c>
      <c r="B103" s="484"/>
      <c r="C103" s="484"/>
      <c r="D103" s="484"/>
      <c r="E103" s="484"/>
      <c r="F103" s="485"/>
      <c r="G103" s="730" t="s">
        <v>60</v>
      </c>
      <c r="H103" s="730"/>
      <c r="I103" s="730"/>
      <c r="J103" s="730"/>
      <c r="K103" s="730"/>
      <c r="L103" s="730"/>
      <c r="M103" s="730"/>
      <c r="N103" s="730"/>
      <c r="O103" s="730"/>
      <c r="P103" s="730"/>
      <c r="Q103" s="730"/>
      <c r="R103" s="730"/>
      <c r="S103" s="730"/>
      <c r="T103" s="730"/>
      <c r="U103" s="730"/>
      <c r="V103" s="730"/>
      <c r="W103" s="730"/>
      <c r="X103" s="731"/>
      <c r="Y103" s="463"/>
      <c r="Z103" s="464"/>
      <c r="AA103" s="465"/>
      <c r="AB103" s="302" t="s">
        <v>11</v>
      </c>
      <c r="AC103" s="297"/>
      <c r="AD103" s="298"/>
      <c r="AE103" s="334" t="s">
        <v>390</v>
      </c>
      <c r="AF103" s="334"/>
      <c r="AG103" s="334"/>
      <c r="AH103" s="334"/>
      <c r="AI103" s="334" t="s">
        <v>412</v>
      </c>
      <c r="AJ103" s="334"/>
      <c r="AK103" s="334"/>
      <c r="AL103" s="334"/>
      <c r="AM103" s="334" t="s">
        <v>509</v>
      </c>
      <c r="AN103" s="334"/>
      <c r="AO103" s="334"/>
      <c r="AP103" s="334"/>
      <c r="AQ103" s="359" t="s">
        <v>417</v>
      </c>
      <c r="AR103" s="360"/>
      <c r="AS103" s="360"/>
      <c r="AT103" s="360"/>
      <c r="AU103" s="359" t="s">
        <v>541</v>
      </c>
      <c r="AV103" s="360"/>
      <c r="AW103" s="360"/>
      <c r="AX103" s="361"/>
      <c r="AY103">
        <f>COUNTA($G$104)</f>
        <v>0</v>
      </c>
    </row>
    <row r="104" spans="1:60" ht="23.25" hidden="1" customHeight="1" x14ac:dyDescent="0.15">
      <c r="A104" s="486"/>
      <c r="B104" s="487"/>
      <c r="C104" s="487"/>
      <c r="D104" s="487"/>
      <c r="E104" s="487"/>
      <c r="F104" s="488"/>
      <c r="G104" s="190"/>
      <c r="H104" s="190"/>
      <c r="I104" s="190"/>
      <c r="J104" s="190"/>
      <c r="K104" s="190"/>
      <c r="L104" s="190"/>
      <c r="M104" s="190"/>
      <c r="N104" s="190"/>
      <c r="O104" s="190"/>
      <c r="P104" s="190"/>
      <c r="Q104" s="190"/>
      <c r="R104" s="190"/>
      <c r="S104" s="190"/>
      <c r="T104" s="190"/>
      <c r="U104" s="190"/>
      <c r="V104" s="190"/>
      <c r="W104" s="190"/>
      <c r="X104" s="232"/>
      <c r="Y104" s="472" t="s">
        <v>55</v>
      </c>
      <c r="Z104" s="473"/>
      <c r="AA104" s="474"/>
      <c r="AB104" s="466"/>
      <c r="AC104" s="467"/>
      <c r="AD104" s="468"/>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489"/>
      <c r="B105" s="490"/>
      <c r="C105" s="490"/>
      <c r="D105" s="490"/>
      <c r="E105" s="490"/>
      <c r="F105" s="491"/>
      <c r="G105" s="193"/>
      <c r="H105" s="193"/>
      <c r="I105" s="193"/>
      <c r="J105" s="193"/>
      <c r="K105" s="193"/>
      <c r="L105" s="193"/>
      <c r="M105" s="193"/>
      <c r="N105" s="193"/>
      <c r="O105" s="193"/>
      <c r="P105" s="193"/>
      <c r="Q105" s="193"/>
      <c r="R105" s="193"/>
      <c r="S105" s="193"/>
      <c r="T105" s="193"/>
      <c r="U105" s="193"/>
      <c r="V105" s="193"/>
      <c r="W105" s="193"/>
      <c r="X105" s="237"/>
      <c r="Y105" s="469" t="s">
        <v>56</v>
      </c>
      <c r="Z105" s="470"/>
      <c r="AA105" s="471"/>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483" t="s">
        <v>351</v>
      </c>
      <c r="B106" s="484"/>
      <c r="C106" s="484"/>
      <c r="D106" s="484"/>
      <c r="E106" s="484"/>
      <c r="F106" s="485"/>
      <c r="G106" s="730" t="s">
        <v>60</v>
      </c>
      <c r="H106" s="730"/>
      <c r="I106" s="730"/>
      <c r="J106" s="730"/>
      <c r="K106" s="730"/>
      <c r="L106" s="730"/>
      <c r="M106" s="730"/>
      <c r="N106" s="730"/>
      <c r="O106" s="730"/>
      <c r="P106" s="730"/>
      <c r="Q106" s="730"/>
      <c r="R106" s="730"/>
      <c r="S106" s="730"/>
      <c r="T106" s="730"/>
      <c r="U106" s="730"/>
      <c r="V106" s="730"/>
      <c r="W106" s="730"/>
      <c r="X106" s="731"/>
      <c r="Y106" s="463"/>
      <c r="Z106" s="464"/>
      <c r="AA106" s="465"/>
      <c r="AB106" s="302" t="s">
        <v>11</v>
      </c>
      <c r="AC106" s="297"/>
      <c r="AD106" s="298"/>
      <c r="AE106" s="334" t="s">
        <v>390</v>
      </c>
      <c r="AF106" s="334"/>
      <c r="AG106" s="334"/>
      <c r="AH106" s="334"/>
      <c r="AI106" s="334" t="s">
        <v>412</v>
      </c>
      <c r="AJ106" s="334"/>
      <c r="AK106" s="334"/>
      <c r="AL106" s="334"/>
      <c r="AM106" s="334" t="s">
        <v>509</v>
      </c>
      <c r="AN106" s="334"/>
      <c r="AO106" s="334"/>
      <c r="AP106" s="334"/>
      <c r="AQ106" s="359" t="s">
        <v>417</v>
      </c>
      <c r="AR106" s="360"/>
      <c r="AS106" s="360"/>
      <c r="AT106" s="360"/>
      <c r="AU106" s="359" t="s">
        <v>541</v>
      </c>
      <c r="AV106" s="360"/>
      <c r="AW106" s="360"/>
      <c r="AX106" s="361"/>
      <c r="AY106">
        <f>COUNTA($G$107)</f>
        <v>0</v>
      </c>
    </row>
    <row r="107" spans="1:60" ht="23.25" hidden="1" customHeight="1" x14ac:dyDescent="0.15">
      <c r="A107" s="486"/>
      <c r="B107" s="487"/>
      <c r="C107" s="487"/>
      <c r="D107" s="487"/>
      <c r="E107" s="487"/>
      <c r="F107" s="488"/>
      <c r="G107" s="190"/>
      <c r="H107" s="190"/>
      <c r="I107" s="190"/>
      <c r="J107" s="190"/>
      <c r="K107" s="190"/>
      <c r="L107" s="190"/>
      <c r="M107" s="190"/>
      <c r="N107" s="190"/>
      <c r="O107" s="190"/>
      <c r="P107" s="190"/>
      <c r="Q107" s="190"/>
      <c r="R107" s="190"/>
      <c r="S107" s="190"/>
      <c r="T107" s="190"/>
      <c r="U107" s="190"/>
      <c r="V107" s="190"/>
      <c r="W107" s="190"/>
      <c r="X107" s="232"/>
      <c r="Y107" s="472" t="s">
        <v>55</v>
      </c>
      <c r="Z107" s="473"/>
      <c r="AA107" s="474"/>
      <c r="AB107" s="466"/>
      <c r="AC107" s="467"/>
      <c r="AD107" s="468"/>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489"/>
      <c r="B108" s="490"/>
      <c r="C108" s="490"/>
      <c r="D108" s="490"/>
      <c r="E108" s="490"/>
      <c r="F108" s="491"/>
      <c r="G108" s="193"/>
      <c r="H108" s="193"/>
      <c r="I108" s="193"/>
      <c r="J108" s="193"/>
      <c r="K108" s="193"/>
      <c r="L108" s="193"/>
      <c r="M108" s="193"/>
      <c r="N108" s="193"/>
      <c r="O108" s="193"/>
      <c r="P108" s="193"/>
      <c r="Q108" s="193"/>
      <c r="R108" s="193"/>
      <c r="S108" s="193"/>
      <c r="T108" s="193"/>
      <c r="U108" s="193"/>
      <c r="V108" s="193"/>
      <c r="W108" s="193"/>
      <c r="X108" s="237"/>
      <c r="Y108" s="469" t="s">
        <v>56</v>
      </c>
      <c r="Z108" s="470"/>
      <c r="AA108" s="471"/>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483" t="s">
        <v>351</v>
      </c>
      <c r="B109" s="484"/>
      <c r="C109" s="484"/>
      <c r="D109" s="484"/>
      <c r="E109" s="484"/>
      <c r="F109" s="485"/>
      <c r="G109" s="730" t="s">
        <v>60</v>
      </c>
      <c r="H109" s="730"/>
      <c r="I109" s="730"/>
      <c r="J109" s="730"/>
      <c r="K109" s="730"/>
      <c r="L109" s="730"/>
      <c r="M109" s="730"/>
      <c r="N109" s="730"/>
      <c r="O109" s="730"/>
      <c r="P109" s="730"/>
      <c r="Q109" s="730"/>
      <c r="R109" s="730"/>
      <c r="S109" s="730"/>
      <c r="T109" s="730"/>
      <c r="U109" s="730"/>
      <c r="V109" s="730"/>
      <c r="W109" s="730"/>
      <c r="X109" s="731"/>
      <c r="Y109" s="463"/>
      <c r="Z109" s="464"/>
      <c r="AA109" s="465"/>
      <c r="AB109" s="302" t="s">
        <v>11</v>
      </c>
      <c r="AC109" s="297"/>
      <c r="AD109" s="298"/>
      <c r="AE109" s="334" t="s">
        <v>390</v>
      </c>
      <c r="AF109" s="334"/>
      <c r="AG109" s="334"/>
      <c r="AH109" s="334"/>
      <c r="AI109" s="334" t="s">
        <v>412</v>
      </c>
      <c r="AJ109" s="334"/>
      <c r="AK109" s="334"/>
      <c r="AL109" s="334"/>
      <c r="AM109" s="334" t="s">
        <v>509</v>
      </c>
      <c r="AN109" s="334"/>
      <c r="AO109" s="334"/>
      <c r="AP109" s="334"/>
      <c r="AQ109" s="359" t="s">
        <v>417</v>
      </c>
      <c r="AR109" s="360"/>
      <c r="AS109" s="360"/>
      <c r="AT109" s="360"/>
      <c r="AU109" s="359" t="s">
        <v>541</v>
      </c>
      <c r="AV109" s="360"/>
      <c r="AW109" s="360"/>
      <c r="AX109" s="361"/>
      <c r="AY109">
        <f>COUNTA($G$110)</f>
        <v>0</v>
      </c>
    </row>
    <row r="110" spans="1:60" ht="23.25" hidden="1" customHeight="1" x14ac:dyDescent="0.15">
      <c r="A110" s="486"/>
      <c r="B110" s="487"/>
      <c r="C110" s="487"/>
      <c r="D110" s="487"/>
      <c r="E110" s="487"/>
      <c r="F110" s="488"/>
      <c r="G110" s="190"/>
      <c r="H110" s="190"/>
      <c r="I110" s="190"/>
      <c r="J110" s="190"/>
      <c r="K110" s="190"/>
      <c r="L110" s="190"/>
      <c r="M110" s="190"/>
      <c r="N110" s="190"/>
      <c r="O110" s="190"/>
      <c r="P110" s="190"/>
      <c r="Q110" s="190"/>
      <c r="R110" s="190"/>
      <c r="S110" s="190"/>
      <c r="T110" s="190"/>
      <c r="U110" s="190"/>
      <c r="V110" s="190"/>
      <c r="W110" s="190"/>
      <c r="X110" s="232"/>
      <c r="Y110" s="472" t="s">
        <v>55</v>
      </c>
      <c r="Z110" s="473"/>
      <c r="AA110" s="474"/>
      <c r="AB110" s="466"/>
      <c r="AC110" s="467"/>
      <c r="AD110" s="468"/>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489"/>
      <c r="B111" s="490"/>
      <c r="C111" s="490"/>
      <c r="D111" s="490"/>
      <c r="E111" s="490"/>
      <c r="F111" s="491"/>
      <c r="G111" s="193"/>
      <c r="H111" s="193"/>
      <c r="I111" s="193"/>
      <c r="J111" s="193"/>
      <c r="K111" s="193"/>
      <c r="L111" s="193"/>
      <c r="M111" s="193"/>
      <c r="N111" s="193"/>
      <c r="O111" s="193"/>
      <c r="P111" s="193"/>
      <c r="Q111" s="193"/>
      <c r="R111" s="193"/>
      <c r="S111" s="193"/>
      <c r="T111" s="193"/>
      <c r="U111" s="193"/>
      <c r="V111" s="193"/>
      <c r="W111" s="193"/>
      <c r="X111" s="237"/>
      <c r="Y111" s="469" t="s">
        <v>56</v>
      </c>
      <c r="Z111" s="470"/>
      <c r="AA111" s="471"/>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483" t="s">
        <v>351</v>
      </c>
      <c r="B112" s="484"/>
      <c r="C112" s="484"/>
      <c r="D112" s="484"/>
      <c r="E112" s="484"/>
      <c r="F112" s="485"/>
      <c r="G112" s="730" t="s">
        <v>60</v>
      </c>
      <c r="H112" s="730"/>
      <c r="I112" s="730"/>
      <c r="J112" s="730"/>
      <c r="K112" s="730"/>
      <c r="L112" s="730"/>
      <c r="M112" s="730"/>
      <c r="N112" s="730"/>
      <c r="O112" s="730"/>
      <c r="P112" s="730"/>
      <c r="Q112" s="730"/>
      <c r="R112" s="730"/>
      <c r="S112" s="730"/>
      <c r="T112" s="730"/>
      <c r="U112" s="730"/>
      <c r="V112" s="730"/>
      <c r="W112" s="730"/>
      <c r="X112" s="731"/>
      <c r="Y112" s="463"/>
      <c r="Z112" s="464"/>
      <c r="AA112" s="465"/>
      <c r="AB112" s="302" t="s">
        <v>11</v>
      </c>
      <c r="AC112" s="297"/>
      <c r="AD112" s="298"/>
      <c r="AE112" s="334" t="s">
        <v>390</v>
      </c>
      <c r="AF112" s="334"/>
      <c r="AG112" s="334"/>
      <c r="AH112" s="334"/>
      <c r="AI112" s="334" t="s">
        <v>412</v>
      </c>
      <c r="AJ112" s="334"/>
      <c r="AK112" s="334"/>
      <c r="AL112" s="334"/>
      <c r="AM112" s="334" t="s">
        <v>509</v>
      </c>
      <c r="AN112" s="334"/>
      <c r="AO112" s="334"/>
      <c r="AP112" s="334"/>
      <c r="AQ112" s="359" t="s">
        <v>417</v>
      </c>
      <c r="AR112" s="360"/>
      <c r="AS112" s="360"/>
      <c r="AT112" s="360"/>
      <c r="AU112" s="359" t="s">
        <v>541</v>
      </c>
      <c r="AV112" s="360"/>
      <c r="AW112" s="360"/>
      <c r="AX112" s="361"/>
      <c r="AY112">
        <f>COUNTA($G$113)</f>
        <v>0</v>
      </c>
    </row>
    <row r="113" spans="1:51" ht="23.25" hidden="1" customHeight="1" x14ac:dyDescent="0.15">
      <c r="A113" s="486"/>
      <c r="B113" s="487"/>
      <c r="C113" s="487"/>
      <c r="D113" s="487"/>
      <c r="E113" s="487"/>
      <c r="F113" s="488"/>
      <c r="G113" s="190"/>
      <c r="H113" s="190"/>
      <c r="I113" s="190"/>
      <c r="J113" s="190"/>
      <c r="K113" s="190"/>
      <c r="L113" s="190"/>
      <c r="M113" s="190"/>
      <c r="N113" s="190"/>
      <c r="O113" s="190"/>
      <c r="P113" s="190"/>
      <c r="Q113" s="190"/>
      <c r="R113" s="190"/>
      <c r="S113" s="190"/>
      <c r="T113" s="190"/>
      <c r="U113" s="190"/>
      <c r="V113" s="190"/>
      <c r="W113" s="190"/>
      <c r="X113" s="232"/>
      <c r="Y113" s="472" t="s">
        <v>55</v>
      </c>
      <c r="Z113" s="473"/>
      <c r="AA113" s="474"/>
      <c r="AB113" s="466"/>
      <c r="AC113" s="467"/>
      <c r="AD113" s="468"/>
      <c r="AE113" s="357"/>
      <c r="AF113" s="357"/>
      <c r="AG113" s="357"/>
      <c r="AH113" s="357"/>
      <c r="AI113" s="357"/>
      <c r="AJ113" s="357"/>
      <c r="AK113" s="357"/>
      <c r="AL113" s="357"/>
      <c r="AM113" s="357"/>
      <c r="AN113" s="357"/>
      <c r="AO113" s="357"/>
      <c r="AP113" s="357"/>
      <c r="AQ113" s="362"/>
      <c r="AR113" s="363"/>
      <c r="AS113" s="363"/>
      <c r="AT113" s="810"/>
      <c r="AU113" s="357"/>
      <c r="AV113" s="357"/>
      <c r="AW113" s="357"/>
      <c r="AX113" s="358"/>
      <c r="AY113">
        <f>$AY$112</f>
        <v>0</v>
      </c>
    </row>
    <row r="114" spans="1:51" ht="23.25" hidden="1" customHeight="1" x14ac:dyDescent="0.15">
      <c r="A114" s="489"/>
      <c r="B114" s="490"/>
      <c r="C114" s="490"/>
      <c r="D114" s="490"/>
      <c r="E114" s="490"/>
      <c r="F114" s="491"/>
      <c r="G114" s="193"/>
      <c r="H114" s="193"/>
      <c r="I114" s="193"/>
      <c r="J114" s="193"/>
      <c r="K114" s="193"/>
      <c r="L114" s="193"/>
      <c r="M114" s="193"/>
      <c r="N114" s="193"/>
      <c r="O114" s="193"/>
      <c r="P114" s="193"/>
      <c r="Q114" s="193"/>
      <c r="R114" s="193"/>
      <c r="S114" s="193"/>
      <c r="T114" s="193"/>
      <c r="U114" s="193"/>
      <c r="V114" s="193"/>
      <c r="W114" s="193"/>
      <c r="X114" s="237"/>
      <c r="Y114" s="469" t="s">
        <v>56</v>
      </c>
      <c r="Z114" s="470"/>
      <c r="AA114" s="471"/>
      <c r="AB114" s="402"/>
      <c r="AC114" s="403"/>
      <c r="AD114" s="404"/>
      <c r="AE114" s="365"/>
      <c r="AF114" s="365"/>
      <c r="AG114" s="365"/>
      <c r="AH114" s="365"/>
      <c r="AI114" s="365"/>
      <c r="AJ114" s="365"/>
      <c r="AK114" s="365"/>
      <c r="AL114" s="365"/>
      <c r="AM114" s="365"/>
      <c r="AN114" s="365"/>
      <c r="AO114" s="365"/>
      <c r="AP114" s="365"/>
      <c r="AQ114" s="362"/>
      <c r="AR114" s="363"/>
      <c r="AS114" s="363"/>
      <c r="AT114" s="810"/>
      <c r="AU114" s="362"/>
      <c r="AV114" s="363"/>
      <c r="AW114" s="363"/>
      <c r="AX114" s="364"/>
      <c r="AY114">
        <f>$AY$112</f>
        <v>0</v>
      </c>
    </row>
    <row r="115" spans="1:51"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78"/>
      <c r="Z115" s="479"/>
      <c r="AA115" s="480"/>
      <c r="AB115" s="302" t="s">
        <v>11</v>
      </c>
      <c r="AC115" s="297"/>
      <c r="AD115" s="298"/>
      <c r="AE115" s="334" t="s">
        <v>390</v>
      </c>
      <c r="AF115" s="334"/>
      <c r="AG115" s="334"/>
      <c r="AH115" s="334"/>
      <c r="AI115" s="334" t="s">
        <v>412</v>
      </c>
      <c r="AJ115" s="334"/>
      <c r="AK115" s="334"/>
      <c r="AL115" s="334"/>
      <c r="AM115" s="334" t="s">
        <v>509</v>
      </c>
      <c r="AN115" s="334"/>
      <c r="AO115" s="334"/>
      <c r="AP115" s="334"/>
      <c r="AQ115" s="335" t="s">
        <v>542</v>
      </c>
      <c r="AR115" s="336"/>
      <c r="AS115" s="336"/>
      <c r="AT115" s="336"/>
      <c r="AU115" s="336"/>
      <c r="AV115" s="336"/>
      <c r="AW115" s="336"/>
      <c r="AX115" s="337"/>
    </row>
    <row r="116" spans="1:51" ht="23.25" customHeight="1" x14ac:dyDescent="0.15">
      <c r="A116" s="291"/>
      <c r="B116" s="292"/>
      <c r="C116" s="292"/>
      <c r="D116" s="292"/>
      <c r="E116" s="292"/>
      <c r="F116" s="293"/>
      <c r="G116" s="350" t="s">
        <v>728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729</v>
      </c>
      <c r="AC116" s="300"/>
      <c r="AD116" s="301"/>
      <c r="AE116" s="357">
        <v>20.3</v>
      </c>
      <c r="AF116" s="357"/>
      <c r="AG116" s="357"/>
      <c r="AH116" s="357"/>
      <c r="AI116" s="357">
        <v>24.9</v>
      </c>
      <c r="AJ116" s="357"/>
      <c r="AK116" s="357"/>
      <c r="AL116" s="357"/>
      <c r="AM116" s="357"/>
      <c r="AN116" s="357"/>
      <c r="AO116" s="357"/>
      <c r="AP116" s="357"/>
      <c r="AQ116" s="362">
        <v>24.9</v>
      </c>
      <c r="AR116" s="363"/>
      <c r="AS116" s="363"/>
      <c r="AT116" s="363"/>
      <c r="AU116" s="363"/>
      <c r="AV116" s="363"/>
      <c r="AW116" s="363"/>
      <c r="AX116" s="364"/>
    </row>
    <row r="117" spans="1:51" ht="46.5"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730</v>
      </c>
      <c r="AC117" s="342"/>
      <c r="AD117" s="343"/>
      <c r="AE117" s="305" t="s">
        <v>731</v>
      </c>
      <c r="AF117" s="305"/>
      <c r="AG117" s="305"/>
      <c r="AH117" s="305"/>
      <c r="AI117" s="305" t="s">
        <v>732</v>
      </c>
      <c r="AJ117" s="305"/>
      <c r="AK117" s="305"/>
      <c r="AL117" s="305"/>
      <c r="AM117" s="305"/>
      <c r="AN117" s="305"/>
      <c r="AO117" s="305"/>
      <c r="AP117" s="305"/>
      <c r="AQ117" s="305" t="s">
        <v>732</v>
      </c>
      <c r="AR117" s="305"/>
      <c r="AS117" s="305"/>
      <c r="AT117" s="305"/>
      <c r="AU117" s="305"/>
      <c r="AV117" s="305"/>
      <c r="AW117" s="305"/>
      <c r="AX117" s="306"/>
    </row>
    <row r="118" spans="1:51"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78"/>
      <c r="Z118" s="479"/>
      <c r="AA118" s="480"/>
      <c r="AB118" s="302" t="s">
        <v>11</v>
      </c>
      <c r="AC118" s="297"/>
      <c r="AD118" s="298"/>
      <c r="AE118" s="334" t="s">
        <v>390</v>
      </c>
      <c r="AF118" s="334"/>
      <c r="AG118" s="334"/>
      <c r="AH118" s="334"/>
      <c r="AI118" s="334" t="s">
        <v>412</v>
      </c>
      <c r="AJ118" s="334"/>
      <c r="AK118" s="334"/>
      <c r="AL118" s="334"/>
      <c r="AM118" s="334" t="s">
        <v>509</v>
      </c>
      <c r="AN118" s="334"/>
      <c r="AO118" s="334"/>
      <c r="AP118" s="334"/>
      <c r="AQ118" s="335" t="s">
        <v>542</v>
      </c>
      <c r="AR118" s="336"/>
      <c r="AS118" s="336"/>
      <c r="AT118" s="336"/>
      <c r="AU118" s="336"/>
      <c r="AV118" s="336"/>
      <c r="AW118" s="336"/>
      <c r="AX118" s="337"/>
      <c r="AY118" s="92">
        <f>IF(SUBSTITUTE(SUBSTITUTE($G$119,"／",""),"　","")="",0,1)</f>
        <v>1</v>
      </c>
    </row>
    <row r="119" spans="1:51" ht="23.25" customHeight="1" x14ac:dyDescent="0.15">
      <c r="A119" s="291"/>
      <c r="B119" s="292"/>
      <c r="C119" s="292"/>
      <c r="D119" s="292"/>
      <c r="E119" s="292"/>
      <c r="F119" s="293"/>
      <c r="G119" s="350" t="s">
        <v>733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t="s">
        <v>729</v>
      </c>
      <c r="AC119" s="300"/>
      <c r="AD119" s="301"/>
      <c r="AE119" s="357">
        <v>1678</v>
      </c>
      <c r="AF119" s="357"/>
      <c r="AG119" s="357"/>
      <c r="AH119" s="357"/>
      <c r="AI119" s="357">
        <v>950.6</v>
      </c>
      <c r="AJ119" s="357"/>
      <c r="AK119" s="357"/>
      <c r="AL119" s="357"/>
      <c r="AM119" s="357"/>
      <c r="AN119" s="357"/>
      <c r="AO119" s="357"/>
      <c r="AP119" s="357"/>
      <c r="AQ119" s="357">
        <v>950.6</v>
      </c>
      <c r="AR119" s="357"/>
      <c r="AS119" s="357"/>
      <c r="AT119" s="357"/>
      <c r="AU119" s="357"/>
      <c r="AV119" s="357"/>
      <c r="AW119" s="357"/>
      <c r="AX119" s="358"/>
      <c r="AY119">
        <f>$AY$118</f>
        <v>1</v>
      </c>
    </row>
    <row r="120" spans="1:51" ht="46.5" customHeight="1" thickBot="1" x14ac:dyDescent="0.2">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730</v>
      </c>
      <c r="AC120" s="342"/>
      <c r="AD120" s="343"/>
      <c r="AE120" s="305" t="s">
        <v>734</v>
      </c>
      <c r="AF120" s="305"/>
      <c r="AG120" s="305"/>
      <c r="AH120" s="305"/>
      <c r="AI120" s="305" t="s">
        <v>735</v>
      </c>
      <c r="AJ120" s="305"/>
      <c r="AK120" s="305"/>
      <c r="AL120" s="305"/>
      <c r="AM120" s="305"/>
      <c r="AN120" s="305"/>
      <c r="AO120" s="305"/>
      <c r="AP120" s="305"/>
      <c r="AQ120" s="305" t="s">
        <v>735</v>
      </c>
      <c r="AR120" s="305"/>
      <c r="AS120" s="305"/>
      <c r="AT120" s="305"/>
      <c r="AU120" s="305"/>
      <c r="AV120" s="305"/>
      <c r="AW120" s="305"/>
      <c r="AX120" s="306"/>
      <c r="AY120">
        <f>$AY$118</f>
        <v>1</v>
      </c>
    </row>
    <row r="121" spans="1:51"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78"/>
      <c r="Z121" s="479"/>
      <c r="AA121" s="480"/>
      <c r="AB121" s="302" t="s">
        <v>11</v>
      </c>
      <c r="AC121" s="297"/>
      <c r="AD121" s="298"/>
      <c r="AE121" s="334" t="s">
        <v>390</v>
      </c>
      <c r="AF121" s="334"/>
      <c r="AG121" s="334"/>
      <c r="AH121" s="334"/>
      <c r="AI121" s="334" t="s">
        <v>412</v>
      </c>
      <c r="AJ121" s="334"/>
      <c r="AK121" s="334"/>
      <c r="AL121" s="334"/>
      <c r="AM121" s="334" t="s">
        <v>509</v>
      </c>
      <c r="AN121" s="334"/>
      <c r="AO121" s="334"/>
      <c r="AP121" s="334"/>
      <c r="AQ121" s="335" t="s">
        <v>542</v>
      </c>
      <c r="AR121" s="336"/>
      <c r="AS121" s="336"/>
      <c r="AT121" s="336"/>
      <c r="AU121" s="336"/>
      <c r="AV121" s="336"/>
      <c r="AW121" s="336"/>
      <c r="AX121" s="337"/>
      <c r="AY121" s="92">
        <f>IF(SUBSTITUTE(SUBSTITUTE($G$122,"／",""),"　","")="",0,1)</f>
        <v>0</v>
      </c>
    </row>
    <row r="122" spans="1:51" ht="23.25" hidden="1" customHeight="1" x14ac:dyDescent="0.15">
      <c r="A122" s="291"/>
      <c r="B122" s="292"/>
      <c r="C122" s="292"/>
      <c r="D122" s="292"/>
      <c r="E122" s="292"/>
      <c r="F122" s="293"/>
      <c r="G122" s="350" t="s">
        <v>359</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358</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78"/>
      <c r="Z124" s="479"/>
      <c r="AA124" s="480"/>
      <c r="AB124" s="302" t="s">
        <v>11</v>
      </c>
      <c r="AC124" s="297"/>
      <c r="AD124" s="298"/>
      <c r="AE124" s="334" t="s">
        <v>390</v>
      </c>
      <c r="AF124" s="334"/>
      <c r="AG124" s="334"/>
      <c r="AH124" s="334"/>
      <c r="AI124" s="334" t="s">
        <v>412</v>
      </c>
      <c r="AJ124" s="334"/>
      <c r="AK124" s="334"/>
      <c r="AL124" s="334"/>
      <c r="AM124" s="334" t="s">
        <v>509</v>
      </c>
      <c r="AN124" s="334"/>
      <c r="AO124" s="334"/>
      <c r="AP124" s="334"/>
      <c r="AQ124" s="335" t="s">
        <v>542</v>
      </c>
      <c r="AR124" s="336"/>
      <c r="AS124" s="336"/>
      <c r="AT124" s="336"/>
      <c r="AU124" s="336"/>
      <c r="AV124" s="336"/>
      <c r="AW124" s="336"/>
      <c r="AX124" s="337"/>
      <c r="AY124" s="92">
        <f>IF(SUBSTITUTE(SUBSTITUTE($G$125,"／",""),"　","")="",0,1)</f>
        <v>0</v>
      </c>
    </row>
    <row r="125" spans="1:51" ht="23.25" hidden="1" customHeight="1" x14ac:dyDescent="0.15">
      <c r="A125" s="291"/>
      <c r="B125" s="292"/>
      <c r="C125" s="292"/>
      <c r="D125" s="292"/>
      <c r="E125" s="292"/>
      <c r="F125" s="293"/>
      <c r="G125" s="350" t="s">
        <v>359</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358</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51"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390</v>
      </c>
      <c r="AF127" s="334"/>
      <c r="AG127" s="334"/>
      <c r="AH127" s="334"/>
      <c r="AI127" s="334" t="s">
        <v>412</v>
      </c>
      <c r="AJ127" s="334"/>
      <c r="AK127" s="334"/>
      <c r="AL127" s="334"/>
      <c r="AM127" s="334" t="s">
        <v>509</v>
      </c>
      <c r="AN127" s="334"/>
      <c r="AO127" s="334"/>
      <c r="AP127" s="334"/>
      <c r="AQ127" s="335" t="s">
        <v>542</v>
      </c>
      <c r="AR127" s="336"/>
      <c r="AS127" s="336"/>
      <c r="AT127" s="336"/>
      <c r="AU127" s="336"/>
      <c r="AV127" s="336"/>
      <c r="AW127" s="336"/>
      <c r="AX127" s="337"/>
      <c r="AY127" s="92">
        <f>IF(SUBSTITUTE(SUBSTITUTE($G$128,"／",""),"　","")="",0,1)</f>
        <v>0</v>
      </c>
    </row>
    <row r="128" spans="1:51" ht="23.25" hidden="1" customHeight="1" x14ac:dyDescent="0.15">
      <c r="A128" s="291"/>
      <c r="B128" s="292"/>
      <c r="C128" s="292"/>
      <c r="D128" s="292"/>
      <c r="E128" s="292"/>
      <c r="F128" s="293"/>
      <c r="G128" s="350" t="s">
        <v>359</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358</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36" customHeight="1" x14ac:dyDescent="0.15">
      <c r="A130" s="987" t="s">
        <v>405</v>
      </c>
      <c r="B130" s="985"/>
      <c r="C130" s="984" t="s">
        <v>236</v>
      </c>
      <c r="D130" s="985"/>
      <c r="E130" s="307" t="s">
        <v>265</v>
      </c>
      <c r="F130" s="308"/>
      <c r="G130" s="309" t="s">
        <v>736</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36" customHeight="1" x14ac:dyDescent="0.15">
      <c r="A131" s="988"/>
      <c r="B131" s="252"/>
      <c r="C131" s="251"/>
      <c r="D131" s="252"/>
      <c r="E131" s="238" t="s">
        <v>264</v>
      </c>
      <c r="F131" s="239"/>
      <c r="G131" s="236" t="s">
        <v>737</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customHeight="1" x14ac:dyDescent="0.15">
      <c r="A132" s="988"/>
      <c r="B132" s="252"/>
      <c r="C132" s="251"/>
      <c r="D132" s="252"/>
      <c r="E132" s="249" t="s">
        <v>237</v>
      </c>
      <c r="F132" s="312"/>
      <c r="G132" s="281" t="s">
        <v>246</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14" t="s">
        <v>390</v>
      </c>
      <c r="AF132" s="198"/>
      <c r="AG132" s="198"/>
      <c r="AH132" s="199"/>
      <c r="AI132" s="214" t="s">
        <v>412</v>
      </c>
      <c r="AJ132" s="198"/>
      <c r="AK132" s="198"/>
      <c r="AL132" s="199"/>
      <c r="AM132" s="214" t="s">
        <v>699</v>
      </c>
      <c r="AN132" s="198"/>
      <c r="AO132" s="198"/>
      <c r="AP132" s="199"/>
      <c r="AQ132" s="266" t="s">
        <v>232</v>
      </c>
      <c r="AR132" s="267"/>
      <c r="AS132" s="267"/>
      <c r="AT132" s="268"/>
      <c r="AU132" s="278" t="s">
        <v>248</v>
      </c>
      <c r="AV132" s="278"/>
      <c r="AW132" s="278"/>
      <c r="AX132" s="279"/>
      <c r="AY132">
        <f>COUNTA($G$134)</f>
        <v>1</v>
      </c>
    </row>
    <row r="133" spans="1:51" ht="18.75" customHeight="1" x14ac:dyDescent="0.15">
      <c r="A133" s="988"/>
      <c r="B133" s="252"/>
      <c r="C133" s="251"/>
      <c r="D133" s="252"/>
      <c r="E133" s="251"/>
      <c r="F133" s="313"/>
      <c r="G133" s="200"/>
      <c r="H133" s="179"/>
      <c r="I133" s="179"/>
      <c r="J133" s="179"/>
      <c r="K133" s="179"/>
      <c r="L133" s="179"/>
      <c r="M133" s="179"/>
      <c r="N133" s="179"/>
      <c r="O133" s="179"/>
      <c r="P133" s="179"/>
      <c r="Q133" s="179"/>
      <c r="R133" s="179"/>
      <c r="S133" s="179"/>
      <c r="T133" s="179"/>
      <c r="U133" s="179"/>
      <c r="V133" s="179"/>
      <c r="W133" s="179"/>
      <c r="X133" s="201"/>
      <c r="Y133" s="202"/>
      <c r="Z133" s="203"/>
      <c r="AA133" s="204"/>
      <c r="AB133" s="216"/>
      <c r="AC133" s="179"/>
      <c r="AD133" s="201"/>
      <c r="AE133" s="216"/>
      <c r="AF133" s="179"/>
      <c r="AG133" s="179"/>
      <c r="AH133" s="201"/>
      <c r="AI133" s="216"/>
      <c r="AJ133" s="179"/>
      <c r="AK133" s="179"/>
      <c r="AL133" s="201"/>
      <c r="AM133" s="216"/>
      <c r="AN133" s="179"/>
      <c r="AO133" s="179"/>
      <c r="AP133" s="201"/>
      <c r="AQ133" s="269" t="s">
        <v>716</v>
      </c>
      <c r="AR133" s="270"/>
      <c r="AS133" s="179" t="s">
        <v>233</v>
      </c>
      <c r="AT133" s="201"/>
      <c r="AU133" s="178" t="s">
        <v>716</v>
      </c>
      <c r="AV133" s="178"/>
      <c r="AW133" s="179" t="s">
        <v>179</v>
      </c>
      <c r="AX133" s="180"/>
      <c r="AY133">
        <f>$AY$132</f>
        <v>1</v>
      </c>
    </row>
    <row r="134" spans="1:51" ht="39.75" customHeight="1" x14ac:dyDescent="0.15">
      <c r="A134" s="988"/>
      <c r="B134" s="252"/>
      <c r="C134" s="251"/>
      <c r="D134" s="252"/>
      <c r="E134" s="251"/>
      <c r="F134" s="313"/>
      <c r="G134" s="231" t="s">
        <v>716</v>
      </c>
      <c r="H134" s="190"/>
      <c r="I134" s="190"/>
      <c r="J134" s="190"/>
      <c r="K134" s="190"/>
      <c r="L134" s="190"/>
      <c r="M134" s="190"/>
      <c r="N134" s="190"/>
      <c r="O134" s="190"/>
      <c r="P134" s="190"/>
      <c r="Q134" s="190"/>
      <c r="R134" s="190"/>
      <c r="S134" s="190"/>
      <c r="T134" s="190"/>
      <c r="U134" s="190"/>
      <c r="V134" s="190"/>
      <c r="W134" s="190"/>
      <c r="X134" s="232"/>
      <c r="Y134" s="172" t="s">
        <v>247</v>
      </c>
      <c r="Z134" s="173"/>
      <c r="AA134" s="174"/>
      <c r="AB134" s="280" t="s">
        <v>716</v>
      </c>
      <c r="AC134" s="223"/>
      <c r="AD134" s="223"/>
      <c r="AE134" s="265" t="s">
        <v>716</v>
      </c>
      <c r="AF134" s="167"/>
      <c r="AG134" s="167"/>
      <c r="AH134" s="167"/>
      <c r="AI134" s="265" t="s">
        <v>716</v>
      </c>
      <c r="AJ134" s="167"/>
      <c r="AK134" s="167"/>
      <c r="AL134" s="167"/>
      <c r="AM134" s="265"/>
      <c r="AN134" s="167"/>
      <c r="AO134" s="167"/>
      <c r="AP134" s="167"/>
      <c r="AQ134" s="265" t="s">
        <v>716</v>
      </c>
      <c r="AR134" s="167"/>
      <c r="AS134" s="167"/>
      <c r="AT134" s="167"/>
      <c r="AU134" s="265" t="s">
        <v>716</v>
      </c>
      <c r="AV134" s="167"/>
      <c r="AW134" s="167"/>
      <c r="AX134" s="207"/>
      <c r="AY134">
        <f t="shared" ref="AY134:AY135" si="13">$AY$132</f>
        <v>1</v>
      </c>
    </row>
    <row r="135" spans="1:51" ht="39.75" customHeight="1" x14ac:dyDescent="0.15">
      <c r="A135" s="988"/>
      <c r="B135" s="252"/>
      <c r="C135" s="251"/>
      <c r="D135" s="252"/>
      <c r="E135" s="251"/>
      <c r="F135" s="313"/>
      <c r="G135" s="236"/>
      <c r="H135" s="193"/>
      <c r="I135" s="193"/>
      <c r="J135" s="193"/>
      <c r="K135" s="193"/>
      <c r="L135" s="193"/>
      <c r="M135" s="193"/>
      <c r="N135" s="193"/>
      <c r="O135" s="193"/>
      <c r="P135" s="193"/>
      <c r="Q135" s="193"/>
      <c r="R135" s="193"/>
      <c r="S135" s="193"/>
      <c r="T135" s="193"/>
      <c r="U135" s="193"/>
      <c r="V135" s="193"/>
      <c r="W135" s="193"/>
      <c r="X135" s="237"/>
      <c r="Y135" s="208" t="s">
        <v>54</v>
      </c>
      <c r="Z135" s="158"/>
      <c r="AA135" s="159"/>
      <c r="AB135" s="285" t="s">
        <v>716</v>
      </c>
      <c r="AC135" s="175"/>
      <c r="AD135" s="175"/>
      <c r="AE135" s="265" t="s">
        <v>716</v>
      </c>
      <c r="AF135" s="167"/>
      <c r="AG135" s="167"/>
      <c r="AH135" s="167"/>
      <c r="AI135" s="265" t="s">
        <v>716</v>
      </c>
      <c r="AJ135" s="167"/>
      <c r="AK135" s="167"/>
      <c r="AL135" s="167"/>
      <c r="AM135" s="265"/>
      <c r="AN135" s="167"/>
      <c r="AO135" s="167"/>
      <c r="AP135" s="167"/>
      <c r="AQ135" s="265" t="s">
        <v>716</v>
      </c>
      <c r="AR135" s="167"/>
      <c r="AS135" s="167"/>
      <c r="AT135" s="167"/>
      <c r="AU135" s="265" t="s">
        <v>716</v>
      </c>
      <c r="AV135" s="167"/>
      <c r="AW135" s="167"/>
      <c r="AX135" s="207"/>
      <c r="AY135">
        <f t="shared" si="13"/>
        <v>1</v>
      </c>
    </row>
    <row r="136" spans="1:51" ht="18.75" hidden="1" customHeight="1" x14ac:dyDescent="0.15">
      <c r="A136" s="988"/>
      <c r="B136" s="252"/>
      <c r="C136" s="251"/>
      <c r="D136" s="252"/>
      <c r="E136" s="251"/>
      <c r="F136" s="313"/>
      <c r="G136" s="281" t="s">
        <v>246</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14" t="s">
        <v>390</v>
      </c>
      <c r="AF136" s="198"/>
      <c r="AG136" s="198"/>
      <c r="AH136" s="199"/>
      <c r="AI136" s="214" t="s">
        <v>412</v>
      </c>
      <c r="AJ136" s="198"/>
      <c r="AK136" s="198"/>
      <c r="AL136" s="199"/>
      <c r="AM136" s="214" t="s">
        <v>699</v>
      </c>
      <c r="AN136" s="198"/>
      <c r="AO136" s="198"/>
      <c r="AP136" s="199"/>
      <c r="AQ136" s="266" t="s">
        <v>232</v>
      </c>
      <c r="AR136" s="267"/>
      <c r="AS136" s="267"/>
      <c r="AT136" s="268"/>
      <c r="AU136" s="278" t="s">
        <v>248</v>
      </c>
      <c r="AV136" s="278"/>
      <c r="AW136" s="278"/>
      <c r="AX136" s="279"/>
      <c r="AY136">
        <f>COUNTA($G$138)</f>
        <v>0</v>
      </c>
    </row>
    <row r="137" spans="1:51" ht="18.75" hidden="1" customHeight="1" x14ac:dyDescent="0.15">
      <c r="A137" s="988"/>
      <c r="B137" s="252"/>
      <c r="C137" s="251"/>
      <c r="D137" s="252"/>
      <c r="E137" s="251"/>
      <c r="F137" s="313"/>
      <c r="G137" s="200"/>
      <c r="H137" s="179"/>
      <c r="I137" s="179"/>
      <c r="J137" s="179"/>
      <c r="K137" s="179"/>
      <c r="L137" s="179"/>
      <c r="M137" s="179"/>
      <c r="N137" s="179"/>
      <c r="O137" s="179"/>
      <c r="P137" s="179"/>
      <c r="Q137" s="179"/>
      <c r="R137" s="179"/>
      <c r="S137" s="179"/>
      <c r="T137" s="179"/>
      <c r="U137" s="179"/>
      <c r="V137" s="179"/>
      <c r="W137" s="179"/>
      <c r="X137" s="201"/>
      <c r="Y137" s="202"/>
      <c r="Z137" s="203"/>
      <c r="AA137" s="204"/>
      <c r="AB137" s="216"/>
      <c r="AC137" s="179"/>
      <c r="AD137" s="201"/>
      <c r="AE137" s="216"/>
      <c r="AF137" s="179"/>
      <c r="AG137" s="179"/>
      <c r="AH137" s="201"/>
      <c r="AI137" s="216"/>
      <c r="AJ137" s="179"/>
      <c r="AK137" s="179"/>
      <c r="AL137" s="201"/>
      <c r="AM137" s="216"/>
      <c r="AN137" s="179"/>
      <c r="AO137" s="179"/>
      <c r="AP137" s="201"/>
      <c r="AQ137" s="269"/>
      <c r="AR137" s="270"/>
      <c r="AS137" s="179" t="s">
        <v>233</v>
      </c>
      <c r="AT137" s="201"/>
      <c r="AU137" s="178"/>
      <c r="AV137" s="178"/>
      <c r="AW137" s="179" t="s">
        <v>179</v>
      </c>
      <c r="AX137" s="180"/>
      <c r="AY137">
        <f>$AY$136</f>
        <v>0</v>
      </c>
    </row>
    <row r="138" spans="1:51" ht="39.75" hidden="1" customHeight="1" x14ac:dyDescent="0.15">
      <c r="A138" s="988"/>
      <c r="B138" s="252"/>
      <c r="C138" s="251"/>
      <c r="D138" s="252"/>
      <c r="E138" s="251"/>
      <c r="F138" s="313"/>
      <c r="G138" s="231"/>
      <c r="H138" s="190"/>
      <c r="I138" s="190"/>
      <c r="J138" s="190"/>
      <c r="K138" s="190"/>
      <c r="L138" s="190"/>
      <c r="M138" s="190"/>
      <c r="N138" s="190"/>
      <c r="O138" s="190"/>
      <c r="P138" s="190"/>
      <c r="Q138" s="190"/>
      <c r="R138" s="190"/>
      <c r="S138" s="190"/>
      <c r="T138" s="190"/>
      <c r="U138" s="190"/>
      <c r="V138" s="190"/>
      <c r="W138" s="190"/>
      <c r="X138" s="232"/>
      <c r="Y138" s="172" t="s">
        <v>247</v>
      </c>
      <c r="Z138" s="173"/>
      <c r="AA138" s="174"/>
      <c r="AB138" s="280"/>
      <c r="AC138" s="223"/>
      <c r="AD138" s="223"/>
      <c r="AE138" s="265"/>
      <c r="AF138" s="167"/>
      <c r="AG138" s="167"/>
      <c r="AH138" s="167"/>
      <c r="AI138" s="265"/>
      <c r="AJ138" s="167"/>
      <c r="AK138" s="167"/>
      <c r="AL138" s="167"/>
      <c r="AM138" s="265"/>
      <c r="AN138" s="167"/>
      <c r="AO138" s="167"/>
      <c r="AP138" s="167"/>
      <c r="AQ138" s="265"/>
      <c r="AR138" s="167"/>
      <c r="AS138" s="167"/>
      <c r="AT138" s="167"/>
      <c r="AU138" s="265"/>
      <c r="AV138" s="167"/>
      <c r="AW138" s="167"/>
      <c r="AX138" s="207"/>
      <c r="AY138">
        <f t="shared" ref="AY138:AY139" si="14">$AY$136</f>
        <v>0</v>
      </c>
    </row>
    <row r="139" spans="1:51" ht="39.75" hidden="1" customHeight="1" x14ac:dyDescent="0.15">
      <c r="A139" s="988"/>
      <c r="B139" s="252"/>
      <c r="C139" s="251"/>
      <c r="D139" s="252"/>
      <c r="E139" s="251"/>
      <c r="F139" s="313"/>
      <c r="G139" s="236"/>
      <c r="H139" s="193"/>
      <c r="I139" s="193"/>
      <c r="J139" s="193"/>
      <c r="K139" s="193"/>
      <c r="L139" s="193"/>
      <c r="M139" s="193"/>
      <c r="N139" s="193"/>
      <c r="O139" s="193"/>
      <c r="P139" s="193"/>
      <c r="Q139" s="193"/>
      <c r="R139" s="193"/>
      <c r="S139" s="193"/>
      <c r="T139" s="193"/>
      <c r="U139" s="193"/>
      <c r="V139" s="193"/>
      <c r="W139" s="193"/>
      <c r="X139" s="237"/>
      <c r="Y139" s="208" t="s">
        <v>54</v>
      </c>
      <c r="Z139" s="158"/>
      <c r="AA139" s="159"/>
      <c r="AB139" s="285"/>
      <c r="AC139" s="175"/>
      <c r="AD139" s="175"/>
      <c r="AE139" s="265"/>
      <c r="AF139" s="167"/>
      <c r="AG139" s="167"/>
      <c r="AH139" s="167"/>
      <c r="AI139" s="265"/>
      <c r="AJ139" s="167"/>
      <c r="AK139" s="167"/>
      <c r="AL139" s="167"/>
      <c r="AM139" s="265"/>
      <c r="AN139" s="167"/>
      <c r="AO139" s="167"/>
      <c r="AP139" s="167"/>
      <c r="AQ139" s="265"/>
      <c r="AR139" s="167"/>
      <c r="AS139" s="167"/>
      <c r="AT139" s="167"/>
      <c r="AU139" s="265"/>
      <c r="AV139" s="167"/>
      <c r="AW139" s="167"/>
      <c r="AX139" s="207"/>
      <c r="AY139">
        <f t="shared" si="14"/>
        <v>0</v>
      </c>
    </row>
    <row r="140" spans="1:51" ht="18.75" hidden="1" customHeight="1" x14ac:dyDescent="0.15">
      <c r="A140" s="988"/>
      <c r="B140" s="252"/>
      <c r="C140" s="251"/>
      <c r="D140" s="252"/>
      <c r="E140" s="251"/>
      <c r="F140" s="313"/>
      <c r="G140" s="281" t="s">
        <v>246</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14" t="s">
        <v>390</v>
      </c>
      <c r="AF140" s="198"/>
      <c r="AG140" s="198"/>
      <c r="AH140" s="199"/>
      <c r="AI140" s="214" t="s">
        <v>412</v>
      </c>
      <c r="AJ140" s="198"/>
      <c r="AK140" s="198"/>
      <c r="AL140" s="199"/>
      <c r="AM140" s="214" t="s">
        <v>699</v>
      </c>
      <c r="AN140" s="198"/>
      <c r="AO140" s="198"/>
      <c r="AP140" s="199"/>
      <c r="AQ140" s="266" t="s">
        <v>232</v>
      </c>
      <c r="AR140" s="267"/>
      <c r="AS140" s="267"/>
      <c r="AT140" s="268"/>
      <c r="AU140" s="278" t="s">
        <v>248</v>
      </c>
      <c r="AV140" s="278"/>
      <c r="AW140" s="278"/>
      <c r="AX140" s="279"/>
      <c r="AY140">
        <f>COUNTA($G$142)</f>
        <v>0</v>
      </c>
    </row>
    <row r="141" spans="1:51" ht="18.75" hidden="1" customHeight="1" x14ac:dyDescent="0.15">
      <c r="A141" s="988"/>
      <c r="B141" s="252"/>
      <c r="C141" s="251"/>
      <c r="D141" s="252"/>
      <c r="E141" s="251"/>
      <c r="F141" s="313"/>
      <c r="G141" s="200"/>
      <c r="H141" s="179"/>
      <c r="I141" s="179"/>
      <c r="J141" s="179"/>
      <c r="K141" s="179"/>
      <c r="L141" s="179"/>
      <c r="M141" s="179"/>
      <c r="N141" s="179"/>
      <c r="O141" s="179"/>
      <c r="P141" s="179"/>
      <c r="Q141" s="179"/>
      <c r="R141" s="179"/>
      <c r="S141" s="179"/>
      <c r="T141" s="179"/>
      <c r="U141" s="179"/>
      <c r="V141" s="179"/>
      <c r="W141" s="179"/>
      <c r="X141" s="201"/>
      <c r="Y141" s="202"/>
      <c r="Z141" s="203"/>
      <c r="AA141" s="204"/>
      <c r="AB141" s="216"/>
      <c r="AC141" s="179"/>
      <c r="AD141" s="201"/>
      <c r="AE141" s="216"/>
      <c r="AF141" s="179"/>
      <c r="AG141" s="179"/>
      <c r="AH141" s="201"/>
      <c r="AI141" s="216"/>
      <c r="AJ141" s="179"/>
      <c r="AK141" s="179"/>
      <c r="AL141" s="201"/>
      <c r="AM141" s="216"/>
      <c r="AN141" s="179"/>
      <c r="AO141" s="179"/>
      <c r="AP141" s="201"/>
      <c r="AQ141" s="269"/>
      <c r="AR141" s="270"/>
      <c r="AS141" s="179" t="s">
        <v>233</v>
      </c>
      <c r="AT141" s="201"/>
      <c r="AU141" s="178"/>
      <c r="AV141" s="178"/>
      <c r="AW141" s="179" t="s">
        <v>179</v>
      </c>
      <c r="AX141" s="180"/>
      <c r="AY141">
        <f>$AY$140</f>
        <v>0</v>
      </c>
    </row>
    <row r="142" spans="1:51" ht="39.75" hidden="1" customHeight="1" x14ac:dyDescent="0.15">
      <c r="A142" s="988"/>
      <c r="B142" s="252"/>
      <c r="C142" s="251"/>
      <c r="D142" s="252"/>
      <c r="E142" s="251"/>
      <c r="F142" s="313"/>
      <c r="G142" s="231"/>
      <c r="H142" s="190"/>
      <c r="I142" s="190"/>
      <c r="J142" s="190"/>
      <c r="K142" s="190"/>
      <c r="L142" s="190"/>
      <c r="M142" s="190"/>
      <c r="N142" s="190"/>
      <c r="O142" s="190"/>
      <c r="P142" s="190"/>
      <c r="Q142" s="190"/>
      <c r="R142" s="190"/>
      <c r="S142" s="190"/>
      <c r="T142" s="190"/>
      <c r="U142" s="190"/>
      <c r="V142" s="190"/>
      <c r="W142" s="190"/>
      <c r="X142" s="232"/>
      <c r="Y142" s="172" t="s">
        <v>247</v>
      </c>
      <c r="Z142" s="173"/>
      <c r="AA142" s="174"/>
      <c r="AB142" s="280"/>
      <c r="AC142" s="223"/>
      <c r="AD142" s="223"/>
      <c r="AE142" s="265"/>
      <c r="AF142" s="167"/>
      <c r="AG142" s="167"/>
      <c r="AH142" s="167"/>
      <c r="AI142" s="265"/>
      <c r="AJ142" s="167"/>
      <c r="AK142" s="167"/>
      <c r="AL142" s="167"/>
      <c r="AM142" s="265"/>
      <c r="AN142" s="167"/>
      <c r="AO142" s="167"/>
      <c r="AP142" s="167"/>
      <c r="AQ142" s="265"/>
      <c r="AR142" s="167"/>
      <c r="AS142" s="167"/>
      <c r="AT142" s="167"/>
      <c r="AU142" s="265"/>
      <c r="AV142" s="167"/>
      <c r="AW142" s="167"/>
      <c r="AX142" s="207"/>
      <c r="AY142">
        <f t="shared" ref="AY142:AY143" si="15">$AY$140</f>
        <v>0</v>
      </c>
    </row>
    <row r="143" spans="1:51" ht="39.75" hidden="1" customHeight="1" x14ac:dyDescent="0.15">
      <c r="A143" s="988"/>
      <c r="B143" s="252"/>
      <c r="C143" s="251"/>
      <c r="D143" s="252"/>
      <c r="E143" s="251"/>
      <c r="F143" s="313"/>
      <c r="G143" s="236"/>
      <c r="H143" s="193"/>
      <c r="I143" s="193"/>
      <c r="J143" s="193"/>
      <c r="K143" s="193"/>
      <c r="L143" s="193"/>
      <c r="M143" s="193"/>
      <c r="N143" s="193"/>
      <c r="O143" s="193"/>
      <c r="P143" s="193"/>
      <c r="Q143" s="193"/>
      <c r="R143" s="193"/>
      <c r="S143" s="193"/>
      <c r="T143" s="193"/>
      <c r="U143" s="193"/>
      <c r="V143" s="193"/>
      <c r="W143" s="193"/>
      <c r="X143" s="237"/>
      <c r="Y143" s="208" t="s">
        <v>54</v>
      </c>
      <c r="Z143" s="158"/>
      <c r="AA143" s="159"/>
      <c r="AB143" s="285"/>
      <c r="AC143" s="175"/>
      <c r="AD143" s="175"/>
      <c r="AE143" s="265"/>
      <c r="AF143" s="167"/>
      <c r="AG143" s="167"/>
      <c r="AH143" s="167"/>
      <c r="AI143" s="265"/>
      <c r="AJ143" s="167"/>
      <c r="AK143" s="167"/>
      <c r="AL143" s="167"/>
      <c r="AM143" s="265"/>
      <c r="AN143" s="167"/>
      <c r="AO143" s="167"/>
      <c r="AP143" s="167"/>
      <c r="AQ143" s="265"/>
      <c r="AR143" s="167"/>
      <c r="AS143" s="167"/>
      <c r="AT143" s="167"/>
      <c r="AU143" s="265"/>
      <c r="AV143" s="167"/>
      <c r="AW143" s="167"/>
      <c r="AX143" s="207"/>
      <c r="AY143">
        <f t="shared" si="15"/>
        <v>0</v>
      </c>
    </row>
    <row r="144" spans="1:51" ht="18.75" hidden="1" customHeight="1" x14ac:dyDescent="0.15">
      <c r="A144" s="988"/>
      <c r="B144" s="252"/>
      <c r="C144" s="251"/>
      <c r="D144" s="252"/>
      <c r="E144" s="251"/>
      <c r="F144" s="313"/>
      <c r="G144" s="281" t="s">
        <v>246</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14" t="s">
        <v>390</v>
      </c>
      <c r="AF144" s="198"/>
      <c r="AG144" s="198"/>
      <c r="AH144" s="199"/>
      <c r="AI144" s="214" t="s">
        <v>412</v>
      </c>
      <c r="AJ144" s="198"/>
      <c r="AK144" s="198"/>
      <c r="AL144" s="199"/>
      <c r="AM144" s="214" t="s">
        <v>699</v>
      </c>
      <c r="AN144" s="198"/>
      <c r="AO144" s="198"/>
      <c r="AP144" s="199"/>
      <c r="AQ144" s="266" t="s">
        <v>232</v>
      </c>
      <c r="AR144" s="267"/>
      <c r="AS144" s="267"/>
      <c r="AT144" s="268"/>
      <c r="AU144" s="278" t="s">
        <v>248</v>
      </c>
      <c r="AV144" s="278"/>
      <c r="AW144" s="278"/>
      <c r="AX144" s="279"/>
      <c r="AY144">
        <f>COUNTA($G$146)</f>
        <v>0</v>
      </c>
    </row>
    <row r="145" spans="1:51" ht="18.75" hidden="1" customHeight="1" x14ac:dyDescent="0.15">
      <c r="A145" s="988"/>
      <c r="B145" s="252"/>
      <c r="C145" s="251"/>
      <c r="D145" s="252"/>
      <c r="E145" s="251"/>
      <c r="F145" s="313"/>
      <c r="G145" s="200"/>
      <c r="H145" s="179"/>
      <c r="I145" s="179"/>
      <c r="J145" s="179"/>
      <c r="K145" s="179"/>
      <c r="L145" s="179"/>
      <c r="M145" s="179"/>
      <c r="N145" s="179"/>
      <c r="O145" s="179"/>
      <c r="P145" s="179"/>
      <c r="Q145" s="179"/>
      <c r="R145" s="179"/>
      <c r="S145" s="179"/>
      <c r="T145" s="179"/>
      <c r="U145" s="179"/>
      <c r="V145" s="179"/>
      <c r="W145" s="179"/>
      <c r="X145" s="201"/>
      <c r="Y145" s="202"/>
      <c r="Z145" s="203"/>
      <c r="AA145" s="204"/>
      <c r="AB145" s="216"/>
      <c r="AC145" s="179"/>
      <c r="AD145" s="201"/>
      <c r="AE145" s="216"/>
      <c r="AF145" s="179"/>
      <c r="AG145" s="179"/>
      <c r="AH145" s="201"/>
      <c r="AI145" s="216"/>
      <c r="AJ145" s="179"/>
      <c r="AK145" s="179"/>
      <c r="AL145" s="201"/>
      <c r="AM145" s="216"/>
      <c r="AN145" s="179"/>
      <c r="AO145" s="179"/>
      <c r="AP145" s="201"/>
      <c r="AQ145" s="269"/>
      <c r="AR145" s="270"/>
      <c r="AS145" s="179" t="s">
        <v>233</v>
      </c>
      <c r="AT145" s="201"/>
      <c r="AU145" s="178"/>
      <c r="AV145" s="178"/>
      <c r="AW145" s="179" t="s">
        <v>179</v>
      </c>
      <c r="AX145" s="180"/>
      <c r="AY145">
        <f>$AY$144</f>
        <v>0</v>
      </c>
    </row>
    <row r="146" spans="1:51" ht="39.75" hidden="1" customHeight="1" x14ac:dyDescent="0.15">
      <c r="A146" s="988"/>
      <c r="B146" s="252"/>
      <c r="C146" s="251"/>
      <c r="D146" s="252"/>
      <c r="E146" s="251"/>
      <c r="F146" s="313"/>
      <c r="G146" s="231"/>
      <c r="H146" s="190"/>
      <c r="I146" s="190"/>
      <c r="J146" s="190"/>
      <c r="K146" s="190"/>
      <c r="L146" s="190"/>
      <c r="M146" s="190"/>
      <c r="N146" s="190"/>
      <c r="O146" s="190"/>
      <c r="P146" s="190"/>
      <c r="Q146" s="190"/>
      <c r="R146" s="190"/>
      <c r="S146" s="190"/>
      <c r="T146" s="190"/>
      <c r="U146" s="190"/>
      <c r="V146" s="190"/>
      <c r="W146" s="190"/>
      <c r="X146" s="232"/>
      <c r="Y146" s="172" t="s">
        <v>247</v>
      </c>
      <c r="Z146" s="173"/>
      <c r="AA146" s="174"/>
      <c r="AB146" s="280"/>
      <c r="AC146" s="223"/>
      <c r="AD146" s="223"/>
      <c r="AE146" s="265"/>
      <c r="AF146" s="167"/>
      <c r="AG146" s="167"/>
      <c r="AH146" s="167"/>
      <c r="AI146" s="265"/>
      <c r="AJ146" s="167"/>
      <c r="AK146" s="167"/>
      <c r="AL146" s="167"/>
      <c r="AM146" s="265"/>
      <c r="AN146" s="167"/>
      <c r="AO146" s="167"/>
      <c r="AP146" s="167"/>
      <c r="AQ146" s="265"/>
      <c r="AR146" s="167"/>
      <c r="AS146" s="167"/>
      <c r="AT146" s="167"/>
      <c r="AU146" s="265"/>
      <c r="AV146" s="167"/>
      <c r="AW146" s="167"/>
      <c r="AX146" s="207"/>
      <c r="AY146">
        <f t="shared" ref="AY146:AY147" si="16">$AY$144</f>
        <v>0</v>
      </c>
    </row>
    <row r="147" spans="1:51" ht="39.75" hidden="1" customHeight="1" x14ac:dyDescent="0.15">
      <c r="A147" s="988"/>
      <c r="B147" s="252"/>
      <c r="C147" s="251"/>
      <c r="D147" s="252"/>
      <c r="E147" s="251"/>
      <c r="F147" s="313"/>
      <c r="G147" s="236"/>
      <c r="H147" s="193"/>
      <c r="I147" s="193"/>
      <c r="J147" s="193"/>
      <c r="K147" s="193"/>
      <c r="L147" s="193"/>
      <c r="M147" s="193"/>
      <c r="N147" s="193"/>
      <c r="O147" s="193"/>
      <c r="P147" s="193"/>
      <c r="Q147" s="193"/>
      <c r="R147" s="193"/>
      <c r="S147" s="193"/>
      <c r="T147" s="193"/>
      <c r="U147" s="193"/>
      <c r="V147" s="193"/>
      <c r="W147" s="193"/>
      <c r="X147" s="237"/>
      <c r="Y147" s="208" t="s">
        <v>54</v>
      </c>
      <c r="Z147" s="158"/>
      <c r="AA147" s="159"/>
      <c r="AB147" s="285"/>
      <c r="AC147" s="175"/>
      <c r="AD147" s="175"/>
      <c r="AE147" s="265"/>
      <c r="AF147" s="167"/>
      <c r="AG147" s="167"/>
      <c r="AH147" s="167"/>
      <c r="AI147" s="265"/>
      <c r="AJ147" s="167"/>
      <c r="AK147" s="167"/>
      <c r="AL147" s="167"/>
      <c r="AM147" s="265"/>
      <c r="AN147" s="167"/>
      <c r="AO147" s="167"/>
      <c r="AP147" s="167"/>
      <c r="AQ147" s="265"/>
      <c r="AR147" s="167"/>
      <c r="AS147" s="167"/>
      <c r="AT147" s="167"/>
      <c r="AU147" s="265"/>
      <c r="AV147" s="167"/>
      <c r="AW147" s="167"/>
      <c r="AX147" s="207"/>
      <c r="AY147">
        <f t="shared" si="16"/>
        <v>0</v>
      </c>
    </row>
    <row r="148" spans="1:51" ht="18.75" hidden="1" customHeight="1" x14ac:dyDescent="0.15">
      <c r="A148" s="988"/>
      <c r="B148" s="252"/>
      <c r="C148" s="251"/>
      <c r="D148" s="252"/>
      <c r="E148" s="251"/>
      <c r="F148" s="313"/>
      <c r="G148" s="281" t="s">
        <v>246</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14" t="s">
        <v>390</v>
      </c>
      <c r="AF148" s="198"/>
      <c r="AG148" s="198"/>
      <c r="AH148" s="199"/>
      <c r="AI148" s="214" t="s">
        <v>412</v>
      </c>
      <c r="AJ148" s="198"/>
      <c r="AK148" s="198"/>
      <c r="AL148" s="199"/>
      <c r="AM148" s="214" t="s">
        <v>699</v>
      </c>
      <c r="AN148" s="198"/>
      <c r="AO148" s="198"/>
      <c r="AP148" s="199"/>
      <c r="AQ148" s="266" t="s">
        <v>232</v>
      </c>
      <c r="AR148" s="267"/>
      <c r="AS148" s="267"/>
      <c r="AT148" s="268"/>
      <c r="AU148" s="278" t="s">
        <v>248</v>
      </c>
      <c r="AV148" s="278"/>
      <c r="AW148" s="278"/>
      <c r="AX148" s="279"/>
      <c r="AY148">
        <f>COUNTA($G$150)</f>
        <v>0</v>
      </c>
    </row>
    <row r="149" spans="1:51" ht="18.75" hidden="1" customHeight="1" x14ac:dyDescent="0.15">
      <c r="A149" s="988"/>
      <c r="B149" s="252"/>
      <c r="C149" s="251"/>
      <c r="D149" s="252"/>
      <c r="E149" s="251"/>
      <c r="F149" s="313"/>
      <c r="G149" s="200"/>
      <c r="H149" s="179"/>
      <c r="I149" s="179"/>
      <c r="J149" s="179"/>
      <c r="K149" s="179"/>
      <c r="L149" s="179"/>
      <c r="M149" s="179"/>
      <c r="N149" s="179"/>
      <c r="O149" s="179"/>
      <c r="P149" s="179"/>
      <c r="Q149" s="179"/>
      <c r="R149" s="179"/>
      <c r="S149" s="179"/>
      <c r="T149" s="179"/>
      <c r="U149" s="179"/>
      <c r="V149" s="179"/>
      <c r="W149" s="179"/>
      <c r="X149" s="201"/>
      <c r="Y149" s="202"/>
      <c r="Z149" s="203"/>
      <c r="AA149" s="204"/>
      <c r="AB149" s="216"/>
      <c r="AC149" s="179"/>
      <c r="AD149" s="201"/>
      <c r="AE149" s="216"/>
      <c r="AF149" s="179"/>
      <c r="AG149" s="179"/>
      <c r="AH149" s="201"/>
      <c r="AI149" s="216"/>
      <c r="AJ149" s="179"/>
      <c r="AK149" s="179"/>
      <c r="AL149" s="201"/>
      <c r="AM149" s="216"/>
      <c r="AN149" s="179"/>
      <c r="AO149" s="179"/>
      <c r="AP149" s="201"/>
      <c r="AQ149" s="269"/>
      <c r="AR149" s="270"/>
      <c r="AS149" s="179" t="s">
        <v>233</v>
      </c>
      <c r="AT149" s="201"/>
      <c r="AU149" s="178"/>
      <c r="AV149" s="178"/>
      <c r="AW149" s="179" t="s">
        <v>179</v>
      </c>
      <c r="AX149" s="180"/>
      <c r="AY149">
        <f>$AY$148</f>
        <v>0</v>
      </c>
    </row>
    <row r="150" spans="1:51" ht="39.75" hidden="1" customHeight="1" x14ac:dyDescent="0.15">
      <c r="A150" s="988"/>
      <c r="B150" s="252"/>
      <c r="C150" s="251"/>
      <c r="D150" s="252"/>
      <c r="E150" s="251"/>
      <c r="F150" s="313"/>
      <c r="G150" s="231"/>
      <c r="H150" s="190"/>
      <c r="I150" s="190"/>
      <c r="J150" s="190"/>
      <c r="K150" s="190"/>
      <c r="L150" s="190"/>
      <c r="M150" s="190"/>
      <c r="N150" s="190"/>
      <c r="O150" s="190"/>
      <c r="P150" s="190"/>
      <c r="Q150" s="190"/>
      <c r="R150" s="190"/>
      <c r="S150" s="190"/>
      <c r="T150" s="190"/>
      <c r="U150" s="190"/>
      <c r="V150" s="190"/>
      <c r="W150" s="190"/>
      <c r="X150" s="232"/>
      <c r="Y150" s="172" t="s">
        <v>247</v>
      </c>
      <c r="Z150" s="173"/>
      <c r="AA150" s="174"/>
      <c r="AB150" s="280"/>
      <c r="AC150" s="223"/>
      <c r="AD150" s="223"/>
      <c r="AE150" s="265"/>
      <c r="AF150" s="167"/>
      <c r="AG150" s="167"/>
      <c r="AH150" s="167"/>
      <c r="AI150" s="265"/>
      <c r="AJ150" s="167"/>
      <c r="AK150" s="167"/>
      <c r="AL150" s="167"/>
      <c r="AM150" s="265"/>
      <c r="AN150" s="167"/>
      <c r="AO150" s="167"/>
      <c r="AP150" s="167"/>
      <c r="AQ150" s="265"/>
      <c r="AR150" s="167"/>
      <c r="AS150" s="167"/>
      <c r="AT150" s="167"/>
      <c r="AU150" s="265"/>
      <c r="AV150" s="167"/>
      <c r="AW150" s="167"/>
      <c r="AX150" s="207"/>
      <c r="AY150">
        <f t="shared" ref="AY150:AY151" si="17">$AY$148</f>
        <v>0</v>
      </c>
    </row>
    <row r="151" spans="1:51" ht="39.75" hidden="1" customHeight="1" x14ac:dyDescent="0.15">
      <c r="A151" s="988"/>
      <c r="B151" s="252"/>
      <c r="C151" s="251"/>
      <c r="D151" s="252"/>
      <c r="E151" s="251"/>
      <c r="F151" s="313"/>
      <c r="G151" s="236"/>
      <c r="H151" s="193"/>
      <c r="I151" s="193"/>
      <c r="J151" s="193"/>
      <c r="K151" s="193"/>
      <c r="L151" s="193"/>
      <c r="M151" s="193"/>
      <c r="N151" s="193"/>
      <c r="O151" s="193"/>
      <c r="P151" s="193"/>
      <c r="Q151" s="193"/>
      <c r="R151" s="193"/>
      <c r="S151" s="193"/>
      <c r="T151" s="193"/>
      <c r="U151" s="193"/>
      <c r="V151" s="193"/>
      <c r="W151" s="193"/>
      <c r="X151" s="237"/>
      <c r="Y151" s="208" t="s">
        <v>54</v>
      </c>
      <c r="Z151" s="158"/>
      <c r="AA151" s="159"/>
      <c r="AB151" s="285"/>
      <c r="AC151" s="175"/>
      <c r="AD151" s="175"/>
      <c r="AE151" s="265"/>
      <c r="AF151" s="167"/>
      <c r="AG151" s="167"/>
      <c r="AH151" s="167"/>
      <c r="AI151" s="265"/>
      <c r="AJ151" s="167"/>
      <c r="AK151" s="167"/>
      <c r="AL151" s="167"/>
      <c r="AM151" s="265"/>
      <c r="AN151" s="167"/>
      <c r="AO151" s="167"/>
      <c r="AP151" s="167"/>
      <c r="AQ151" s="265"/>
      <c r="AR151" s="167"/>
      <c r="AS151" s="167"/>
      <c r="AT151" s="167"/>
      <c r="AU151" s="265"/>
      <c r="AV151" s="167"/>
      <c r="AW151" s="167"/>
      <c r="AX151" s="207"/>
      <c r="AY151">
        <f t="shared" si="17"/>
        <v>0</v>
      </c>
    </row>
    <row r="152" spans="1:51" ht="22.5" customHeight="1" x14ac:dyDescent="0.15">
      <c r="A152" s="988"/>
      <c r="B152" s="252"/>
      <c r="C152" s="251"/>
      <c r="D152" s="252"/>
      <c r="E152" s="251"/>
      <c r="F152" s="313"/>
      <c r="G152" s="271" t="s">
        <v>249</v>
      </c>
      <c r="H152" s="198"/>
      <c r="I152" s="198"/>
      <c r="J152" s="198"/>
      <c r="K152" s="198"/>
      <c r="L152" s="198"/>
      <c r="M152" s="198"/>
      <c r="N152" s="198"/>
      <c r="O152" s="198"/>
      <c r="P152" s="199"/>
      <c r="Q152" s="214" t="s">
        <v>335</v>
      </c>
      <c r="R152" s="198"/>
      <c r="S152" s="198"/>
      <c r="T152" s="198"/>
      <c r="U152" s="198"/>
      <c r="V152" s="198"/>
      <c r="W152" s="198"/>
      <c r="X152" s="198"/>
      <c r="Y152" s="198"/>
      <c r="Z152" s="198"/>
      <c r="AA152" s="198"/>
      <c r="AB152" s="286" t="s">
        <v>336</v>
      </c>
      <c r="AC152" s="198"/>
      <c r="AD152" s="199"/>
      <c r="AE152" s="214" t="s">
        <v>250</v>
      </c>
      <c r="AF152" s="198"/>
      <c r="AG152" s="198"/>
      <c r="AH152" s="198"/>
      <c r="AI152" s="198"/>
      <c r="AJ152" s="198"/>
      <c r="AK152" s="198"/>
      <c r="AL152" s="198"/>
      <c r="AM152" s="198"/>
      <c r="AN152" s="198"/>
      <c r="AO152" s="198"/>
      <c r="AP152" s="198"/>
      <c r="AQ152" s="198"/>
      <c r="AR152" s="198"/>
      <c r="AS152" s="198"/>
      <c r="AT152" s="198"/>
      <c r="AU152" s="198"/>
      <c r="AV152" s="198"/>
      <c r="AW152" s="198"/>
      <c r="AX152" s="582"/>
      <c r="AY152">
        <f>COUNTA($G$154)</f>
        <v>1</v>
      </c>
    </row>
    <row r="153" spans="1:51" ht="22.5" customHeight="1" x14ac:dyDescent="0.15">
      <c r="A153" s="988"/>
      <c r="B153" s="252"/>
      <c r="C153" s="251"/>
      <c r="D153" s="252"/>
      <c r="E153" s="251"/>
      <c r="F153" s="313"/>
      <c r="G153" s="200"/>
      <c r="H153" s="179"/>
      <c r="I153" s="179"/>
      <c r="J153" s="179"/>
      <c r="K153" s="179"/>
      <c r="L153" s="179"/>
      <c r="M153" s="179"/>
      <c r="N153" s="179"/>
      <c r="O153" s="179"/>
      <c r="P153" s="201"/>
      <c r="Q153" s="216"/>
      <c r="R153" s="179"/>
      <c r="S153" s="179"/>
      <c r="T153" s="179"/>
      <c r="U153" s="179"/>
      <c r="V153" s="179"/>
      <c r="W153" s="179"/>
      <c r="X153" s="179"/>
      <c r="Y153" s="179"/>
      <c r="Z153" s="179"/>
      <c r="AA153" s="179"/>
      <c r="AB153" s="287"/>
      <c r="AC153" s="179"/>
      <c r="AD153" s="201"/>
      <c r="AE153" s="216"/>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2"/>
      <c r="C154" s="251"/>
      <c r="D154" s="252"/>
      <c r="E154" s="251"/>
      <c r="F154" s="313"/>
      <c r="G154" s="231" t="s">
        <v>716</v>
      </c>
      <c r="H154" s="190"/>
      <c r="I154" s="190"/>
      <c r="J154" s="190"/>
      <c r="K154" s="190"/>
      <c r="L154" s="190"/>
      <c r="M154" s="190"/>
      <c r="N154" s="190"/>
      <c r="O154" s="190"/>
      <c r="P154" s="232"/>
      <c r="Q154" s="189" t="s">
        <v>716</v>
      </c>
      <c r="R154" s="190"/>
      <c r="S154" s="190"/>
      <c r="T154" s="190"/>
      <c r="U154" s="190"/>
      <c r="V154" s="190"/>
      <c r="W154" s="190"/>
      <c r="X154" s="190"/>
      <c r="Y154" s="190"/>
      <c r="Z154" s="190"/>
      <c r="AA154" s="915"/>
      <c r="AB154" s="255" t="s">
        <v>716</v>
      </c>
      <c r="AC154" s="256"/>
      <c r="AD154" s="256"/>
      <c r="AE154" s="261" t="s">
        <v>716</v>
      </c>
      <c r="AF154" s="261"/>
      <c r="AG154" s="261"/>
      <c r="AH154" s="261"/>
      <c r="AI154" s="261"/>
      <c r="AJ154" s="261"/>
      <c r="AK154" s="261"/>
      <c r="AL154" s="261"/>
      <c r="AM154" s="261"/>
      <c r="AN154" s="261"/>
      <c r="AO154" s="261"/>
      <c r="AP154" s="261"/>
      <c r="AQ154" s="261"/>
      <c r="AR154" s="261"/>
      <c r="AS154" s="261"/>
      <c r="AT154" s="261"/>
      <c r="AU154" s="261"/>
      <c r="AV154" s="261"/>
      <c r="AW154" s="261"/>
      <c r="AX154" s="262"/>
      <c r="AY154">
        <f t="shared" ref="AY154:AY158" si="18">$AY$152</f>
        <v>1</v>
      </c>
    </row>
    <row r="155" spans="1:51" ht="22.5" hidden="1" customHeight="1" x14ac:dyDescent="0.15">
      <c r="A155" s="988"/>
      <c r="B155" s="252"/>
      <c r="C155" s="251"/>
      <c r="D155" s="252"/>
      <c r="E155" s="251"/>
      <c r="F155" s="313"/>
      <c r="G155" s="233"/>
      <c r="H155" s="234"/>
      <c r="I155" s="234"/>
      <c r="J155" s="234"/>
      <c r="K155" s="234"/>
      <c r="L155" s="234"/>
      <c r="M155" s="234"/>
      <c r="N155" s="234"/>
      <c r="O155" s="234"/>
      <c r="P155" s="235"/>
      <c r="Q155" s="423"/>
      <c r="R155" s="234"/>
      <c r="S155" s="234"/>
      <c r="T155" s="234"/>
      <c r="U155" s="234"/>
      <c r="V155" s="234"/>
      <c r="W155" s="234"/>
      <c r="X155" s="234"/>
      <c r="Y155" s="234"/>
      <c r="Z155" s="234"/>
      <c r="AA155" s="91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18"/>
        <v>1</v>
      </c>
    </row>
    <row r="156" spans="1:51" ht="25.5" customHeight="1" x14ac:dyDescent="0.15">
      <c r="A156" s="988"/>
      <c r="B156" s="252"/>
      <c r="C156" s="251"/>
      <c r="D156" s="252"/>
      <c r="E156" s="251"/>
      <c r="F156" s="313"/>
      <c r="G156" s="233"/>
      <c r="H156" s="234"/>
      <c r="I156" s="234"/>
      <c r="J156" s="234"/>
      <c r="K156" s="234"/>
      <c r="L156" s="234"/>
      <c r="M156" s="234"/>
      <c r="N156" s="234"/>
      <c r="O156" s="234"/>
      <c r="P156" s="235"/>
      <c r="Q156" s="423"/>
      <c r="R156" s="234"/>
      <c r="S156" s="234"/>
      <c r="T156" s="234"/>
      <c r="U156" s="234"/>
      <c r="V156" s="234"/>
      <c r="W156" s="234"/>
      <c r="X156" s="234"/>
      <c r="Y156" s="234"/>
      <c r="Z156" s="234"/>
      <c r="AA156" s="916"/>
      <c r="AB156" s="257"/>
      <c r="AC156" s="258"/>
      <c r="AD156" s="258"/>
      <c r="AE156" s="276" t="s">
        <v>251</v>
      </c>
      <c r="AF156" s="276"/>
      <c r="AG156" s="276"/>
      <c r="AH156" s="276"/>
      <c r="AI156" s="276"/>
      <c r="AJ156" s="276"/>
      <c r="AK156" s="276"/>
      <c r="AL156" s="276"/>
      <c r="AM156" s="276"/>
      <c r="AN156" s="276"/>
      <c r="AO156" s="276"/>
      <c r="AP156" s="276"/>
      <c r="AQ156" s="276"/>
      <c r="AR156" s="276"/>
      <c r="AS156" s="276"/>
      <c r="AT156" s="276"/>
      <c r="AU156" s="276"/>
      <c r="AV156" s="276"/>
      <c r="AW156" s="276"/>
      <c r="AX156" s="277"/>
      <c r="AY156">
        <f t="shared" si="18"/>
        <v>1</v>
      </c>
    </row>
    <row r="157" spans="1:51" ht="22.5" customHeight="1" x14ac:dyDescent="0.15">
      <c r="A157" s="988"/>
      <c r="B157" s="252"/>
      <c r="C157" s="251"/>
      <c r="D157" s="252"/>
      <c r="E157" s="251"/>
      <c r="F157" s="313"/>
      <c r="G157" s="233"/>
      <c r="H157" s="234"/>
      <c r="I157" s="234"/>
      <c r="J157" s="234"/>
      <c r="K157" s="234"/>
      <c r="L157" s="234"/>
      <c r="M157" s="234"/>
      <c r="N157" s="234"/>
      <c r="O157" s="234"/>
      <c r="P157" s="235"/>
      <c r="Q157" s="423"/>
      <c r="R157" s="234"/>
      <c r="S157" s="234"/>
      <c r="T157" s="234"/>
      <c r="U157" s="234"/>
      <c r="V157" s="234"/>
      <c r="W157" s="234"/>
      <c r="X157" s="234"/>
      <c r="Y157" s="234"/>
      <c r="Z157" s="234"/>
      <c r="AA157" s="916"/>
      <c r="AB157" s="257"/>
      <c r="AC157" s="258"/>
      <c r="AD157" s="258"/>
      <c r="AE157" s="189"/>
      <c r="AF157" s="190"/>
      <c r="AG157" s="190"/>
      <c r="AH157" s="190"/>
      <c r="AI157" s="190"/>
      <c r="AJ157" s="190"/>
      <c r="AK157" s="190"/>
      <c r="AL157" s="190"/>
      <c r="AM157" s="190"/>
      <c r="AN157" s="190"/>
      <c r="AO157" s="190"/>
      <c r="AP157" s="190"/>
      <c r="AQ157" s="190"/>
      <c r="AR157" s="190"/>
      <c r="AS157" s="190"/>
      <c r="AT157" s="190"/>
      <c r="AU157" s="190"/>
      <c r="AV157" s="190"/>
      <c r="AW157" s="190"/>
      <c r="AX157" s="191"/>
      <c r="AY157">
        <f t="shared" si="18"/>
        <v>1</v>
      </c>
    </row>
    <row r="158" spans="1:51" ht="22.5" hidden="1" customHeight="1" x14ac:dyDescent="0.15">
      <c r="A158" s="988"/>
      <c r="B158" s="252"/>
      <c r="C158" s="251"/>
      <c r="D158" s="252"/>
      <c r="E158" s="251"/>
      <c r="F158" s="313"/>
      <c r="G158" s="236"/>
      <c r="H158" s="193"/>
      <c r="I158" s="193"/>
      <c r="J158" s="193"/>
      <c r="K158" s="193"/>
      <c r="L158" s="193"/>
      <c r="M158" s="193"/>
      <c r="N158" s="193"/>
      <c r="O158" s="193"/>
      <c r="P158" s="237"/>
      <c r="Q158" s="192"/>
      <c r="R158" s="193"/>
      <c r="S158" s="193"/>
      <c r="T158" s="193"/>
      <c r="U158" s="193"/>
      <c r="V158" s="193"/>
      <c r="W158" s="193"/>
      <c r="X158" s="193"/>
      <c r="Y158" s="193"/>
      <c r="Z158" s="193"/>
      <c r="AA158" s="917"/>
      <c r="AB158" s="259"/>
      <c r="AC158" s="260"/>
      <c r="AD158" s="260"/>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c r="AY158">
        <f t="shared" si="18"/>
        <v>1</v>
      </c>
    </row>
    <row r="159" spans="1:51" ht="22.5" hidden="1" customHeight="1" x14ac:dyDescent="0.15">
      <c r="A159" s="988"/>
      <c r="B159" s="252"/>
      <c r="C159" s="251"/>
      <c r="D159" s="252"/>
      <c r="E159" s="251"/>
      <c r="F159" s="313"/>
      <c r="G159" s="271" t="s">
        <v>249</v>
      </c>
      <c r="H159" s="198"/>
      <c r="I159" s="198"/>
      <c r="J159" s="198"/>
      <c r="K159" s="198"/>
      <c r="L159" s="198"/>
      <c r="M159" s="198"/>
      <c r="N159" s="198"/>
      <c r="O159" s="198"/>
      <c r="P159" s="199"/>
      <c r="Q159" s="214" t="s">
        <v>335</v>
      </c>
      <c r="R159" s="198"/>
      <c r="S159" s="198"/>
      <c r="T159" s="198"/>
      <c r="U159" s="198"/>
      <c r="V159" s="198"/>
      <c r="W159" s="198"/>
      <c r="X159" s="198"/>
      <c r="Y159" s="198"/>
      <c r="Z159" s="198"/>
      <c r="AA159" s="198"/>
      <c r="AB159" s="286" t="s">
        <v>336</v>
      </c>
      <c r="AC159" s="198"/>
      <c r="AD159" s="199"/>
      <c r="AE159" s="272"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2"/>
      <c r="C160" s="251"/>
      <c r="D160" s="252"/>
      <c r="E160" s="251"/>
      <c r="F160" s="313"/>
      <c r="G160" s="200"/>
      <c r="H160" s="179"/>
      <c r="I160" s="179"/>
      <c r="J160" s="179"/>
      <c r="K160" s="179"/>
      <c r="L160" s="179"/>
      <c r="M160" s="179"/>
      <c r="N160" s="179"/>
      <c r="O160" s="179"/>
      <c r="P160" s="201"/>
      <c r="Q160" s="216"/>
      <c r="R160" s="179"/>
      <c r="S160" s="179"/>
      <c r="T160" s="179"/>
      <c r="U160" s="179"/>
      <c r="V160" s="179"/>
      <c r="W160" s="179"/>
      <c r="X160" s="179"/>
      <c r="Y160" s="179"/>
      <c r="Z160" s="179"/>
      <c r="AA160" s="179"/>
      <c r="AB160" s="287"/>
      <c r="AC160" s="179"/>
      <c r="AD160" s="20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x14ac:dyDescent="0.15">
      <c r="A161" s="988"/>
      <c r="B161" s="252"/>
      <c r="C161" s="251"/>
      <c r="D161" s="252"/>
      <c r="E161" s="251"/>
      <c r="F161" s="313"/>
      <c r="G161" s="231"/>
      <c r="H161" s="190"/>
      <c r="I161" s="190"/>
      <c r="J161" s="190"/>
      <c r="K161" s="190"/>
      <c r="L161" s="190"/>
      <c r="M161" s="190"/>
      <c r="N161" s="190"/>
      <c r="O161" s="190"/>
      <c r="P161" s="232"/>
      <c r="Q161" s="189"/>
      <c r="R161" s="190"/>
      <c r="S161" s="190"/>
      <c r="T161" s="190"/>
      <c r="U161" s="190"/>
      <c r="V161" s="190"/>
      <c r="W161" s="190"/>
      <c r="X161" s="190"/>
      <c r="Y161" s="190"/>
      <c r="Z161" s="190"/>
      <c r="AA161" s="91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ref="AY161:AY165" si="19">$AY$159</f>
        <v>0</v>
      </c>
    </row>
    <row r="162" spans="1:51" ht="22.5" hidden="1" customHeight="1" x14ac:dyDescent="0.15">
      <c r="A162" s="988"/>
      <c r="B162" s="252"/>
      <c r="C162" s="251"/>
      <c r="D162" s="252"/>
      <c r="E162" s="251"/>
      <c r="F162" s="313"/>
      <c r="G162" s="233"/>
      <c r="H162" s="234"/>
      <c r="I162" s="234"/>
      <c r="J162" s="234"/>
      <c r="K162" s="234"/>
      <c r="L162" s="234"/>
      <c r="M162" s="234"/>
      <c r="N162" s="234"/>
      <c r="O162" s="234"/>
      <c r="P162" s="235"/>
      <c r="Q162" s="423"/>
      <c r="R162" s="234"/>
      <c r="S162" s="234"/>
      <c r="T162" s="234"/>
      <c r="U162" s="234"/>
      <c r="V162" s="234"/>
      <c r="W162" s="234"/>
      <c r="X162" s="234"/>
      <c r="Y162" s="234"/>
      <c r="Z162" s="234"/>
      <c r="AA162" s="91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c r="AY162">
        <f t="shared" si="19"/>
        <v>0</v>
      </c>
    </row>
    <row r="163" spans="1:51" ht="25.5" hidden="1" customHeight="1" x14ac:dyDescent="0.15">
      <c r="A163" s="988"/>
      <c r="B163" s="252"/>
      <c r="C163" s="251"/>
      <c r="D163" s="252"/>
      <c r="E163" s="251"/>
      <c r="F163" s="313"/>
      <c r="G163" s="233"/>
      <c r="H163" s="234"/>
      <c r="I163" s="234"/>
      <c r="J163" s="234"/>
      <c r="K163" s="234"/>
      <c r="L163" s="234"/>
      <c r="M163" s="234"/>
      <c r="N163" s="234"/>
      <c r="O163" s="234"/>
      <c r="P163" s="235"/>
      <c r="Q163" s="423"/>
      <c r="R163" s="234"/>
      <c r="S163" s="234"/>
      <c r="T163" s="234"/>
      <c r="U163" s="234"/>
      <c r="V163" s="234"/>
      <c r="W163" s="234"/>
      <c r="X163" s="234"/>
      <c r="Y163" s="234"/>
      <c r="Z163" s="234"/>
      <c r="AA163" s="916"/>
      <c r="AB163" s="257"/>
      <c r="AC163" s="258"/>
      <c r="AD163" s="258"/>
      <c r="AE163" s="276" t="s">
        <v>251</v>
      </c>
      <c r="AF163" s="276"/>
      <c r="AG163" s="276"/>
      <c r="AH163" s="276"/>
      <c r="AI163" s="276"/>
      <c r="AJ163" s="276"/>
      <c r="AK163" s="276"/>
      <c r="AL163" s="276"/>
      <c r="AM163" s="276"/>
      <c r="AN163" s="276"/>
      <c r="AO163" s="276"/>
      <c r="AP163" s="276"/>
      <c r="AQ163" s="276"/>
      <c r="AR163" s="276"/>
      <c r="AS163" s="276"/>
      <c r="AT163" s="276"/>
      <c r="AU163" s="276"/>
      <c r="AV163" s="276"/>
      <c r="AW163" s="276"/>
      <c r="AX163" s="277"/>
      <c r="AY163">
        <f t="shared" si="19"/>
        <v>0</v>
      </c>
    </row>
    <row r="164" spans="1:51" ht="22.5" hidden="1" customHeight="1" x14ac:dyDescent="0.15">
      <c r="A164" s="988"/>
      <c r="B164" s="252"/>
      <c r="C164" s="251"/>
      <c r="D164" s="252"/>
      <c r="E164" s="251"/>
      <c r="F164" s="313"/>
      <c r="G164" s="233"/>
      <c r="H164" s="234"/>
      <c r="I164" s="234"/>
      <c r="J164" s="234"/>
      <c r="K164" s="234"/>
      <c r="L164" s="234"/>
      <c r="M164" s="234"/>
      <c r="N164" s="234"/>
      <c r="O164" s="234"/>
      <c r="P164" s="235"/>
      <c r="Q164" s="423"/>
      <c r="R164" s="234"/>
      <c r="S164" s="234"/>
      <c r="T164" s="234"/>
      <c r="U164" s="234"/>
      <c r="V164" s="234"/>
      <c r="W164" s="234"/>
      <c r="X164" s="234"/>
      <c r="Y164" s="234"/>
      <c r="Z164" s="234"/>
      <c r="AA164" s="916"/>
      <c r="AB164" s="257"/>
      <c r="AC164" s="258"/>
      <c r="AD164" s="258"/>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19"/>
        <v>0</v>
      </c>
    </row>
    <row r="165" spans="1:51" ht="22.5" hidden="1" customHeight="1" x14ac:dyDescent="0.15">
      <c r="A165" s="988"/>
      <c r="B165" s="252"/>
      <c r="C165" s="251"/>
      <c r="D165" s="252"/>
      <c r="E165" s="251"/>
      <c r="F165" s="313"/>
      <c r="G165" s="236"/>
      <c r="H165" s="193"/>
      <c r="I165" s="193"/>
      <c r="J165" s="193"/>
      <c r="K165" s="193"/>
      <c r="L165" s="193"/>
      <c r="M165" s="193"/>
      <c r="N165" s="193"/>
      <c r="O165" s="193"/>
      <c r="P165" s="237"/>
      <c r="Q165" s="192"/>
      <c r="R165" s="193"/>
      <c r="S165" s="193"/>
      <c r="T165" s="193"/>
      <c r="U165" s="193"/>
      <c r="V165" s="193"/>
      <c r="W165" s="193"/>
      <c r="X165" s="193"/>
      <c r="Y165" s="193"/>
      <c r="Z165" s="193"/>
      <c r="AA165" s="917"/>
      <c r="AB165" s="259"/>
      <c r="AC165" s="260"/>
      <c r="AD165" s="260"/>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19"/>
        <v>0</v>
      </c>
    </row>
    <row r="166" spans="1:51" ht="22.5" hidden="1" customHeight="1" x14ac:dyDescent="0.15">
      <c r="A166" s="988"/>
      <c r="B166" s="252"/>
      <c r="C166" s="251"/>
      <c r="D166" s="252"/>
      <c r="E166" s="251"/>
      <c r="F166" s="313"/>
      <c r="G166" s="271" t="s">
        <v>249</v>
      </c>
      <c r="H166" s="198"/>
      <c r="I166" s="198"/>
      <c r="J166" s="198"/>
      <c r="K166" s="198"/>
      <c r="L166" s="198"/>
      <c r="M166" s="198"/>
      <c r="N166" s="198"/>
      <c r="O166" s="198"/>
      <c r="P166" s="199"/>
      <c r="Q166" s="214" t="s">
        <v>335</v>
      </c>
      <c r="R166" s="198"/>
      <c r="S166" s="198"/>
      <c r="T166" s="198"/>
      <c r="U166" s="198"/>
      <c r="V166" s="198"/>
      <c r="W166" s="198"/>
      <c r="X166" s="198"/>
      <c r="Y166" s="198"/>
      <c r="Z166" s="198"/>
      <c r="AA166" s="198"/>
      <c r="AB166" s="286" t="s">
        <v>336</v>
      </c>
      <c r="AC166" s="198"/>
      <c r="AD166" s="199"/>
      <c r="AE166" s="272"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2"/>
      <c r="C167" s="251"/>
      <c r="D167" s="252"/>
      <c r="E167" s="251"/>
      <c r="F167" s="313"/>
      <c r="G167" s="200"/>
      <c r="H167" s="179"/>
      <c r="I167" s="179"/>
      <c r="J167" s="179"/>
      <c r="K167" s="179"/>
      <c r="L167" s="179"/>
      <c r="M167" s="179"/>
      <c r="N167" s="179"/>
      <c r="O167" s="179"/>
      <c r="P167" s="201"/>
      <c r="Q167" s="216"/>
      <c r="R167" s="179"/>
      <c r="S167" s="179"/>
      <c r="T167" s="179"/>
      <c r="U167" s="179"/>
      <c r="V167" s="179"/>
      <c r="W167" s="179"/>
      <c r="X167" s="179"/>
      <c r="Y167" s="179"/>
      <c r="Z167" s="179"/>
      <c r="AA167" s="179"/>
      <c r="AB167" s="287"/>
      <c r="AC167" s="179"/>
      <c r="AD167" s="20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x14ac:dyDescent="0.15">
      <c r="A168" s="988"/>
      <c r="B168" s="252"/>
      <c r="C168" s="251"/>
      <c r="D168" s="252"/>
      <c r="E168" s="251"/>
      <c r="F168" s="313"/>
      <c r="G168" s="231"/>
      <c r="H168" s="190"/>
      <c r="I168" s="190"/>
      <c r="J168" s="190"/>
      <c r="K168" s="190"/>
      <c r="L168" s="190"/>
      <c r="M168" s="190"/>
      <c r="N168" s="190"/>
      <c r="O168" s="190"/>
      <c r="P168" s="232"/>
      <c r="Q168" s="189"/>
      <c r="R168" s="190"/>
      <c r="S168" s="190"/>
      <c r="T168" s="190"/>
      <c r="U168" s="190"/>
      <c r="V168" s="190"/>
      <c r="W168" s="190"/>
      <c r="X168" s="190"/>
      <c r="Y168" s="190"/>
      <c r="Z168" s="190"/>
      <c r="AA168" s="91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c r="AY168">
        <f t="shared" ref="AY168:AY172" si="20">$AY$166</f>
        <v>0</v>
      </c>
    </row>
    <row r="169" spans="1:51" ht="22.5" hidden="1" customHeight="1" x14ac:dyDescent="0.15">
      <c r="A169" s="988"/>
      <c r="B169" s="252"/>
      <c r="C169" s="251"/>
      <c r="D169" s="252"/>
      <c r="E169" s="251"/>
      <c r="F169" s="313"/>
      <c r="G169" s="233"/>
      <c r="H169" s="234"/>
      <c r="I169" s="234"/>
      <c r="J169" s="234"/>
      <c r="K169" s="234"/>
      <c r="L169" s="234"/>
      <c r="M169" s="234"/>
      <c r="N169" s="234"/>
      <c r="O169" s="234"/>
      <c r="P169" s="235"/>
      <c r="Q169" s="423"/>
      <c r="R169" s="234"/>
      <c r="S169" s="234"/>
      <c r="T169" s="234"/>
      <c r="U169" s="234"/>
      <c r="V169" s="234"/>
      <c r="W169" s="234"/>
      <c r="X169" s="234"/>
      <c r="Y169" s="234"/>
      <c r="Z169" s="234"/>
      <c r="AA169" s="91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c r="AY169">
        <f t="shared" si="20"/>
        <v>0</v>
      </c>
    </row>
    <row r="170" spans="1:51" ht="25.5" hidden="1" customHeight="1" x14ac:dyDescent="0.15">
      <c r="A170" s="988"/>
      <c r="B170" s="252"/>
      <c r="C170" s="251"/>
      <c r="D170" s="252"/>
      <c r="E170" s="251"/>
      <c r="F170" s="313"/>
      <c r="G170" s="233"/>
      <c r="H170" s="234"/>
      <c r="I170" s="234"/>
      <c r="J170" s="234"/>
      <c r="K170" s="234"/>
      <c r="L170" s="234"/>
      <c r="M170" s="234"/>
      <c r="N170" s="234"/>
      <c r="O170" s="234"/>
      <c r="P170" s="235"/>
      <c r="Q170" s="423"/>
      <c r="R170" s="234"/>
      <c r="S170" s="234"/>
      <c r="T170" s="234"/>
      <c r="U170" s="234"/>
      <c r="V170" s="234"/>
      <c r="W170" s="234"/>
      <c r="X170" s="234"/>
      <c r="Y170" s="234"/>
      <c r="Z170" s="234"/>
      <c r="AA170" s="916"/>
      <c r="AB170" s="257"/>
      <c r="AC170" s="258"/>
      <c r="AD170" s="258"/>
      <c r="AE170" s="276" t="s">
        <v>251</v>
      </c>
      <c r="AF170" s="276"/>
      <c r="AG170" s="276"/>
      <c r="AH170" s="276"/>
      <c r="AI170" s="276"/>
      <c r="AJ170" s="276"/>
      <c r="AK170" s="276"/>
      <c r="AL170" s="276"/>
      <c r="AM170" s="276"/>
      <c r="AN170" s="276"/>
      <c r="AO170" s="276"/>
      <c r="AP170" s="276"/>
      <c r="AQ170" s="276"/>
      <c r="AR170" s="276"/>
      <c r="AS170" s="276"/>
      <c r="AT170" s="276"/>
      <c r="AU170" s="276"/>
      <c r="AV170" s="276"/>
      <c r="AW170" s="276"/>
      <c r="AX170" s="277"/>
      <c r="AY170">
        <f t="shared" si="20"/>
        <v>0</v>
      </c>
    </row>
    <row r="171" spans="1:51" ht="22.5" hidden="1" customHeight="1" x14ac:dyDescent="0.15">
      <c r="A171" s="988"/>
      <c r="B171" s="252"/>
      <c r="C171" s="251"/>
      <c r="D171" s="252"/>
      <c r="E171" s="251"/>
      <c r="F171" s="313"/>
      <c r="G171" s="233"/>
      <c r="H171" s="234"/>
      <c r="I171" s="234"/>
      <c r="J171" s="234"/>
      <c r="K171" s="234"/>
      <c r="L171" s="234"/>
      <c r="M171" s="234"/>
      <c r="N171" s="234"/>
      <c r="O171" s="234"/>
      <c r="P171" s="235"/>
      <c r="Q171" s="423"/>
      <c r="R171" s="234"/>
      <c r="S171" s="234"/>
      <c r="T171" s="234"/>
      <c r="U171" s="234"/>
      <c r="V171" s="234"/>
      <c r="W171" s="234"/>
      <c r="X171" s="234"/>
      <c r="Y171" s="234"/>
      <c r="Z171" s="234"/>
      <c r="AA171" s="916"/>
      <c r="AB171" s="257"/>
      <c r="AC171" s="258"/>
      <c r="AD171" s="258"/>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20"/>
        <v>0</v>
      </c>
    </row>
    <row r="172" spans="1:51" ht="22.5" hidden="1" customHeight="1" x14ac:dyDescent="0.15">
      <c r="A172" s="988"/>
      <c r="B172" s="252"/>
      <c r="C172" s="251"/>
      <c r="D172" s="252"/>
      <c r="E172" s="251"/>
      <c r="F172" s="313"/>
      <c r="G172" s="236"/>
      <c r="H172" s="193"/>
      <c r="I172" s="193"/>
      <c r="J172" s="193"/>
      <c r="K172" s="193"/>
      <c r="L172" s="193"/>
      <c r="M172" s="193"/>
      <c r="N172" s="193"/>
      <c r="O172" s="193"/>
      <c r="P172" s="237"/>
      <c r="Q172" s="192"/>
      <c r="R172" s="193"/>
      <c r="S172" s="193"/>
      <c r="T172" s="193"/>
      <c r="U172" s="193"/>
      <c r="V172" s="193"/>
      <c r="W172" s="193"/>
      <c r="X172" s="193"/>
      <c r="Y172" s="193"/>
      <c r="Z172" s="193"/>
      <c r="AA172" s="917"/>
      <c r="AB172" s="259"/>
      <c r="AC172" s="260"/>
      <c r="AD172" s="260"/>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20"/>
        <v>0</v>
      </c>
    </row>
    <row r="173" spans="1:51" ht="22.5" hidden="1" customHeight="1" x14ac:dyDescent="0.15">
      <c r="A173" s="988"/>
      <c r="B173" s="252"/>
      <c r="C173" s="251"/>
      <c r="D173" s="252"/>
      <c r="E173" s="251"/>
      <c r="F173" s="313"/>
      <c r="G173" s="271" t="s">
        <v>249</v>
      </c>
      <c r="H173" s="198"/>
      <c r="I173" s="198"/>
      <c r="J173" s="198"/>
      <c r="K173" s="198"/>
      <c r="L173" s="198"/>
      <c r="M173" s="198"/>
      <c r="N173" s="198"/>
      <c r="O173" s="198"/>
      <c r="P173" s="199"/>
      <c r="Q173" s="214" t="s">
        <v>335</v>
      </c>
      <c r="R173" s="198"/>
      <c r="S173" s="198"/>
      <c r="T173" s="198"/>
      <c r="U173" s="198"/>
      <c r="V173" s="198"/>
      <c r="W173" s="198"/>
      <c r="X173" s="198"/>
      <c r="Y173" s="198"/>
      <c r="Z173" s="198"/>
      <c r="AA173" s="198"/>
      <c r="AB173" s="286" t="s">
        <v>336</v>
      </c>
      <c r="AC173" s="198"/>
      <c r="AD173" s="199"/>
      <c r="AE173" s="272"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2"/>
      <c r="C174" s="251"/>
      <c r="D174" s="252"/>
      <c r="E174" s="251"/>
      <c r="F174" s="313"/>
      <c r="G174" s="200"/>
      <c r="H174" s="179"/>
      <c r="I174" s="179"/>
      <c r="J174" s="179"/>
      <c r="K174" s="179"/>
      <c r="L174" s="179"/>
      <c r="M174" s="179"/>
      <c r="N174" s="179"/>
      <c r="O174" s="179"/>
      <c r="P174" s="201"/>
      <c r="Q174" s="216"/>
      <c r="R174" s="179"/>
      <c r="S174" s="179"/>
      <c r="T174" s="179"/>
      <c r="U174" s="179"/>
      <c r="V174" s="179"/>
      <c r="W174" s="179"/>
      <c r="X174" s="179"/>
      <c r="Y174" s="179"/>
      <c r="Z174" s="179"/>
      <c r="AA174" s="179"/>
      <c r="AB174" s="287"/>
      <c r="AC174" s="179"/>
      <c r="AD174" s="20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x14ac:dyDescent="0.15">
      <c r="A175" s="988"/>
      <c r="B175" s="252"/>
      <c r="C175" s="251"/>
      <c r="D175" s="252"/>
      <c r="E175" s="251"/>
      <c r="F175" s="313"/>
      <c r="G175" s="231"/>
      <c r="H175" s="190"/>
      <c r="I175" s="190"/>
      <c r="J175" s="190"/>
      <c r="K175" s="190"/>
      <c r="L175" s="190"/>
      <c r="M175" s="190"/>
      <c r="N175" s="190"/>
      <c r="O175" s="190"/>
      <c r="P175" s="232"/>
      <c r="Q175" s="189"/>
      <c r="R175" s="190"/>
      <c r="S175" s="190"/>
      <c r="T175" s="190"/>
      <c r="U175" s="190"/>
      <c r="V175" s="190"/>
      <c r="W175" s="190"/>
      <c r="X175" s="190"/>
      <c r="Y175" s="190"/>
      <c r="Z175" s="190"/>
      <c r="AA175" s="91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f t="shared" ref="AY175:AY179" si="21">$AY$173</f>
        <v>0</v>
      </c>
    </row>
    <row r="176" spans="1:51" ht="22.5" hidden="1" customHeight="1" x14ac:dyDescent="0.15">
      <c r="A176" s="988"/>
      <c r="B176" s="252"/>
      <c r="C176" s="251"/>
      <c r="D176" s="252"/>
      <c r="E176" s="251"/>
      <c r="F176" s="313"/>
      <c r="G176" s="233"/>
      <c r="H176" s="234"/>
      <c r="I176" s="234"/>
      <c r="J176" s="234"/>
      <c r="K176" s="234"/>
      <c r="L176" s="234"/>
      <c r="M176" s="234"/>
      <c r="N176" s="234"/>
      <c r="O176" s="234"/>
      <c r="P176" s="235"/>
      <c r="Q176" s="423"/>
      <c r="R176" s="234"/>
      <c r="S176" s="234"/>
      <c r="T176" s="234"/>
      <c r="U176" s="234"/>
      <c r="V176" s="234"/>
      <c r="W176" s="234"/>
      <c r="X176" s="234"/>
      <c r="Y176" s="234"/>
      <c r="Z176" s="234"/>
      <c r="AA176" s="91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c r="AY176">
        <f t="shared" si="21"/>
        <v>0</v>
      </c>
    </row>
    <row r="177" spans="1:51" ht="25.5" hidden="1" customHeight="1" x14ac:dyDescent="0.15">
      <c r="A177" s="988"/>
      <c r="B177" s="252"/>
      <c r="C177" s="251"/>
      <c r="D177" s="252"/>
      <c r="E177" s="251"/>
      <c r="F177" s="313"/>
      <c r="G177" s="233"/>
      <c r="H177" s="234"/>
      <c r="I177" s="234"/>
      <c r="J177" s="234"/>
      <c r="K177" s="234"/>
      <c r="L177" s="234"/>
      <c r="M177" s="234"/>
      <c r="N177" s="234"/>
      <c r="O177" s="234"/>
      <c r="P177" s="235"/>
      <c r="Q177" s="423"/>
      <c r="R177" s="234"/>
      <c r="S177" s="234"/>
      <c r="T177" s="234"/>
      <c r="U177" s="234"/>
      <c r="V177" s="234"/>
      <c r="W177" s="234"/>
      <c r="X177" s="234"/>
      <c r="Y177" s="234"/>
      <c r="Z177" s="234"/>
      <c r="AA177" s="916"/>
      <c r="AB177" s="257"/>
      <c r="AC177" s="258"/>
      <c r="AD177" s="258"/>
      <c r="AE177" s="276" t="s">
        <v>251</v>
      </c>
      <c r="AF177" s="276"/>
      <c r="AG177" s="276"/>
      <c r="AH177" s="276"/>
      <c r="AI177" s="276"/>
      <c r="AJ177" s="276"/>
      <c r="AK177" s="276"/>
      <c r="AL177" s="276"/>
      <c r="AM177" s="276"/>
      <c r="AN177" s="276"/>
      <c r="AO177" s="276"/>
      <c r="AP177" s="276"/>
      <c r="AQ177" s="276"/>
      <c r="AR177" s="276"/>
      <c r="AS177" s="276"/>
      <c r="AT177" s="276"/>
      <c r="AU177" s="276"/>
      <c r="AV177" s="276"/>
      <c r="AW177" s="276"/>
      <c r="AX177" s="277"/>
      <c r="AY177">
        <f t="shared" si="21"/>
        <v>0</v>
      </c>
    </row>
    <row r="178" spans="1:51" ht="22.5" hidden="1" customHeight="1" x14ac:dyDescent="0.15">
      <c r="A178" s="988"/>
      <c r="B178" s="252"/>
      <c r="C178" s="251"/>
      <c r="D178" s="252"/>
      <c r="E178" s="251"/>
      <c r="F178" s="313"/>
      <c r="G178" s="233"/>
      <c r="H178" s="234"/>
      <c r="I178" s="234"/>
      <c r="J178" s="234"/>
      <c r="K178" s="234"/>
      <c r="L178" s="234"/>
      <c r="M178" s="234"/>
      <c r="N178" s="234"/>
      <c r="O178" s="234"/>
      <c r="P178" s="235"/>
      <c r="Q178" s="423"/>
      <c r="R178" s="234"/>
      <c r="S178" s="234"/>
      <c r="T178" s="234"/>
      <c r="U178" s="234"/>
      <c r="V178" s="234"/>
      <c r="W178" s="234"/>
      <c r="X178" s="234"/>
      <c r="Y178" s="234"/>
      <c r="Z178" s="234"/>
      <c r="AA178" s="916"/>
      <c r="AB178" s="257"/>
      <c r="AC178" s="258"/>
      <c r="AD178" s="258"/>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21"/>
        <v>0</v>
      </c>
    </row>
    <row r="179" spans="1:51" ht="22.5" hidden="1" customHeight="1" x14ac:dyDescent="0.15">
      <c r="A179" s="988"/>
      <c r="B179" s="252"/>
      <c r="C179" s="251"/>
      <c r="D179" s="252"/>
      <c r="E179" s="251"/>
      <c r="F179" s="313"/>
      <c r="G179" s="236"/>
      <c r="H179" s="193"/>
      <c r="I179" s="193"/>
      <c r="J179" s="193"/>
      <c r="K179" s="193"/>
      <c r="L179" s="193"/>
      <c r="M179" s="193"/>
      <c r="N179" s="193"/>
      <c r="O179" s="193"/>
      <c r="P179" s="237"/>
      <c r="Q179" s="192"/>
      <c r="R179" s="193"/>
      <c r="S179" s="193"/>
      <c r="T179" s="193"/>
      <c r="U179" s="193"/>
      <c r="V179" s="193"/>
      <c r="W179" s="193"/>
      <c r="X179" s="193"/>
      <c r="Y179" s="193"/>
      <c r="Z179" s="193"/>
      <c r="AA179" s="917"/>
      <c r="AB179" s="259"/>
      <c r="AC179" s="260"/>
      <c r="AD179" s="260"/>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21"/>
        <v>0</v>
      </c>
    </row>
    <row r="180" spans="1:51" ht="22.5" hidden="1" customHeight="1" x14ac:dyDescent="0.15">
      <c r="A180" s="988"/>
      <c r="B180" s="252"/>
      <c r="C180" s="251"/>
      <c r="D180" s="252"/>
      <c r="E180" s="251"/>
      <c r="F180" s="313"/>
      <c r="G180" s="271" t="s">
        <v>249</v>
      </c>
      <c r="H180" s="198"/>
      <c r="I180" s="198"/>
      <c r="J180" s="198"/>
      <c r="K180" s="198"/>
      <c r="L180" s="198"/>
      <c r="M180" s="198"/>
      <c r="N180" s="198"/>
      <c r="O180" s="198"/>
      <c r="P180" s="199"/>
      <c r="Q180" s="214" t="s">
        <v>335</v>
      </c>
      <c r="R180" s="198"/>
      <c r="S180" s="198"/>
      <c r="T180" s="198"/>
      <c r="U180" s="198"/>
      <c r="V180" s="198"/>
      <c r="W180" s="198"/>
      <c r="X180" s="198"/>
      <c r="Y180" s="198"/>
      <c r="Z180" s="198"/>
      <c r="AA180" s="198"/>
      <c r="AB180" s="286" t="s">
        <v>336</v>
      </c>
      <c r="AC180" s="198"/>
      <c r="AD180" s="199"/>
      <c r="AE180" s="272"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2"/>
      <c r="C181" s="251"/>
      <c r="D181" s="252"/>
      <c r="E181" s="251"/>
      <c r="F181" s="313"/>
      <c r="G181" s="200"/>
      <c r="H181" s="179"/>
      <c r="I181" s="179"/>
      <c r="J181" s="179"/>
      <c r="K181" s="179"/>
      <c r="L181" s="179"/>
      <c r="M181" s="179"/>
      <c r="N181" s="179"/>
      <c r="O181" s="179"/>
      <c r="P181" s="201"/>
      <c r="Q181" s="216"/>
      <c r="R181" s="179"/>
      <c r="S181" s="179"/>
      <c r="T181" s="179"/>
      <c r="U181" s="179"/>
      <c r="V181" s="179"/>
      <c r="W181" s="179"/>
      <c r="X181" s="179"/>
      <c r="Y181" s="179"/>
      <c r="Z181" s="179"/>
      <c r="AA181" s="179"/>
      <c r="AB181" s="287"/>
      <c r="AC181" s="179"/>
      <c r="AD181" s="20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x14ac:dyDescent="0.15">
      <c r="A182" s="988"/>
      <c r="B182" s="252"/>
      <c r="C182" s="251"/>
      <c r="D182" s="252"/>
      <c r="E182" s="251"/>
      <c r="F182" s="313"/>
      <c r="G182" s="231"/>
      <c r="H182" s="190"/>
      <c r="I182" s="190"/>
      <c r="J182" s="190"/>
      <c r="K182" s="190"/>
      <c r="L182" s="190"/>
      <c r="M182" s="190"/>
      <c r="N182" s="190"/>
      <c r="O182" s="190"/>
      <c r="P182" s="232"/>
      <c r="Q182" s="189"/>
      <c r="R182" s="190"/>
      <c r="S182" s="190"/>
      <c r="T182" s="190"/>
      <c r="U182" s="190"/>
      <c r="V182" s="190"/>
      <c r="W182" s="190"/>
      <c r="X182" s="190"/>
      <c r="Y182" s="190"/>
      <c r="Z182" s="190"/>
      <c r="AA182" s="91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c r="AY182">
        <f t="shared" ref="AY182:AY186" si="22">$AY$180</f>
        <v>0</v>
      </c>
    </row>
    <row r="183" spans="1:51" ht="22.5" hidden="1" customHeight="1" x14ac:dyDescent="0.15">
      <c r="A183" s="988"/>
      <c r="B183" s="252"/>
      <c r="C183" s="251"/>
      <c r="D183" s="252"/>
      <c r="E183" s="251"/>
      <c r="F183" s="313"/>
      <c r="G183" s="233"/>
      <c r="H183" s="234"/>
      <c r="I183" s="234"/>
      <c r="J183" s="234"/>
      <c r="K183" s="234"/>
      <c r="L183" s="234"/>
      <c r="M183" s="234"/>
      <c r="N183" s="234"/>
      <c r="O183" s="234"/>
      <c r="P183" s="235"/>
      <c r="Q183" s="423"/>
      <c r="R183" s="234"/>
      <c r="S183" s="234"/>
      <c r="T183" s="234"/>
      <c r="U183" s="234"/>
      <c r="V183" s="234"/>
      <c r="W183" s="234"/>
      <c r="X183" s="234"/>
      <c r="Y183" s="234"/>
      <c r="Z183" s="234"/>
      <c r="AA183" s="91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c r="AY183">
        <f t="shared" si="22"/>
        <v>0</v>
      </c>
    </row>
    <row r="184" spans="1:51" ht="25.5" hidden="1" customHeight="1" x14ac:dyDescent="0.15">
      <c r="A184" s="988"/>
      <c r="B184" s="252"/>
      <c r="C184" s="251"/>
      <c r="D184" s="252"/>
      <c r="E184" s="251"/>
      <c r="F184" s="313"/>
      <c r="G184" s="233"/>
      <c r="H184" s="234"/>
      <c r="I184" s="234"/>
      <c r="J184" s="234"/>
      <c r="K184" s="234"/>
      <c r="L184" s="234"/>
      <c r="M184" s="234"/>
      <c r="N184" s="234"/>
      <c r="O184" s="234"/>
      <c r="P184" s="235"/>
      <c r="Q184" s="423"/>
      <c r="R184" s="234"/>
      <c r="S184" s="234"/>
      <c r="T184" s="234"/>
      <c r="U184" s="234"/>
      <c r="V184" s="234"/>
      <c r="W184" s="234"/>
      <c r="X184" s="234"/>
      <c r="Y184" s="234"/>
      <c r="Z184" s="234"/>
      <c r="AA184" s="916"/>
      <c r="AB184" s="257"/>
      <c r="AC184" s="258"/>
      <c r="AD184" s="258"/>
      <c r="AE184" s="263" t="s">
        <v>251</v>
      </c>
      <c r="AF184" s="263"/>
      <c r="AG184" s="263"/>
      <c r="AH184" s="263"/>
      <c r="AI184" s="263"/>
      <c r="AJ184" s="263"/>
      <c r="AK184" s="263"/>
      <c r="AL184" s="263"/>
      <c r="AM184" s="263"/>
      <c r="AN184" s="263"/>
      <c r="AO184" s="263"/>
      <c r="AP184" s="263"/>
      <c r="AQ184" s="263"/>
      <c r="AR184" s="263"/>
      <c r="AS184" s="263"/>
      <c r="AT184" s="263"/>
      <c r="AU184" s="263"/>
      <c r="AV184" s="263"/>
      <c r="AW184" s="263"/>
      <c r="AX184" s="264"/>
      <c r="AY184">
        <f t="shared" si="22"/>
        <v>0</v>
      </c>
    </row>
    <row r="185" spans="1:51" ht="22.5" hidden="1" customHeight="1" x14ac:dyDescent="0.15">
      <c r="A185" s="988"/>
      <c r="B185" s="252"/>
      <c r="C185" s="251"/>
      <c r="D185" s="252"/>
      <c r="E185" s="251"/>
      <c r="F185" s="313"/>
      <c r="G185" s="233"/>
      <c r="H185" s="234"/>
      <c r="I185" s="234"/>
      <c r="J185" s="234"/>
      <c r="K185" s="234"/>
      <c r="L185" s="234"/>
      <c r="M185" s="234"/>
      <c r="N185" s="234"/>
      <c r="O185" s="234"/>
      <c r="P185" s="235"/>
      <c r="Q185" s="423"/>
      <c r="R185" s="234"/>
      <c r="S185" s="234"/>
      <c r="T185" s="234"/>
      <c r="U185" s="234"/>
      <c r="V185" s="234"/>
      <c r="W185" s="234"/>
      <c r="X185" s="234"/>
      <c r="Y185" s="234"/>
      <c r="Z185" s="234"/>
      <c r="AA185" s="916"/>
      <c r="AB185" s="257"/>
      <c r="AC185" s="258"/>
      <c r="AD185" s="258"/>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22"/>
        <v>0</v>
      </c>
    </row>
    <row r="186" spans="1:51" ht="22.5" hidden="1" customHeight="1" x14ac:dyDescent="0.15">
      <c r="A186" s="988"/>
      <c r="B186" s="252"/>
      <c r="C186" s="251"/>
      <c r="D186" s="252"/>
      <c r="E186" s="314"/>
      <c r="F186" s="315"/>
      <c r="G186" s="236"/>
      <c r="H186" s="193"/>
      <c r="I186" s="193"/>
      <c r="J186" s="193"/>
      <c r="K186" s="193"/>
      <c r="L186" s="193"/>
      <c r="M186" s="193"/>
      <c r="N186" s="193"/>
      <c r="O186" s="193"/>
      <c r="P186" s="237"/>
      <c r="Q186" s="192"/>
      <c r="R186" s="193"/>
      <c r="S186" s="193"/>
      <c r="T186" s="193"/>
      <c r="U186" s="193"/>
      <c r="V186" s="193"/>
      <c r="W186" s="193"/>
      <c r="X186" s="193"/>
      <c r="Y186" s="193"/>
      <c r="Z186" s="193"/>
      <c r="AA186" s="917"/>
      <c r="AB186" s="259"/>
      <c r="AC186" s="260"/>
      <c r="AD186" s="260"/>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22"/>
        <v>0</v>
      </c>
    </row>
    <row r="187" spans="1:51" ht="23.25" hidden="1" customHeight="1" x14ac:dyDescent="0.15">
      <c r="A187" s="988"/>
      <c r="B187" s="252"/>
      <c r="C187" s="251"/>
      <c r="D187" s="252"/>
      <c r="E187" s="186" t="s">
        <v>296</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0</v>
      </c>
    </row>
    <row r="188" spans="1:51" ht="24.75" hidden="1" customHeight="1" x14ac:dyDescent="0.15">
      <c r="A188" s="988"/>
      <c r="B188" s="252"/>
      <c r="C188" s="251"/>
      <c r="D188" s="252"/>
      <c r="E188" s="189"/>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0</v>
      </c>
    </row>
    <row r="189" spans="1:51" ht="24.75" hidden="1" customHeight="1" thickBot="1" x14ac:dyDescent="0.2">
      <c r="A189" s="988"/>
      <c r="B189" s="252"/>
      <c r="C189" s="251"/>
      <c r="D189" s="252"/>
      <c r="E189" s="423"/>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24"/>
      <c r="AY189">
        <f>$AY$187</f>
        <v>0</v>
      </c>
    </row>
    <row r="190" spans="1:51" ht="45" hidden="1" customHeight="1" x14ac:dyDescent="0.15">
      <c r="A190" s="988"/>
      <c r="B190" s="252"/>
      <c r="C190" s="251"/>
      <c r="D190" s="252"/>
      <c r="E190" s="307" t="s">
        <v>265</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15">
      <c r="A191" s="988"/>
      <c r="B191" s="252"/>
      <c r="C191" s="251"/>
      <c r="D191" s="252"/>
      <c r="E191" s="238" t="s">
        <v>264</v>
      </c>
      <c r="F191" s="239"/>
      <c r="G191" s="236"/>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x14ac:dyDescent="0.15">
      <c r="A192" s="988"/>
      <c r="B192" s="252"/>
      <c r="C192" s="251"/>
      <c r="D192" s="252"/>
      <c r="E192" s="249" t="s">
        <v>237</v>
      </c>
      <c r="F192" s="312"/>
      <c r="G192" s="281" t="s">
        <v>246</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14" t="s">
        <v>390</v>
      </c>
      <c r="AF192" s="198"/>
      <c r="AG192" s="198"/>
      <c r="AH192" s="199"/>
      <c r="AI192" s="214" t="s">
        <v>412</v>
      </c>
      <c r="AJ192" s="198"/>
      <c r="AK192" s="198"/>
      <c r="AL192" s="199"/>
      <c r="AM192" s="214" t="s">
        <v>699</v>
      </c>
      <c r="AN192" s="198"/>
      <c r="AO192" s="198"/>
      <c r="AP192" s="199"/>
      <c r="AQ192" s="266" t="s">
        <v>232</v>
      </c>
      <c r="AR192" s="267"/>
      <c r="AS192" s="267"/>
      <c r="AT192" s="268"/>
      <c r="AU192" s="278" t="s">
        <v>248</v>
      </c>
      <c r="AV192" s="278"/>
      <c r="AW192" s="278"/>
      <c r="AX192" s="279"/>
      <c r="AY192">
        <f>COUNTA($G$194)</f>
        <v>0</v>
      </c>
    </row>
    <row r="193" spans="1:51" ht="18.75" hidden="1" customHeight="1" x14ac:dyDescent="0.15">
      <c r="A193" s="988"/>
      <c r="B193" s="252"/>
      <c r="C193" s="251"/>
      <c r="D193" s="252"/>
      <c r="E193" s="251"/>
      <c r="F193" s="313"/>
      <c r="G193" s="200"/>
      <c r="H193" s="179"/>
      <c r="I193" s="179"/>
      <c r="J193" s="179"/>
      <c r="K193" s="179"/>
      <c r="L193" s="179"/>
      <c r="M193" s="179"/>
      <c r="N193" s="179"/>
      <c r="O193" s="179"/>
      <c r="P193" s="179"/>
      <c r="Q193" s="179"/>
      <c r="R193" s="179"/>
      <c r="S193" s="179"/>
      <c r="T193" s="179"/>
      <c r="U193" s="179"/>
      <c r="V193" s="179"/>
      <c r="W193" s="179"/>
      <c r="X193" s="201"/>
      <c r="Y193" s="202"/>
      <c r="Z193" s="203"/>
      <c r="AA193" s="204"/>
      <c r="AB193" s="216"/>
      <c r="AC193" s="179"/>
      <c r="AD193" s="201"/>
      <c r="AE193" s="216"/>
      <c r="AF193" s="179"/>
      <c r="AG193" s="179"/>
      <c r="AH193" s="201"/>
      <c r="AI193" s="216"/>
      <c r="AJ193" s="179"/>
      <c r="AK193" s="179"/>
      <c r="AL193" s="201"/>
      <c r="AM193" s="216"/>
      <c r="AN193" s="179"/>
      <c r="AO193" s="179"/>
      <c r="AP193" s="201"/>
      <c r="AQ193" s="269"/>
      <c r="AR193" s="270"/>
      <c r="AS193" s="179" t="s">
        <v>233</v>
      </c>
      <c r="AT193" s="201"/>
      <c r="AU193" s="178"/>
      <c r="AV193" s="178"/>
      <c r="AW193" s="179" t="s">
        <v>179</v>
      </c>
      <c r="AX193" s="180"/>
      <c r="AY193">
        <f>$AY$192</f>
        <v>0</v>
      </c>
    </row>
    <row r="194" spans="1:51" ht="39.75" hidden="1" customHeight="1" x14ac:dyDescent="0.15">
      <c r="A194" s="988"/>
      <c r="B194" s="252"/>
      <c r="C194" s="251"/>
      <c r="D194" s="252"/>
      <c r="E194" s="251"/>
      <c r="F194" s="313"/>
      <c r="G194" s="231"/>
      <c r="H194" s="190"/>
      <c r="I194" s="190"/>
      <c r="J194" s="190"/>
      <c r="K194" s="190"/>
      <c r="L194" s="190"/>
      <c r="M194" s="190"/>
      <c r="N194" s="190"/>
      <c r="O194" s="190"/>
      <c r="P194" s="190"/>
      <c r="Q194" s="190"/>
      <c r="R194" s="190"/>
      <c r="S194" s="190"/>
      <c r="T194" s="190"/>
      <c r="U194" s="190"/>
      <c r="V194" s="190"/>
      <c r="W194" s="190"/>
      <c r="X194" s="232"/>
      <c r="Y194" s="172" t="s">
        <v>247</v>
      </c>
      <c r="Z194" s="173"/>
      <c r="AA194" s="174"/>
      <c r="AB194" s="280"/>
      <c r="AC194" s="223"/>
      <c r="AD194" s="223"/>
      <c r="AE194" s="265"/>
      <c r="AF194" s="167"/>
      <c r="AG194" s="167"/>
      <c r="AH194" s="167"/>
      <c r="AI194" s="265"/>
      <c r="AJ194" s="167"/>
      <c r="AK194" s="167"/>
      <c r="AL194" s="167"/>
      <c r="AM194" s="265"/>
      <c r="AN194" s="167"/>
      <c r="AO194" s="167"/>
      <c r="AP194" s="167"/>
      <c r="AQ194" s="265"/>
      <c r="AR194" s="167"/>
      <c r="AS194" s="167"/>
      <c r="AT194" s="167"/>
      <c r="AU194" s="265"/>
      <c r="AV194" s="167"/>
      <c r="AW194" s="167"/>
      <c r="AX194" s="207"/>
      <c r="AY194">
        <f t="shared" ref="AY194:AY195" si="23">$AY$192</f>
        <v>0</v>
      </c>
    </row>
    <row r="195" spans="1:51" ht="39.75" hidden="1" customHeight="1" x14ac:dyDescent="0.15">
      <c r="A195" s="988"/>
      <c r="B195" s="252"/>
      <c r="C195" s="251"/>
      <c r="D195" s="252"/>
      <c r="E195" s="251"/>
      <c r="F195" s="313"/>
      <c r="G195" s="236"/>
      <c r="H195" s="193"/>
      <c r="I195" s="193"/>
      <c r="J195" s="193"/>
      <c r="K195" s="193"/>
      <c r="L195" s="193"/>
      <c r="M195" s="193"/>
      <c r="N195" s="193"/>
      <c r="O195" s="193"/>
      <c r="P195" s="193"/>
      <c r="Q195" s="193"/>
      <c r="R195" s="193"/>
      <c r="S195" s="193"/>
      <c r="T195" s="193"/>
      <c r="U195" s="193"/>
      <c r="V195" s="193"/>
      <c r="W195" s="193"/>
      <c r="X195" s="237"/>
      <c r="Y195" s="208" t="s">
        <v>54</v>
      </c>
      <c r="Z195" s="158"/>
      <c r="AA195" s="159"/>
      <c r="AB195" s="285"/>
      <c r="AC195" s="175"/>
      <c r="AD195" s="175"/>
      <c r="AE195" s="265"/>
      <c r="AF195" s="167"/>
      <c r="AG195" s="167"/>
      <c r="AH195" s="167"/>
      <c r="AI195" s="265"/>
      <c r="AJ195" s="167"/>
      <c r="AK195" s="167"/>
      <c r="AL195" s="167"/>
      <c r="AM195" s="265"/>
      <c r="AN195" s="167"/>
      <c r="AO195" s="167"/>
      <c r="AP195" s="167"/>
      <c r="AQ195" s="265"/>
      <c r="AR195" s="167"/>
      <c r="AS195" s="167"/>
      <c r="AT195" s="167"/>
      <c r="AU195" s="265"/>
      <c r="AV195" s="167"/>
      <c r="AW195" s="167"/>
      <c r="AX195" s="207"/>
      <c r="AY195">
        <f t="shared" si="23"/>
        <v>0</v>
      </c>
    </row>
    <row r="196" spans="1:51" ht="18.75" hidden="1" customHeight="1" x14ac:dyDescent="0.15">
      <c r="A196" s="988"/>
      <c r="B196" s="252"/>
      <c r="C196" s="251"/>
      <c r="D196" s="252"/>
      <c r="E196" s="251"/>
      <c r="F196" s="313"/>
      <c r="G196" s="281" t="s">
        <v>246</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14" t="s">
        <v>390</v>
      </c>
      <c r="AF196" s="198"/>
      <c r="AG196" s="198"/>
      <c r="AH196" s="199"/>
      <c r="AI196" s="214" t="s">
        <v>412</v>
      </c>
      <c r="AJ196" s="198"/>
      <c r="AK196" s="198"/>
      <c r="AL196" s="199"/>
      <c r="AM196" s="214" t="s">
        <v>699</v>
      </c>
      <c r="AN196" s="198"/>
      <c r="AO196" s="198"/>
      <c r="AP196" s="199"/>
      <c r="AQ196" s="266" t="s">
        <v>232</v>
      </c>
      <c r="AR196" s="267"/>
      <c r="AS196" s="267"/>
      <c r="AT196" s="268"/>
      <c r="AU196" s="278" t="s">
        <v>248</v>
      </c>
      <c r="AV196" s="278"/>
      <c r="AW196" s="278"/>
      <c r="AX196" s="279"/>
      <c r="AY196">
        <f>COUNTA($G$198)</f>
        <v>0</v>
      </c>
    </row>
    <row r="197" spans="1:51" ht="18.75" hidden="1" customHeight="1" x14ac:dyDescent="0.15">
      <c r="A197" s="988"/>
      <c r="B197" s="252"/>
      <c r="C197" s="251"/>
      <c r="D197" s="252"/>
      <c r="E197" s="251"/>
      <c r="F197" s="313"/>
      <c r="G197" s="200"/>
      <c r="H197" s="179"/>
      <c r="I197" s="179"/>
      <c r="J197" s="179"/>
      <c r="K197" s="179"/>
      <c r="L197" s="179"/>
      <c r="M197" s="179"/>
      <c r="N197" s="179"/>
      <c r="O197" s="179"/>
      <c r="P197" s="179"/>
      <c r="Q197" s="179"/>
      <c r="R197" s="179"/>
      <c r="S197" s="179"/>
      <c r="T197" s="179"/>
      <c r="U197" s="179"/>
      <c r="V197" s="179"/>
      <c r="W197" s="179"/>
      <c r="X197" s="201"/>
      <c r="Y197" s="202"/>
      <c r="Z197" s="203"/>
      <c r="AA197" s="204"/>
      <c r="AB197" s="216"/>
      <c r="AC197" s="179"/>
      <c r="AD197" s="201"/>
      <c r="AE197" s="216"/>
      <c r="AF197" s="179"/>
      <c r="AG197" s="179"/>
      <c r="AH197" s="201"/>
      <c r="AI197" s="216"/>
      <c r="AJ197" s="179"/>
      <c r="AK197" s="179"/>
      <c r="AL197" s="201"/>
      <c r="AM197" s="216"/>
      <c r="AN197" s="179"/>
      <c r="AO197" s="179"/>
      <c r="AP197" s="201"/>
      <c r="AQ197" s="269"/>
      <c r="AR197" s="270"/>
      <c r="AS197" s="179" t="s">
        <v>233</v>
      </c>
      <c r="AT197" s="201"/>
      <c r="AU197" s="178"/>
      <c r="AV197" s="178"/>
      <c r="AW197" s="179" t="s">
        <v>179</v>
      </c>
      <c r="AX197" s="180"/>
      <c r="AY197">
        <f>$AY$196</f>
        <v>0</v>
      </c>
    </row>
    <row r="198" spans="1:51" ht="39.75" hidden="1" customHeight="1" x14ac:dyDescent="0.15">
      <c r="A198" s="988"/>
      <c r="B198" s="252"/>
      <c r="C198" s="251"/>
      <c r="D198" s="252"/>
      <c r="E198" s="251"/>
      <c r="F198" s="313"/>
      <c r="G198" s="231"/>
      <c r="H198" s="190"/>
      <c r="I198" s="190"/>
      <c r="J198" s="190"/>
      <c r="K198" s="190"/>
      <c r="L198" s="190"/>
      <c r="M198" s="190"/>
      <c r="N198" s="190"/>
      <c r="O198" s="190"/>
      <c r="P198" s="190"/>
      <c r="Q198" s="190"/>
      <c r="R198" s="190"/>
      <c r="S198" s="190"/>
      <c r="T198" s="190"/>
      <c r="U198" s="190"/>
      <c r="V198" s="190"/>
      <c r="W198" s="190"/>
      <c r="X198" s="232"/>
      <c r="Y198" s="172" t="s">
        <v>247</v>
      </c>
      <c r="Z198" s="173"/>
      <c r="AA198" s="174"/>
      <c r="AB198" s="280"/>
      <c r="AC198" s="223"/>
      <c r="AD198" s="223"/>
      <c r="AE198" s="265"/>
      <c r="AF198" s="167"/>
      <c r="AG198" s="167"/>
      <c r="AH198" s="167"/>
      <c r="AI198" s="265"/>
      <c r="AJ198" s="167"/>
      <c r="AK198" s="167"/>
      <c r="AL198" s="167"/>
      <c r="AM198" s="265"/>
      <c r="AN198" s="167"/>
      <c r="AO198" s="167"/>
      <c r="AP198" s="167"/>
      <c r="AQ198" s="265"/>
      <c r="AR198" s="167"/>
      <c r="AS198" s="167"/>
      <c r="AT198" s="167"/>
      <c r="AU198" s="265"/>
      <c r="AV198" s="167"/>
      <c r="AW198" s="167"/>
      <c r="AX198" s="207"/>
      <c r="AY198">
        <f t="shared" ref="AY198:AY199" si="24">$AY$196</f>
        <v>0</v>
      </c>
    </row>
    <row r="199" spans="1:51" ht="39.75" hidden="1" customHeight="1" x14ac:dyDescent="0.15">
      <c r="A199" s="988"/>
      <c r="B199" s="252"/>
      <c r="C199" s="251"/>
      <c r="D199" s="252"/>
      <c r="E199" s="251"/>
      <c r="F199" s="313"/>
      <c r="G199" s="236"/>
      <c r="H199" s="193"/>
      <c r="I199" s="193"/>
      <c r="J199" s="193"/>
      <c r="K199" s="193"/>
      <c r="L199" s="193"/>
      <c r="M199" s="193"/>
      <c r="N199" s="193"/>
      <c r="O199" s="193"/>
      <c r="P199" s="193"/>
      <c r="Q199" s="193"/>
      <c r="R199" s="193"/>
      <c r="S199" s="193"/>
      <c r="T199" s="193"/>
      <c r="U199" s="193"/>
      <c r="V199" s="193"/>
      <c r="W199" s="193"/>
      <c r="X199" s="237"/>
      <c r="Y199" s="208" t="s">
        <v>54</v>
      </c>
      <c r="Z199" s="158"/>
      <c r="AA199" s="159"/>
      <c r="AB199" s="285"/>
      <c r="AC199" s="175"/>
      <c r="AD199" s="175"/>
      <c r="AE199" s="265"/>
      <c r="AF199" s="167"/>
      <c r="AG199" s="167"/>
      <c r="AH199" s="167"/>
      <c r="AI199" s="265"/>
      <c r="AJ199" s="167"/>
      <c r="AK199" s="167"/>
      <c r="AL199" s="167"/>
      <c r="AM199" s="265"/>
      <c r="AN199" s="167"/>
      <c r="AO199" s="167"/>
      <c r="AP199" s="167"/>
      <c r="AQ199" s="265"/>
      <c r="AR199" s="167"/>
      <c r="AS199" s="167"/>
      <c r="AT199" s="167"/>
      <c r="AU199" s="265"/>
      <c r="AV199" s="167"/>
      <c r="AW199" s="167"/>
      <c r="AX199" s="207"/>
      <c r="AY199">
        <f t="shared" si="24"/>
        <v>0</v>
      </c>
    </row>
    <row r="200" spans="1:51" ht="18.75" hidden="1" customHeight="1" x14ac:dyDescent="0.15">
      <c r="A200" s="988"/>
      <c r="B200" s="252"/>
      <c r="C200" s="251"/>
      <c r="D200" s="252"/>
      <c r="E200" s="251"/>
      <c r="F200" s="313"/>
      <c r="G200" s="281" t="s">
        <v>246</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14" t="s">
        <v>390</v>
      </c>
      <c r="AF200" s="198"/>
      <c r="AG200" s="198"/>
      <c r="AH200" s="199"/>
      <c r="AI200" s="214" t="s">
        <v>412</v>
      </c>
      <c r="AJ200" s="198"/>
      <c r="AK200" s="198"/>
      <c r="AL200" s="199"/>
      <c r="AM200" s="214" t="s">
        <v>699</v>
      </c>
      <c r="AN200" s="198"/>
      <c r="AO200" s="198"/>
      <c r="AP200" s="199"/>
      <c r="AQ200" s="266" t="s">
        <v>232</v>
      </c>
      <c r="AR200" s="267"/>
      <c r="AS200" s="267"/>
      <c r="AT200" s="268"/>
      <c r="AU200" s="278" t="s">
        <v>248</v>
      </c>
      <c r="AV200" s="278"/>
      <c r="AW200" s="278"/>
      <c r="AX200" s="279"/>
      <c r="AY200">
        <f>COUNTA($G$202)</f>
        <v>0</v>
      </c>
    </row>
    <row r="201" spans="1:51" ht="18.75" hidden="1" customHeight="1" x14ac:dyDescent="0.15">
      <c r="A201" s="988"/>
      <c r="B201" s="252"/>
      <c r="C201" s="251"/>
      <c r="D201" s="252"/>
      <c r="E201" s="251"/>
      <c r="F201" s="313"/>
      <c r="G201" s="200"/>
      <c r="H201" s="179"/>
      <c r="I201" s="179"/>
      <c r="J201" s="179"/>
      <c r="K201" s="179"/>
      <c r="L201" s="179"/>
      <c r="M201" s="179"/>
      <c r="N201" s="179"/>
      <c r="O201" s="179"/>
      <c r="P201" s="179"/>
      <c r="Q201" s="179"/>
      <c r="R201" s="179"/>
      <c r="S201" s="179"/>
      <c r="T201" s="179"/>
      <c r="U201" s="179"/>
      <c r="V201" s="179"/>
      <c r="W201" s="179"/>
      <c r="X201" s="201"/>
      <c r="Y201" s="202"/>
      <c r="Z201" s="203"/>
      <c r="AA201" s="204"/>
      <c r="AB201" s="216"/>
      <c r="AC201" s="179"/>
      <c r="AD201" s="201"/>
      <c r="AE201" s="216"/>
      <c r="AF201" s="179"/>
      <c r="AG201" s="179"/>
      <c r="AH201" s="201"/>
      <c r="AI201" s="216"/>
      <c r="AJ201" s="179"/>
      <c r="AK201" s="179"/>
      <c r="AL201" s="201"/>
      <c r="AM201" s="216"/>
      <c r="AN201" s="179"/>
      <c r="AO201" s="179"/>
      <c r="AP201" s="201"/>
      <c r="AQ201" s="269"/>
      <c r="AR201" s="270"/>
      <c r="AS201" s="179" t="s">
        <v>233</v>
      </c>
      <c r="AT201" s="201"/>
      <c r="AU201" s="178"/>
      <c r="AV201" s="178"/>
      <c r="AW201" s="179" t="s">
        <v>179</v>
      </c>
      <c r="AX201" s="180"/>
      <c r="AY201">
        <f>$AY$200</f>
        <v>0</v>
      </c>
    </row>
    <row r="202" spans="1:51" ht="39.75" hidden="1" customHeight="1" x14ac:dyDescent="0.15">
      <c r="A202" s="988"/>
      <c r="B202" s="252"/>
      <c r="C202" s="251"/>
      <c r="D202" s="252"/>
      <c r="E202" s="251"/>
      <c r="F202" s="313"/>
      <c r="G202" s="231"/>
      <c r="H202" s="190"/>
      <c r="I202" s="190"/>
      <c r="J202" s="190"/>
      <c r="K202" s="190"/>
      <c r="L202" s="190"/>
      <c r="M202" s="190"/>
      <c r="N202" s="190"/>
      <c r="O202" s="190"/>
      <c r="P202" s="190"/>
      <c r="Q202" s="190"/>
      <c r="R202" s="190"/>
      <c r="S202" s="190"/>
      <c r="T202" s="190"/>
      <c r="U202" s="190"/>
      <c r="V202" s="190"/>
      <c r="W202" s="190"/>
      <c r="X202" s="232"/>
      <c r="Y202" s="172" t="s">
        <v>247</v>
      </c>
      <c r="Z202" s="173"/>
      <c r="AA202" s="174"/>
      <c r="AB202" s="280"/>
      <c r="AC202" s="223"/>
      <c r="AD202" s="223"/>
      <c r="AE202" s="265"/>
      <c r="AF202" s="167"/>
      <c r="AG202" s="167"/>
      <c r="AH202" s="167"/>
      <c r="AI202" s="265"/>
      <c r="AJ202" s="167"/>
      <c r="AK202" s="167"/>
      <c r="AL202" s="167"/>
      <c r="AM202" s="265"/>
      <c r="AN202" s="167"/>
      <c r="AO202" s="167"/>
      <c r="AP202" s="167"/>
      <c r="AQ202" s="265"/>
      <c r="AR202" s="167"/>
      <c r="AS202" s="167"/>
      <c r="AT202" s="167"/>
      <c r="AU202" s="265"/>
      <c r="AV202" s="167"/>
      <c r="AW202" s="167"/>
      <c r="AX202" s="207"/>
      <c r="AY202">
        <f t="shared" ref="AY202:AY203" si="25">$AY$200</f>
        <v>0</v>
      </c>
    </row>
    <row r="203" spans="1:51" ht="39.75" hidden="1" customHeight="1" x14ac:dyDescent="0.15">
      <c r="A203" s="988"/>
      <c r="B203" s="252"/>
      <c r="C203" s="251"/>
      <c r="D203" s="252"/>
      <c r="E203" s="251"/>
      <c r="F203" s="313"/>
      <c r="G203" s="236"/>
      <c r="H203" s="193"/>
      <c r="I203" s="193"/>
      <c r="J203" s="193"/>
      <c r="K203" s="193"/>
      <c r="L203" s="193"/>
      <c r="M203" s="193"/>
      <c r="N203" s="193"/>
      <c r="O203" s="193"/>
      <c r="P203" s="193"/>
      <c r="Q203" s="193"/>
      <c r="R203" s="193"/>
      <c r="S203" s="193"/>
      <c r="T203" s="193"/>
      <c r="U203" s="193"/>
      <c r="V203" s="193"/>
      <c r="W203" s="193"/>
      <c r="X203" s="237"/>
      <c r="Y203" s="208" t="s">
        <v>54</v>
      </c>
      <c r="Z203" s="158"/>
      <c r="AA203" s="159"/>
      <c r="AB203" s="285"/>
      <c r="AC203" s="175"/>
      <c r="AD203" s="175"/>
      <c r="AE203" s="265"/>
      <c r="AF203" s="167"/>
      <c r="AG203" s="167"/>
      <c r="AH203" s="167"/>
      <c r="AI203" s="265"/>
      <c r="AJ203" s="167"/>
      <c r="AK203" s="167"/>
      <c r="AL203" s="167"/>
      <c r="AM203" s="265"/>
      <c r="AN203" s="167"/>
      <c r="AO203" s="167"/>
      <c r="AP203" s="167"/>
      <c r="AQ203" s="265"/>
      <c r="AR203" s="167"/>
      <c r="AS203" s="167"/>
      <c r="AT203" s="167"/>
      <c r="AU203" s="265"/>
      <c r="AV203" s="167"/>
      <c r="AW203" s="167"/>
      <c r="AX203" s="207"/>
      <c r="AY203">
        <f t="shared" si="25"/>
        <v>0</v>
      </c>
    </row>
    <row r="204" spans="1:51" ht="18.75" hidden="1" customHeight="1" x14ac:dyDescent="0.15">
      <c r="A204" s="988"/>
      <c r="B204" s="252"/>
      <c r="C204" s="251"/>
      <c r="D204" s="252"/>
      <c r="E204" s="251"/>
      <c r="F204" s="313"/>
      <c r="G204" s="281" t="s">
        <v>246</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14" t="s">
        <v>390</v>
      </c>
      <c r="AF204" s="198"/>
      <c r="AG204" s="198"/>
      <c r="AH204" s="199"/>
      <c r="AI204" s="214" t="s">
        <v>412</v>
      </c>
      <c r="AJ204" s="198"/>
      <c r="AK204" s="198"/>
      <c r="AL204" s="199"/>
      <c r="AM204" s="214" t="s">
        <v>699</v>
      </c>
      <c r="AN204" s="198"/>
      <c r="AO204" s="198"/>
      <c r="AP204" s="199"/>
      <c r="AQ204" s="266" t="s">
        <v>232</v>
      </c>
      <c r="AR204" s="267"/>
      <c r="AS204" s="267"/>
      <c r="AT204" s="268"/>
      <c r="AU204" s="278" t="s">
        <v>248</v>
      </c>
      <c r="AV204" s="278"/>
      <c r="AW204" s="278"/>
      <c r="AX204" s="279"/>
      <c r="AY204">
        <f>COUNTA($G$206)</f>
        <v>0</v>
      </c>
    </row>
    <row r="205" spans="1:51" ht="18.75" hidden="1" customHeight="1" x14ac:dyDescent="0.15">
      <c r="A205" s="988"/>
      <c r="B205" s="252"/>
      <c r="C205" s="251"/>
      <c r="D205" s="252"/>
      <c r="E205" s="251"/>
      <c r="F205" s="313"/>
      <c r="G205" s="200"/>
      <c r="H205" s="179"/>
      <c r="I205" s="179"/>
      <c r="J205" s="179"/>
      <c r="K205" s="179"/>
      <c r="L205" s="179"/>
      <c r="M205" s="179"/>
      <c r="N205" s="179"/>
      <c r="O205" s="179"/>
      <c r="P205" s="179"/>
      <c r="Q205" s="179"/>
      <c r="R205" s="179"/>
      <c r="S205" s="179"/>
      <c r="T205" s="179"/>
      <c r="U205" s="179"/>
      <c r="V205" s="179"/>
      <c r="W205" s="179"/>
      <c r="X205" s="201"/>
      <c r="Y205" s="202"/>
      <c r="Z205" s="203"/>
      <c r="AA205" s="204"/>
      <c r="AB205" s="216"/>
      <c r="AC205" s="179"/>
      <c r="AD205" s="201"/>
      <c r="AE205" s="216"/>
      <c r="AF205" s="179"/>
      <c r="AG205" s="179"/>
      <c r="AH205" s="201"/>
      <c r="AI205" s="216"/>
      <c r="AJ205" s="179"/>
      <c r="AK205" s="179"/>
      <c r="AL205" s="201"/>
      <c r="AM205" s="216"/>
      <c r="AN205" s="179"/>
      <c r="AO205" s="179"/>
      <c r="AP205" s="201"/>
      <c r="AQ205" s="269"/>
      <c r="AR205" s="270"/>
      <c r="AS205" s="179" t="s">
        <v>233</v>
      </c>
      <c r="AT205" s="201"/>
      <c r="AU205" s="178"/>
      <c r="AV205" s="178"/>
      <c r="AW205" s="179" t="s">
        <v>179</v>
      </c>
      <c r="AX205" s="180"/>
      <c r="AY205">
        <f>$AY$204</f>
        <v>0</v>
      </c>
    </row>
    <row r="206" spans="1:51" ht="39.75" hidden="1" customHeight="1" x14ac:dyDescent="0.15">
      <c r="A206" s="988"/>
      <c r="B206" s="252"/>
      <c r="C206" s="251"/>
      <c r="D206" s="252"/>
      <c r="E206" s="251"/>
      <c r="F206" s="313"/>
      <c r="G206" s="231"/>
      <c r="H206" s="190"/>
      <c r="I206" s="190"/>
      <c r="J206" s="190"/>
      <c r="K206" s="190"/>
      <c r="L206" s="190"/>
      <c r="M206" s="190"/>
      <c r="N206" s="190"/>
      <c r="O206" s="190"/>
      <c r="P206" s="190"/>
      <c r="Q206" s="190"/>
      <c r="R206" s="190"/>
      <c r="S206" s="190"/>
      <c r="T206" s="190"/>
      <c r="U206" s="190"/>
      <c r="V206" s="190"/>
      <c r="W206" s="190"/>
      <c r="X206" s="232"/>
      <c r="Y206" s="172" t="s">
        <v>247</v>
      </c>
      <c r="Z206" s="173"/>
      <c r="AA206" s="174"/>
      <c r="AB206" s="280"/>
      <c r="AC206" s="223"/>
      <c r="AD206" s="223"/>
      <c r="AE206" s="265"/>
      <c r="AF206" s="167"/>
      <c r="AG206" s="167"/>
      <c r="AH206" s="167"/>
      <c r="AI206" s="265"/>
      <c r="AJ206" s="167"/>
      <c r="AK206" s="167"/>
      <c r="AL206" s="167"/>
      <c r="AM206" s="265"/>
      <c r="AN206" s="167"/>
      <c r="AO206" s="167"/>
      <c r="AP206" s="167"/>
      <c r="AQ206" s="265"/>
      <c r="AR206" s="167"/>
      <c r="AS206" s="167"/>
      <c r="AT206" s="167"/>
      <c r="AU206" s="265"/>
      <c r="AV206" s="167"/>
      <c r="AW206" s="167"/>
      <c r="AX206" s="207"/>
      <c r="AY206">
        <f t="shared" ref="AY206:AY207" si="26">$AY$204</f>
        <v>0</v>
      </c>
    </row>
    <row r="207" spans="1:51" ht="39.75" hidden="1" customHeight="1" x14ac:dyDescent="0.15">
      <c r="A207" s="988"/>
      <c r="B207" s="252"/>
      <c r="C207" s="251"/>
      <c r="D207" s="252"/>
      <c r="E207" s="251"/>
      <c r="F207" s="313"/>
      <c r="G207" s="236"/>
      <c r="H207" s="193"/>
      <c r="I207" s="193"/>
      <c r="J207" s="193"/>
      <c r="K207" s="193"/>
      <c r="L207" s="193"/>
      <c r="M207" s="193"/>
      <c r="N207" s="193"/>
      <c r="O207" s="193"/>
      <c r="P207" s="193"/>
      <c r="Q207" s="193"/>
      <c r="R207" s="193"/>
      <c r="S207" s="193"/>
      <c r="T207" s="193"/>
      <c r="U207" s="193"/>
      <c r="V207" s="193"/>
      <c r="W207" s="193"/>
      <c r="X207" s="237"/>
      <c r="Y207" s="208" t="s">
        <v>54</v>
      </c>
      <c r="Z207" s="158"/>
      <c r="AA207" s="159"/>
      <c r="AB207" s="285"/>
      <c r="AC207" s="175"/>
      <c r="AD207" s="175"/>
      <c r="AE207" s="265"/>
      <c r="AF207" s="167"/>
      <c r="AG207" s="167"/>
      <c r="AH207" s="167"/>
      <c r="AI207" s="265"/>
      <c r="AJ207" s="167"/>
      <c r="AK207" s="167"/>
      <c r="AL207" s="167"/>
      <c r="AM207" s="265"/>
      <c r="AN207" s="167"/>
      <c r="AO207" s="167"/>
      <c r="AP207" s="167"/>
      <c r="AQ207" s="265"/>
      <c r="AR207" s="167"/>
      <c r="AS207" s="167"/>
      <c r="AT207" s="167"/>
      <c r="AU207" s="265"/>
      <c r="AV207" s="167"/>
      <c r="AW207" s="167"/>
      <c r="AX207" s="207"/>
      <c r="AY207">
        <f t="shared" si="26"/>
        <v>0</v>
      </c>
    </row>
    <row r="208" spans="1:51" ht="18.75" hidden="1" customHeight="1" x14ac:dyDescent="0.15">
      <c r="A208" s="988"/>
      <c r="B208" s="252"/>
      <c r="C208" s="251"/>
      <c r="D208" s="252"/>
      <c r="E208" s="251"/>
      <c r="F208" s="313"/>
      <c r="G208" s="281" t="s">
        <v>246</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14" t="s">
        <v>390</v>
      </c>
      <c r="AF208" s="198"/>
      <c r="AG208" s="198"/>
      <c r="AH208" s="199"/>
      <c r="AI208" s="214" t="s">
        <v>412</v>
      </c>
      <c r="AJ208" s="198"/>
      <c r="AK208" s="198"/>
      <c r="AL208" s="199"/>
      <c r="AM208" s="214" t="s">
        <v>699</v>
      </c>
      <c r="AN208" s="198"/>
      <c r="AO208" s="198"/>
      <c r="AP208" s="199"/>
      <c r="AQ208" s="266" t="s">
        <v>232</v>
      </c>
      <c r="AR208" s="267"/>
      <c r="AS208" s="267"/>
      <c r="AT208" s="268"/>
      <c r="AU208" s="278" t="s">
        <v>248</v>
      </c>
      <c r="AV208" s="278"/>
      <c r="AW208" s="278"/>
      <c r="AX208" s="279"/>
      <c r="AY208">
        <f>COUNTA($G$210)</f>
        <v>0</v>
      </c>
    </row>
    <row r="209" spans="1:51" ht="18.75" hidden="1" customHeight="1" x14ac:dyDescent="0.15">
      <c r="A209" s="988"/>
      <c r="B209" s="252"/>
      <c r="C209" s="251"/>
      <c r="D209" s="252"/>
      <c r="E209" s="251"/>
      <c r="F209" s="313"/>
      <c r="G209" s="200"/>
      <c r="H209" s="179"/>
      <c r="I209" s="179"/>
      <c r="J209" s="179"/>
      <c r="K209" s="179"/>
      <c r="L209" s="179"/>
      <c r="M209" s="179"/>
      <c r="N209" s="179"/>
      <c r="O209" s="179"/>
      <c r="P209" s="179"/>
      <c r="Q209" s="179"/>
      <c r="R209" s="179"/>
      <c r="S209" s="179"/>
      <c r="T209" s="179"/>
      <c r="U209" s="179"/>
      <c r="V209" s="179"/>
      <c r="W209" s="179"/>
      <c r="X209" s="201"/>
      <c r="Y209" s="202"/>
      <c r="Z209" s="203"/>
      <c r="AA209" s="204"/>
      <c r="AB209" s="216"/>
      <c r="AC209" s="179"/>
      <c r="AD209" s="201"/>
      <c r="AE209" s="216"/>
      <c r="AF209" s="179"/>
      <c r="AG209" s="179"/>
      <c r="AH209" s="201"/>
      <c r="AI209" s="216"/>
      <c r="AJ209" s="179"/>
      <c r="AK209" s="179"/>
      <c r="AL209" s="201"/>
      <c r="AM209" s="216"/>
      <c r="AN209" s="179"/>
      <c r="AO209" s="179"/>
      <c r="AP209" s="201"/>
      <c r="AQ209" s="269"/>
      <c r="AR209" s="270"/>
      <c r="AS209" s="179" t="s">
        <v>233</v>
      </c>
      <c r="AT209" s="201"/>
      <c r="AU209" s="178"/>
      <c r="AV209" s="178"/>
      <c r="AW209" s="179" t="s">
        <v>179</v>
      </c>
      <c r="AX209" s="180"/>
      <c r="AY209">
        <f>$AY$208</f>
        <v>0</v>
      </c>
    </row>
    <row r="210" spans="1:51" ht="39.75" hidden="1" customHeight="1" x14ac:dyDescent="0.15">
      <c r="A210" s="988"/>
      <c r="B210" s="252"/>
      <c r="C210" s="251"/>
      <c r="D210" s="252"/>
      <c r="E210" s="251"/>
      <c r="F210" s="313"/>
      <c r="G210" s="231"/>
      <c r="H210" s="190"/>
      <c r="I210" s="190"/>
      <c r="J210" s="190"/>
      <c r="K210" s="190"/>
      <c r="L210" s="190"/>
      <c r="M210" s="190"/>
      <c r="N210" s="190"/>
      <c r="O210" s="190"/>
      <c r="P210" s="190"/>
      <c r="Q210" s="190"/>
      <c r="R210" s="190"/>
      <c r="S210" s="190"/>
      <c r="T210" s="190"/>
      <c r="U210" s="190"/>
      <c r="V210" s="190"/>
      <c r="W210" s="190"/>
      <c r="X210" s="232"/>
      <c r="Y210" s="172" t="s">
        <v>247</v>
      </c>
      <c r="Z210" s="173"/>
      <c r="AA210" s="174"/>
      <c r="AB210" s="280"/>
      <c r="AC210" s="223"/>
      <c r="AD210" s="223"/>
      <c r="AE210" s="265"/>
      <c r="AF210" s="167"/>
      <c r="AG210" s="167"/>
      <c r="AH210" s="167"/>
      <c r="AI210" s="265"/>
      <c r="AJ210" s="167"/>
      <c r="AK210" s="167"/>
      <c r="AL210" s="167"/>
      <c r="AM210" s="265"/>
      <c r="AN210" s="167"/>
      <c r="AO210" s="167"/>
      <c r="AP210" s="167"/>
      <c r="AQ210" s="265"/>
      <c r="AR210" s="167"/>
      <c r="AS210" s="167"/>
      <c r="AT210" s="167"/>
      <c r="AU210" s="265"/>
      <c r="AV210" s="167"/>
      <c r="AW210" s="167"/>
      <c r="AX210" s="207"/>
      <c r="AY210">
        <f t="shared" ref="AY210:AY211" si="27">$AY$208</f>
        <v>0</v>
      </c>
    </row>
    <row r="211" spans="1:51" ht="39.75" hidden="1" customHeight="1" x14ac:dyDescent="0.15">
      <c r="A211" s="988"/>
      <c r="B211" s="252"/>
      <c r="C211" s="251"/>
      <c r="D211" s="252"/>
      <c r="E211" s="251"/>
      <c r="F211" s="313"/>
      <c r="G211" s="236"/>
      <c r="H211" s="193"/>
      <c r="I211" s="193"/>
      <c r="J211" s="193"/>
      <c r="K211" s="193"/>
      <c r="L211" s="193"/>
      <c r="M211" s="193"/>
      <c r="N211" s="193"/>
      <c r="O211" s="193"/>
      <c r="P211" s="193"/>
      <c r="Q211" s="193"/>
      <c r="R211" s="193"/>
      <c r="S211" s="193"/>
      <c r="T211" s="193"/>
      <c r="U211" s="193"/>
      <c r="V211" s="193"/>
      <c r="W211" s="193"/>
      <c r="X211" s="237"/>
      <c r="Y211" s="208" t="s">
        <v>54</v>
      </c>
      <c r="Z211" s="158"/>
      <c r="AA211" s="159"/>
      <c r="AB211" s="285"/>
      <c r="AC211" s="175"/>
      <c r="AD211" s="175"/>
      <c r="AE211" s="265"/>
      <c r="AF211" s="167"/>
      <c r="AG211" s="167"/>
      <c r="AH211" s="167"/>
      <c r="AI211" s="265"/>
      <c r="AJ211" s="167"/>
      <c r="AK211" s="167"/>
      <c r="AL211" s="167"/>
      <c r="AM211" s="265"/>
      <c r="AN211" s="167"/>
      <c r="AO211" s="167"/>
      <c r="AP211" s="167"/>
      <c r="AQ211" s="265"/>
      <c r="AR211" s="167"/>
      <c r="AS211" s="167"/>
      <c r="AT211" s="167"/>
      <c r="AU211" s="265"/>
      <c r="AV211" s="167"/>
      <c r="AW211" s="167"/>
      <c r="AX211" s="207"/>
      <c r="AY211">
        <f t="shared" si="27"/>
        <v>0</v>
      </c>
    </row>
    <row r="212" spans="1:51" ht="22.5" hidden="1" customHeight="1" x14ac:dyDescent="0.15">
      <c r="A212" s="988"/>
      <c r="B212" s="252"/>
      <c r="C212" s="251"/>
      <c r="D212" s="252"/>
      <c r="E212" s="251"/>
      <c r="F212" s="313"/>
      <c r="G212" s="271" t="s">
        <v>249</v>
      </c>
      <c r="H212" s="198"/>
      <c r="I212" s="198"/>
      <c r="J212" s="198"/>
      <c r="K212" s="198"/>
      <c r="L212" s="198"/>
      <c r="M212" s="198"/>
      <c r="N212" s="198"/>
      <c r="O212" s="198"/>
      <c r="P212" s="199"/>
      <c r="Q212" s="214" t="s">
        <v>335</v>
      </c>
      <c r="R212" s="198"/>
      <c r="S212" s="198"/>
      <c r="T212" s="198"/>
      <c r="U212" s="198"/>
      <c r="V212" s="198"/>
      <c r="W212" s="198"/>
      <c r="X212" s="198"/>
      <c r="Y212" s="198"/>
      <c r="Z212" s="198"/>
      <c r="AA212" s="198"/>
      <c r="AB212" s="286" t="s">
        <v>336</v>
      </c>
      <c r="AC212" s="198"/>
      <c r="AD212" s="199"/>
      <c r="AE212" s="214" t="s">
        <v>250</v>
      </c>
      <c r="AF212" s="198"/>
      <c r="AG212" s="198"/>
      <c r="AH212" s="198"/>
      <c r="AI212" s="198"/>
      <c r="AJ212" s="198"/>
      <c r="AK212" s="198"/>
      <c r="AL212" s="198"/>
      <c r="AM212" s="198"/>
      <c r="AN212" s="198"/>
      <c r="AO212" s="198"/>
      <c r="AP212" s="198"/>
      <c r="AQ212" s="198"/>
      <c r="AR212" s="198"/>
      <c r="AS212" s="198"/>
      <c r="AT212" s="198"/>
      <c r="AU212" s="198"/>
      <c r="AV212" s="198"/>
      <c r="AW212" s="198"/>
      <c r="AX212" s="582"/>
      <c r="AY212">
        <f>COUNTA($G$214)</f>
        <v>0</v>
      </c>
    </row>
    <row r="213" spans="1:51" ht="22.5" hidden="1" customHeight="1" x14ac:dyDescent="0.15">
      <c r="A213" s="988"/>
      <c r="B213" s="252"/>
      <c r="C213" s="251"/>
      <c r="D213" s="252"/>
      <c r="E213" s="251"/>
      <c r="F213" s="313"/>
      <c r="G213" s="200"/>
      <c r="H213" s="179"/>
      <c r="I213" s="179"/>
      <c r="J213" s="179"/>
      <c r="K213" s="179"/>
      <c r="L213" s="179"/>
      <c r="M213" s="179"/>
      <c r="N213" s="179"/>
      <c r="O213" s="179"/>
      <c r="P213" s="201"/>
      <c r="Q213" s="216"/>
      <c r="R213" s="179"/>
      <c r="S213" s="179"/>
      <c r="T213" s="179"/>
      <c r="U213" s="179"/>
      <c r="V213" s="179"/>
      <c r="W213" s="179"/>
      <c r="X213" s="179"/>
      <c r="Y213" s="179"/>
      <c r="Z213" s="179"/>
      <c r="AA213" s="179"/>
      <c r="AB213" s="287"/>
      <c r="AC213" s="179"/>
      <c r="AD213" s="201"/>
      <c r="AE213" s="216"/>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2"/>
      <c r="C214" s="251"/>
      <c r="D214" s="252"/>
      <c r="E214" s="251"/>
      <c r="F214" s="313"/>
      <c r="G214" s="231"/>
      <c r="H214" s="190"/>
      <c r="I214" s="190"/>
      <c r="J214" s="190"/>
      <c r="K214" s="190"/>
      <c r="L214" s="190"/>
      <c r="M214" s="190"/>
      <c r="N214" s="190"/>
      <c r="O214" s="190"/>
      <c r="P214" s="232"/>
      <c r="Q214" s="975"/>
      <c r="R214" s="976"/>
      <c r="S214" s="976"/>
      <c r="T214" s="976"/>
      <c r="U214" s="976"/>
      <c r="V214" s="976"/>
      <c r="W214" s="976"/>
      <c r="X214" s="976"/>
      <c r="Y214" s="976"/>
      <c r="Z214" s="976"/>
      <c r="AA214" s="97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c r="AY214">
        <f t="shared" ref="AY214:AY218" si="28">$AY$212</f>
        <v>0</v>
      </c>
    </row>
    <row r="215" spans="1:51" ht="22.5" hidden="1" customHeight="1" x14ac:dyDescent="0.15">
      <c r="A215" s="988"/>
      <c r="B215" s="252"/>
      <c r="C215" s="251"/>
      <c r="D215" s="252"/>
      <c r="E215" s="251"/>
      <c r="F215" s="313"/>
      <c r="G215" s="233"/>
      <c r="H215" s="234"/>
      <c r="I215" s="234"/>
      <c r="J215" s="234"/>
      <c r="K215" s="234"/>
      <c r="L215" s="234"/>
      <c r="M215" s="234"/>
      <c r="N215" s="234"/>
      <c r="O215" s="234"/>
      <c r="P215" s="235"/>
      <c r="Q215" s="978"/>
      <c r="R215" s="979"/>
      <c r="S215" s="979"/>
      <c r="T215" s="979"/>
      <c r="U215" s="979"/>
      <c r="V215" s="979"/>
      <c r="W215" s="979"/>
      <c r="X215" s="979"/>
      <c r="Y215" s="979"/>
      <c r="Z215" s="979"/>
      <c r="AA215" s="98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c r="AY215">
        <f t="shared" si="28"/>
        <v>0</v>
      </c>
    </row>
    <row r="216" spans="1:51" ht="25.5" hidden="1" customHeight="1" x14ac:dyDescent="0.15">
      <c r="A216" s="988"/>
      <c r="B216" s="252"/>
      <c r="C216" s="251"/>
      <c r="D216" s="252"/>
      <c r="E216" s="251"/>
      <c r="F216" s="313"/>
      <c r="G216" s="233"/>
      <c r="H216" s="234"/>
      <c r="I216" s="234"/>
      <c r="J216" s="234"/>
      <c r="K216" s="234"/>
      <c r="L216" s="234"/>
      <c r="M216" s="234"/>
      <c r="N216" s="234"/>
      <c r="O216" s="234"/>
      <c r="P216" s="235"/>
      <c r="Q216" s="978"/>
      <c r="R216" s="979"/>
      <c r="S216" s="979"/>
      <c r="T216" s="979"/>
      <c r="U216" s="979"/>
      <c r="V216" s="979"/>
      <c r="W216" s="979"/>
      <c r="X216" s="979"/>
      <c r="Y216" s="979"/>
      <c r="Z216" s="979"/>
      <c r="AA216" s="980"/>
      <c r="AB216" s="257"/>
      <c r="AC216" s="258"/>
      <c r="AD216" s="258"/>
      <c r="AE216" s="276" t="s">
        <v>251</v>
      </c>
      <c r="AF216" s="276"/>
      <c r="AG216" s="276"/>
      <c r="AH216" s="276"/>
      <c r="AI216" s="276"/>
      <c r="AJ216" s="276"/>
      <c r="AK216" s="276"/>
      <c r="AL216" s="276"/>
      <c r="AM216" s="276"/>
      <c r="AN216" s="276"/>
      <c r="AO216" s="276"/>
      <c r="AP216" s="276"/>
      <c r="AQ216" s="276"/>
      <c r="AR216" s="276"/>
      <c r="AS216" s="276"/>
      <c r="AT216" s="276"/>
      <c r="AU216" s="276"/>
      <c r="AV216" s="276"/>
      <c r="AW216" s="276"/>
      <c r="AX216" s="277"/>
      <c r="AY216">
        <f t="shared" si="28"/>
        <v>0</v>
      </c>
    </row>
    <row r="217" spans="1:51" ht="22.5" hidden="1" customHeight="1" x14ac:dyDescent="0.15">
      <c r="A217" s="988"/>
      <c r="B217" s="252"/>
      <c r="C217" s="251"/>
      <c r="D217" s="252"/>
      <c r="E217" s="251"/>
      <c r="F217" s="313"/>
      <c r="G217" s="233"/>
      <c r="H217" s="234"/>
      <c r="I217" s="234"/>
      <c r="J217" s="234"/>
      <c r="K217" s="234"/>
      <c r="L217" s="234"/>
      <c r="M217" s="234"/>
      <c r="N217" s="234"/>
      <c r="O217" s="234"/>
      <c r="P217" s="235"/>
      <c r="Q217" s="978"/>
      <c r="R217" s="979"/>
      <c r="S217" s="979"/>
      <c r="T217" s="979"/>
      <c r="U217" s="979"/>
      <c r="V217" s="979"/>
      <c r="W217" s="979"/>
      <c r="X217" s="979"/>
      <c r="Y217" s="979"/>
      <c r="Z217" s="979"/>
      <c r="AA217" s="980"/>
      <c r="AB217" s="257"/>
      <c r="AC217" s="258"/>
      <c r="AD217" s="258"/>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28"/>
        <v>0</v>
      </c>
    </row>
    <row r="218" spans="1:51" ht="22.5" hidden="1" customHeight="1" x14ac:dyDescent="0.15">
      <c r="A218" s="988"/>
      <c r="B218" s="252"/>
      <c r="C218" s="251"/>
      <c r="D218" s="252"/>
      <c r="E218" s="251"/>
      <c r="F218" s="313"/>
      <c r="G218" s="236"/>
      <c r="H218" s="193"/>
      <c r="I218" s="193"/>
      <c r="J218" s="193"/>
      <c r="K218" s="193"/>
      <c r="L218" s="193"/>
      <c r="M218" s="193"/>
      <c r="N218" s="193"/>
      <c r="O218" s="193"/>
      <c r="P218" s="237"/>
      <c r="Q218" s="981"/>
      <c r="R218" s="982"/>
      <c r="S218" s="982"/>
      <c r="T218" s="982"/>
      <c r="U218" s="982"/>
      <c r="V218" s="982"/>
      <c r="W218" s="982"/>
      <c r="X218" s="982"/>
      <c r="Y218" s="982"/>
      <c r="Z218" s="982"/>
      <c r="AA218" s="983"/>
      <c r="AB218" s="259"/>
      <c r="AC218" s="260"/>
      <c r="AD218" s="260"/>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28"/>
        <v>0</v>
      </c>
    </row>
    <row r="219" spans="1:51" ht="22.5" hidden="1" customHeight="1" x14ac:dyDescent="0.15">
      <c r="A219" s="988"/>
      <c r="B219" s="252"/>
      <c r="C219" s="251"/>
      <c r="D219" s="252"/>
      <c r="E219" s="251"/>
      <c r="F219" s="313"/>
      <c r="G219" s="271" t="s">
        <v>249</v>
      </c>
      <c r="H219" s="198"/>
      <c r="I219" s="198"/>
      <c r="J219" s="198"/>
      <c r="K219" s="198"/>
      <c r="L219" s="198"/>
      <c r="M219" s="198"/>
      <c r="N219" s="198"/>
      <c r="O219" s="198"/>
      <c r="P219" s="199"/>
      <c r="Q219" s="214" t="s">
        <v>335</v>
      </c>
      <c r="R219" s="198"/>
      <c r="S219" s="198"/>
      <c r="T219" s="198"/>
      <c r="U219" s="198"/>
      <c r="V219" s="198"/>
      <c r="W219" s="198"/>
      <c r="X219" s="198"/>
      <c r="Y219" s="198"/>
      <c r="Z219" s="198"/>
      <c r="AA219" s="198"/>
      <c r="AB219" s="286" t="s">
        <v>336</v>
      </c>
      <c r="AC219" s="198"/>
      <c r="AD219" s="199"/>
      <c r="AE219" s="272"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2"/>
      <c r="C220" s="251"/>
      <c r="D220" s="252"/>
      <c r="E220" s="251"/>
      <c r="F220" s="313"/>
      <c r="G220" s="200"/>
      <c r="H220" s="179"/>
      <c r="I220" s="179"/>
      <c r="J220" s="179"/>
      <c r="K220" s="179"/>
      <c r="L220" s="179"/>
      <c r="M220" s="179"/>
      <c r="N220" s="179"/>
      <c r="O220" s="179"/>
      <c r="P220" s="201"/>
      <c r="Q220" s="216"/>
      <c r="R220" s="179"/>
      <c r="S220" s="179"/>
      <c r="T220" s="179"/>
      <c r="U220" s="179"/>
      <c r="V220" s="179"/>
      <c r="W220" s="179"/>
      <c r="X220" s="179"/>
      <c r="Y220" s="179"/>
      <c r="Z220" s="179"/>
      <c r="AA220" s="179"/>
      <c r="AB220" s="287"/>
      <c r="AC220" s="179"/>
      <c r="AD220" s="20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x14ac:dyDescent="0.15">
      <c r="A221" s="988"/>
      <c r="B221" s="252"/>
      <c r="C221" s="251"/>
      <c r="D221" s="252"/>
      <c r="E221" s="251"/>
      <c r="F221" s="313"/>
      <c r="G221" s="231"/>
      <c r="H221" s="190"/>
      <c r="I221" s="190"/>
      <c r="J221" s="190"/>
      <c r="K221" s="190"/>
      <c r="L221" s="190"/>
      <c r="M221" s="190"/>
      <c r="N221" s="190"/>
      <c r="O221" s="190"/>
      <c r="P221" s="232"/>
      <c r="Q221" s="975"/>
      <c r="R221" s="976"/>
      <c r="S221" s="976"/>
      <c r="T221" s="976"/>
      <c r="U221" s="976"/>
      <c r="V221" s="976"/>
      <c r="W221" s="976"/>
      <c r="X221" s="976"/>
      <c r="Y221" s="976"/>
      <c r="Z221" s="976"/>
      <c r="AA221" s="97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f t="shared" ref="AY221:AY225" si="29">$AY$219</f>
        <v>0</v>
      </c>
    </row>
    <row r="222" spans="1:51" ht="22.5" hidden="1" customHeight="1" x14ac:dyDescent="0.15">
      <c r="A222" s="988"/>
      <c r="B222" s="252"/>
      <c r="C222" s="251"/>
      <c r="D222" s="252"/>
      <c r="E222" s="251"/>
      <c r="F222" s="313"/>
      <c r="G222" s="233"/>
      <c r="H222" s="234"/>
      <c r="I222" s="234"/>
      <c r="J222" s="234"/>
      <c r="K222" s="234"/>
      <c r="L222" s="234"/>
      <c r="M222" s="234"/>
      <c r="N222" s="234"/>
      <c r="O222" s="234"/>
      <c r="P222" s="235"/>
      <c r="Q222" s="978"/>
      <c r="R222" s="979"/>
      <c r="S222" s="979"/>
      <c r="T222" s="979"/>
      <c r="U222" s="979"/>
      <c r="V222" s="979"/>
      <c r="W222" s="979"/>
      <c r="X222" s="979"/>
      <c r="Y222" s="979"/>
      <c r="Z222" s="979"/>
      <c r="AA222" s="98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f t="shared" si="29"/>
        <v>0</v>
      </c>
    </row>
    <row r="223" spans="1:51" ht="25.5" hidden="1" customHeight="1" x14ac:dyDescent="0.15">
      <c r="A223" s="988"/>
      <c r="B223" s="252"/>
      <c r="C223" s="251"/>
      <c r="D223" s="252"/>
      <c r="E223" s="251"/>
      <c r="F223" s="313"/>
      <c r="G223" s="233"/>
      <c r="H223" s="234"/>
      <c r="I223" s="234"/>
      <c r="J223" s="234"/>
      <c r="K223" s="234"/>
      <c r="L223" s="234"/>
      <c r="M223" s="234"/>
      <c r="N223" s="234"/>
      <c r="O223" s="234"/>
      <c r="P223" s="235"/>
      <c r="Q223" s="978"/>
      <c r="R223" s="979"/>
      <c r="S223" s="979"/>
      <c r="T223" s="979"/>
      <c r="U223" s="979"/>
      <c r="V223" s="979"/>
      <c r="W223" s="979"/>
      <c r="X223" s="979"/>
      <c r="Y223" s="979"/>
      <c r="Z223" s="979"/>
      <c r="AA223" s="980"/>
      <c r="AB223" s="257"/>
      <c r="AC223" s="258"/>
      <c r="AD223" s="258"/>
      <c r="AE223" s="276" t="s">
        <v>251</v>
      </c>
      <c r="AF223" s="276"/>
      <c r="AG223" s="276"/>
      <c r="AH223" s="276"/>
      <c r="AI223" s="276"/>
      <c r="AJ223" s="276"/>
      <c r="AK223" s="276"/>
      <c r="AL223" s="276"/>
      <c r="AM223" s="276"/>
      <c r="AN223" s="276"/>
      <c r="AO223" s="276"/>
      <c r="AP223" s="276"/>
      <c r="AQ223" s="276"/>
      <c r="AR223" s="276"/>
      <c r="AS223" s="276"/>
      <c r="AT223" s="276"/>
      <c r="AU223" s="276"/>
      <c r="AV223" s="276"/>
      <c r="AW223" s="276"/>
      <c r="AX223" s="277"/>
      <c r="AY223">
        <f t="shared" si="29"/>
        <v>0</v>
      </c>
    </row>
    <row r="224" spans="1:51" ht="22.5" hidden="1" customHeight="1" x14ac:dyDescent="0.15">
      <c r="A224" s="988"/>
      <c r="B224" s="252"/>
      <c r="C224" s="251"/>
      <c r="D224" s="252"/>
      <c r="E224" s="251"/>
      <c r="F224" s="313"/>
      <c r="G224" s="233"/>
      <c r="H224" s="234"/>
      <c r="I224" s="234"/>
      <c r="J224" s="234"/>
      <c r="K224" s="234"/>
      <c r="L224" s="234"/>
      <c r="M224" s="234"/>
      <c r="N224" s="234"/>
      <c r="O224" s="234"/>
      <c r="P224" s="235"/>
      <c r="Q224" s="978"/>
      <c r="R224" s="979"/>
      <c r="S224" s="979"/>
      <c r="T224" s="979"/>
      <c r="U224" s="979"/>
      <c r="V224" s="979"/>
      <c r="W224" s="979"/>
      <c r="X224" s="979"/>
      <c r="Y224" s="979"/>
      <c r="Z224" s="979"/>
      <c r="AA224" s="980"/>
      <c r="AB224" s="257"/>
      <c r="AC224" s="258"/>
      <c r="AD224" s="258"/>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29"/>
        <v>0</v>
      </c>
    </row>
    <row r="225" spans="1:51" ht="22.5" hidden="1" customHeight="1" x14ac:dyDescent="0.15">
      <c r="A225" s="988"/>
      <c r="B225" s="252"/>
      <c r="C225" s="251"/>
      <c r="D225" s="252"/>
      <c r="E225" s="251"/>
      <c r="F225" s="313"/>
      <c r="G225" s="236"/>
      <c r="H225" s="193"/>
      <c r="I225" s="193"/>
      <c r="J225" s="193"/>
      <c r="K225" s="193"/>
      <c r="L225" s="193"/>
      <c r="M225" s="193"/>
      <c r="N225" s="193"/>
      <c r="O225" s="193"/>
      <c r="P225" s="237"/>
      <c r="Q225" s="981"/>
      <c r="R225" s="982"/>
      <c r="S225" s="982"/>
      <c r="T225" s="982"/>
      <c r="U225" s="982"/>
      <c r="V225" s="982"/>
      <c r="W225" s="982"/>
      <c r="X225" s="982"/>
      <c r="Y225" s="982"/>
      <c r="Z225" s="982"/>
      <c r="AA225" s="983"/>
      <c r="AB225" s="259"/>
      <c r="AC225" s="260"/>
      <c r="AD225" s="260"/>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29"/>
        <v>0</v>
      </c>
    </row>
    <row r="226" spans="1:51" ht="22.5" hidden="1" customHeight="1" x14ac:dyDescent="0.15">
      <c r="A226" s="988"/>
      <c r="B226" s="252"/>
      <c r="C226" s="251"/>
      <c r="D226" s="252"/>
      <c r="E226" s="251"/>
      <c r="F226" s="313"/>
      <c r="G226" s="271" t="s">
        <v>249</v>
      </c>
      <c r="H226" s="198"/>
      <c r="I226" s="198"/>
      <c r="J226" s="198"/>
      <c r="K226" s="198"/>
      <c r="L226" s="198"/>
      <c r="M226" s="198"/>
      <c r="N226" s="198"/>
      <c r="O226" s="198"/>
      <c r="P226" s="199"/>
      <c r="Q226" s="214" t="s">
        <v>335</v>
      </c>
      <c r="R226" s="198"/>
      <c r="S226" s="198"/>
      <c r="T226" s="198"/>
      <c r="U226" s="198"/>
      <c r="V226" s="198"/>
      <c r="W226" s="198"/>
      <c r="X226" s="198"/>
      <c r="Y226" s="198"/>
      <c r="Z226" s="198"/>
      <c r="AA226" s="198"/>
      <c r="AB226" s="286" t="s">
        <v>336</v>
      </c>
      <c r="AC226" s="198"/>
      <c r="AD226" s="199"/>
      <c r="AE226" s="272"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2"/>
      <c r="C227" s="251"/>
      <c r="D227" s="252"/>
      <c r="E227" s="251"/>
      <c r="F227" s="313"/>
      <c r="G227" s="200"/>
      <c r="H227" s="179"/>
      <c r="I227" s="179"/>
      <c r="J227" s="179"/>
      <c r="K227" s="179"/>
      <c r="L227" s="179"/>
      <c r="M227" s="179"/>
      <c r="N227" s="179"/>
      <c r="O227" s="179"/>
      <c r="P227" s="201"/>
      <c r="Q227" s="216"/>
      <c r="R227" s="179"/>
      <c r="S227" s="179"/>
      <c r="T227" s="179"/>
      <c r="U227" s="179"/>
      <c r="V227" s="179"/>
      <c r="W227" s="179"/>
      <c r="X227" s="179"/>
      <c r="Y227" s="179"/>
      <c r="Z227" s="179"/>
      <c r="AA227" s="179"/>
      <c r="AB227" s="287"/>
      <c r="AC227" s="179"/>
      <c r="AD227" s="20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x14ac:dyDescent="0.15">
      <c r="A228" s="988"/>
      <c r="B228" s="252"/>
      <c r="C228" s="251"/>
      <c r="D228" s="252"/>
      <c r="E228" s="251"/>
      <c r="F228" s="313"/>
      <c r="G228" s="231"/>
      <c r="H228" s="190"/>
      <c r="I228" s="190"/>
      <c r="J228" s="190"/>
      <c r="K228" s="190"/>
      <c r="L228" s="190"/>
      <c r="M228" s="190"/>
      <c r="N228" s="190"/>
      <c r="O228" s="190"/>
      <c r="P228" s="232"/>
      <c r="Q228" s="975"/>
      <c r="R228" s="976"/>
      <c r="S228" s="976"/>
      <c r="T228" s="976"/>
      <c r="U228" s="976"/>
      <c r="V228" s="976"/>
      <c r="W228" s="976"/>
      <c r="X228" s="976"/>
      <c r="Y228" s="976"/>
      <c r="Z228" s="976"/>
      <c r="AA228" s="97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f t="shared" ref="AY228:AY232" si="30">$AY$226</f>
        <v>0</v>
      </c>
    </row>
    <row r="229" spans="1:51" ht="22.5" hidden="1" customHeight="1" x14ac:dyDescent="0.15">
      <c r="A229" s="988"/>
      <c r="B229" s="252"/>
      <c r="C229" s="251"/>
      <c r="D229" s="252"/>
      <c r="E229" s="251"/>
      <c r="F229" s="313"/>
      <c r="G229" s="233"/>
      <c r="H229" s="234"/>
      <c r="I229" s="234"/>
      <c r="J229" s="234"/>
      <c r="K229" s="234"/>
      <c r="L229" s="234"/>
      <c r="M229" s="234"/>
      <c r="N229" s="234"/>
      <c r="O229" s="234"/>
      <c r="P229" s="235"/>
      <c r="Q229" s="978"/>
      <c r="R229" s="979"/>
      <c r="S229" s="979"/>
      <c r="T229" s="979"/>
      <c r="U229" s="979"/>
      <c r="V229" s="979"/>
      <c r="W229" s="979"/>
      <c r="X229" s="979"/>
      <c r="Y229" s="979"/>
      <c r="Z229" s="979"/>
      <c r="AA229" s="98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c r="AY229">
        <f t="shared" si="30"/>
        <v>0</v>
      </c>
    </row>
    <row r="230" spans="1:51" ht="25.5" hidden="1" customHeight="1" x14ac:dyDescent="0.15">
      <c r="A230" s="988"/>
      <c r="B230" s="252"/>
      <c r="C230" s="251"/>
      <c r="D230" s="252"/>
      <c r="E230" s="251"/>
      <c r="F230" s="313"/>
      <c r="G230" s="233"/>
      <c r="H230" s="234"/>
      <c r="I230" s="234"/>
      <c r="J230" s="234"/>
      <c r="K230" s="234"/>
      <c r="L230" s="234"/>
      <c r="M230" s="234"/>
      <c r="N230" s="234"/>
      <c r="O230" s="234"/>
      <c r="P230" s="235"/>
      <c r="Q230" s="978"/>
      <c r="R230" s="979"/>
      <c r="S230" s="979"/>
      <c r="T230" s="979"/>
      <c r="U230" s="979"/>
      <c r="V230" s="979"/>
      <c r="W230" s="979"/>
      <c r="X230" s="979"/>
      <c r="Y230" s="979"/>
      <c r="Z230" s="979"/>
      <c r="AA230" s="980"/>
      <c r="AB230" s="257"/>
      <c r="AC230" s="258"/>
      <c r="AD230" s="258"/>
      <c r="AE230" s="276" t="s">
        <v>251</v>
      </c>
      <c r="AF230" s="276"/>
      <c r="AG230" s="276"/>
      <c r="AH230" s="276"/>
      <c r="AI230" s="276"/>
      <c r="AJ230" s="276"/>
      <c r="AK230" s="276"/>
      <c r="AL230" s="276"/>
      <c r="AM230" s="276"/>
      <c r="AN230" s="276"/>
      <c r="AO230" s="276"/>
      <c r="AP230" s="276"/>
      <c r="AQ230" s="276"/>
      <c r="AR230" s="276"/>
      <c r="AS230" s="276"/>
      <c r="AT230" s="276"/>
      <c r="AU230" s="276"/>
      <c r="AV230" s="276"/>
      <c r="AW230" s="276"/>
      <c r="AX230" s="277"/>
      <c r="AY230">
        <f t="shared" si="30"/>
        <v>0</v>
      </c>
    </row>
    <row r="231" spans="1:51" ht="22.5" hidden="1" customHeight="1" x14ac:dyDescent="0.15">
      <c r="A231" s="988"/>
      <c r="B231" s="252"/>
      <c r="C231" s="251"/>
      <c r="D231" s="252"/>
      <c r="E231" s="251"/>
      <c r="F231" s="313"/>
      <c r="G231" s="233"/>
      <c r="H231" s="234"/>
      <c r="I231" s="234"/>
      <c r="J231" s="234"/>
      <c r="K231" s="234"/>
      <c r="L231" s="234"/>
      <c r="M231" s="234"/>
      <c r="N231" s="234"/>
      <c r="O231" s="234"/>
      <c r="P231" s="235"/>
      <c r="Q231" s="978"/>
      <c r="R231" s="979"/>
      <c r="S231" s="979"/>
      <c r="T231" s="979"/>
      <c r="U231" s="979"/>
      <c r="V231" s="979"/>
      <c r="W231" s="979"/>
      <c r="X231" s="979"/>
      <c r="Y231" s="979"/>
      <c r="Z231" s="979"/>
      <c r="AA231" s="980"/>
      <c r="AB231" s="257"/>
      <c r="AC231" s="258"/>
      <c r="AD231" s="258"/>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30"/>
        <v>0</v>
      </c>
    </row>
    <row r="232" spans="1:51" ht="22.5" hidden="1" customHeight="1" x14ac:dyDescent="0.15">
      <c r="A232" s="988"/>
      <c r="B232" s="252"/>
      <c r="C232" s="251"/>
      <c r="D232" s="252"/>
      <c r="E232" s="251"/>
      <c r="F232" s="313"/>
      <c r="G232" s="236"/>
      <c r="H232" s="193"/>
      <c r="I232" s="193"/>
      <c r="J232" s="193"/>
      <c r="K232" s="193"/>
      <c r="L232" s="193"/>
      <c r="M232" s="193"/>
      <c r="N232" s="193"/>
      <c r="O232" s="193"/>
      <c r="P232" s="237"/>
      <c r="Q232" s="981"/>
      <c r="R232" s="982"/>
      <c r="S232" s="982"/>
      <c r="T232" s="982"/>
      <c r="U232" s="982"/>
      <c r="V232" s="982"/>
      <c r="W232" s="982"/>
      <c r="X232" s="982"/>
      <c r="Y232" s="982"/>
      <c r="Z232" s="982"/>
      <c r="AA232" s="983"/>
      <c r="AB232" s="259"/>
      <c r="AC232" s="260"/>
      <c r="AD232" s="260"/>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30"/>
        <v>0</v>
      </c>
    </row>
    <row r="233" spans="1:51" ht="22.5" hidden="1" customHeight="1" x14ac:dyDescent="0.15">
      <c r="A233" s="988"/>
      <c r="B233" s="252"/>
      <c r="C233" s="251"/>
      <c r="D233" s="252"/>
      <c r="E233" s="251"/>
      <c r="F233" s="313"/>
      <c r="G233" s="271" t="s">
        <v>249</v>
      </c>
      <c r="H233" s="198"/>
      <c r="I233" s="198"/>
      <c r="J233" s="198"/>
      <c r="K233" s="198"/>
      <c r="L233" s="198"/>
      <c r="M233" s="198"/>
      <c r="N233" s="198"/>
      <c r="O233" s="198"/>
      <c r="P233" s="199"/>
      <c r="Q233" s="214" t="s">
        <v>335</v>
      </c>
      <c r="R233" s="198"/>
      <c r="S233" s="198"/>
      <c r="T233" s="198"/>
      <c r="U233" s="198"/>
      <c r="V233" s="198"/>
      <c r="W233" s="198"/>
      <c r="X233" s="198"/>
      <c r="Y233" s="198"/>
      <c r="Z233" s="198"/>
      <c r="AA233" s="198"/>
      <c r="AB233" s="286" t="s">
        <v>336</v>
      </c>
      <c r="AC233" s="198"/>
      <c r="AD233" s="199"/>
      <c r="AE233" s="272"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2"/>
      <c r="C234" s="251"/>
      <c r="D234" s="252"/>
      <c r="E234" s="251"/>
      <c r="F234" s="313"/>
      <c r="G234" s="200"/>
      <c r="H234" s="179"/>
      <c r="I234" s="179"/>
      <c r="J234" s="179"/>
      <c r="K234" s="179"/>
      <c r="L234" s="179"/>
      <c r="M234" s="179"/>
      <c r="N234" s="179"/>
      <c r="O234" s="179"/>
      <c r="P234" s="201"/>
      <c r="Q234" s="216"/>
      <c r="R234" s="179"/>
      <c r="S234" s="179"/>
      <c r="T234" s="179"/>
      <c r="U234" s="179"/>
      <c r="V234" s="179"/>
      <c r="W234" s="179"/>
      <c r="X234" s="179"/>
      <c r="Y234" s="179"/>
      <c r="Z234" s="179"/>
      <c r="AA234" s="179"/>
      <c r="AB234" s="287"/>
      <c r="AC234" s="179"/>
      <c r="AD234" s="20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x14ac:dyDescent="0.15">
      <c r="A235" s="988"/>
      <c r="B235" s="252"/>
      <c r="C235" s="251"/>
      <c r="D235" s="252"/>
      <c r="E235" s="251"/>
      <c r="F235" s="313"/>
      <c r="G235" s="231"/>
      <c r="H235" s="190"/>
      <c r="I235" s="190"/>
      <c r="J235" s="190"/>
      <c r="K235" s="190"/>
      <c r="L235" s="190"/>
      <c r="M235" s="190"/>
      <c r="N235" s="190"/>
      <c r="O235" s="190"/>
      <c r="P235" s="232"/>
      <c r="Q235" s="975"/>
      <c r="R235" s="976"/>
      <c r="S235" s="976"/>
      <c r="T235" s="976"/>
      <c r="U235" s="976"/>
      <c r="V235" s="976"/>
      <c r="W235" s="976"/>
      <c r="X235" s="976"/>
      <c r="Y235" s="976"/>
      <c r="Z235" s="976"/>
      <c r="AA235" s="97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c r="AY235">
        <f t="shared" ref="AY235:AY239" si="31">$AY$233</f>
        <v>0</v>
      </c>
    </row>
    <row r="236" spans="1:51" ht="22.5" hidden="1" customHeight="1" x14ac:dyDescent="0.15">
      <c r="A236" s="988"/>
      <c r="B236" s="252"/>
      <c r="C236" s="251"/>
      <c r="D236" s="252"/>
      <c r="E236" s="251"/>
      <c r="F236" s="313"/>
      <c r="G236" s="233"/>
      <c r="H236" s="234"/>
      <c r="I236" s="234"/>
      <c r="J236" s="234"/>
      <c r="K236" s="234"/>
      <c r="L236" s="234"/>
      <c r="M236" s="234"/>
      <c r="N236" s="234"/>
      <c r="O236" s="234"/>
      <c r="P236" s="235"/>
      <c r="Q236" s="978"/>
      <c r="R236" s="979"/>
      <c r="S236" s="979"/>
      <c r="T236" s="979"/>
      <c r="U236" s="979"/>
      <c r="V236" s="979"/>
      <c r="W236" s="979"/>
      <c r="X236" s="979"/>
      <c r="Y236" s="979"/>
      <c r="Z236" s="979"/>
      <c r="AA236" s="98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c r="AY236">
        <f t="shared" si="31"/>
        <v>0</v>
      </c>
    </row>
    <row r="237" spans="1:51" ht="25.5" hidden="1" customHeight="1" x14ac:dyDescent="0.15">
      <c r="A237" s="988"/>
      <c r="B237" s="252"/>
      <c r="C237" s="251"/>
      <c r="D237" s="252"/>
      <c r="E237" s="251"/>
      <c r="F237" s="313"/>
      <c r="G237" s="233"/>
      <c r="H237" s="234"/>
      <c r="I237" s="234"/>
      <c r="J237" s="234"/>
      <c r="K237" s="234"/>
      <c r="L237" s="234"/>
      <c r="M237" s="234"/>
      <c r="N237" s="234"/>
      <c r="O237" s="234"/>
      <c r="P237" s="235"/>
      <c r="Q237" s="978"/>
      <c r="R237" s="979"/>
      <c r="S237" s="979"/>
      <c r="T237" s="979"/>
      <c r="U237" s="979"/>
      <c r="V237" s="979"/>
      <c r="W237" s="979"/>
      <c r="X237" s="979"/>
      <c r="Y237" s="979"/>
      <c r="Z237" s="979"/>
      <c r="AA237" s="980"/>
      <c r="AB237" s="257"/>
      <c r="AC237" s="258"/>
      <c r="AD237" s="258"/>
      <c r="AE237" s="276" t="s">
        <v>251</v>
      </c>
      <c r="AF237" s="276"/>
      <c r="AG237" s="276"/>
      <c r="AH237" s="276"/>
      <c r="AI237" s="276"/>
      <c r="AJ237" s="276"/>
      <c r="AK237" s="276"/>
      <c r="AL237" s="276"/>
      <c r="AM237" s="276"/>
      <c r="AN237" s="276"/>
      <c r="AO237" s="276"/>
      <c r="AP237" s="276"/>
      <c r="AQ237" s="276"/>
      <c r="AR237" s="276"/>
      <c r="AS237" s="276"/>
      <c r="AT237" s="276"/>
      <c r="AU237" s="276"/>
      <c r="AV237" s="276"/>
      <c r="AW237" s="276"/>
      <c r="AX237" s="277"/>
      <c r="AY237">
        <f t="shared" si="31"/>
        <v>0</v>
      </c>
    </row>
    <row r="238" spans="1:51" ht="22.5" hidden="1" customHeight="1" x14ac:dyDescent="0.15">
      <c r="A238" s="988"/>
      <c r="B238" s="252"/>
      <c r="C238" s="251"/>
      <c r="D238" s="252"/>
      <c r="E238" s="251"/>
      <c r="F238" s="313"/>
      <c r="G238" s="233"/>
      <c r="H238" s="234"/>
      <c r="I238" s="234"/>
      <c r="J238" s="234"/>
      <c r="K238" s="234"/>
      <c r="L238" s="234"/>
      <c r="M238" s="234"/>
      <c r="N238" s="234"/>
      <c r="O238" s="234"/>
      <c r="P238" s="235"/>
      <c r="Q238" s="978"/>
      <c r="R238" s="979"/>
      <c r="S238" s="979"/>
      <c r="T238" s="979"/>
      <c r="U238" s="979"/>
      <c r="V238" s="979"/>
      <c r="W238" s="979"/>
      <c r="X238" s="979"/>
      <c r="Y238" s="979"/>
      <c r="Z238" s="979"/>
      <c r="AA238" s="980"/>
      <c r="AB238" s="257"/>
      <c r="AC238" s="258"/>
      <c r="AD238" s="258"/>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31"/>
        <v>0</v>
      </c>
    </row>
    <row r="239" spans="1:51" ht="22.5" hidden="1" customHeight="1" x14ac:dyDescent="0.15">
      <c r="A239" s="988"/>
      <c r="B239" s="252"/>
      <c r="C239" s="251"/>
      <c r="D239" s="252"/>
      <c r="E239" s="251"/>
      <c r="F239" s="313"/>
      <c r="G239" s="236"/>
      <c r="H239" s="193"/>
      <c r="I239" s="193"/>
      <c r="J239" s="193"/>
      <c r="K239" s="193"/>
      <c r="L239" s="193"/>
      <c r="M239" s="193"/>
      <c r="N239" s="193"/>
      <c r="O239" s="193"/>
      <c r="P239" s="237"/>
      <c r="Q239" s="981"/>
      <c r="R239" s="982"/>
      <c r="S239" s="982"/>
      <c r="T239" s="982"/>
      <c r="U239" s="982"/>
      <c r="V239" s="982"/>
      <c r="W239" s="982"/>
      <c r="X239" s="982"/>
      <c r="Y239" s="982"/>
      <c r="Z239" s="982"/>
      <c r="AA239" s="983"/>
      <c r="AB239" s="259"/>
      <c r="AC239" s="260"/>
      <c r="AD239" s="260"/>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31"/>
        <v>0</v>
      </c>
    </row>
    <row r="240" spans="1:51" ht="22.5" hidden="1" customHeight="1" x14ac:dyDescent="0.15">
      <c r="A240" s="988"/>
      <c r="B240" s="252"/>
      <c r="C240" s="251"/>
      <c r="D240" s="252"/>
      <c r="E240" s="251"/>
      <c r="F240" s="313"/>
      <c r="G240" s="271" t="s">
        <v>249</v>
      </c>
      <c r="H240" s="198"/>
      <c r="I240" s="198"/>
      <c r="J240" s="198"/>
      <c r="K240" s="198"/>
      <c r="L240" s="198"/>
      <c r="M240" s="198"/>
      <c r="N240" s="198"/>
      <c r="O240" s="198"/>
      <c r="P240" s="199"/>
      <c r="Q240" s="214" t="s">
        <v>335</v>
      </c>
      <c r="R240" s="198"/>
      <c r="S240" s="198"/>
      <c r="T240" s="198"/>
      <c r="U240" s="198"/>
      <c r="V240" s="198"/>
      <c r="W240" s="198"/>
      <c r="X240" s="198"/>
      <c r="Y240" s="198"/>
      <c r="Z240" s="198"/>
      <c r="AA240" s="198"/>
      <c r="AB240" s="286" t="s">
        <v>336</v>
      </c>
      <c r="AC240" s="198"/>
      <c r="AD240" s="199"/>
      <c r="AE240" s="272"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2"/>
      <c r="C241" s="251"/>
      <c r="D241" s="252"/>
      <c r="E241" s="251"/>
      <c r="F241" s="313"/>
      <c r="G241" s="200"/>
      <c r="H241" s="179"/>
      <c r="I241" s="179"/>
      <c r="J241" s="179"/>
      <c r="K241" s="179"/>
      <c r="L241" s="179"/>
      <c r="M241" s="179"/>
      <c r="N241" s="179"/>
      <c r="O241" s="179"/>
      <c r="P241" s="201"/>
      <c r="Q241" s="216"/>
      <c r="R241" s="179"/>
      <c r="S241" s="179"/>
      <c r="T241" s="179"/>
      <c r="U241" s="179"/>
      <c r="V241" s="179"/>
      <c r="W241" s="179"/>
      <c r="X241" s="179"/>
      <c r="Y241" s="179"/>
      <c r="Z241" s="179"/>
      <c r="AA241" s="179"/>
      <c r="AB241" s="287"/>
      <c r="AC241" s="179"/>
      <c r="AD241" s="20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x14ac:dyDescent="0.15">
      <c r="A242" s="988"/>
      <c r="B242" s="252"/>
      <c r="C242" s="251"/>
      <c r="D242" s="252"/>
      <c r="E242" s="251"/>
      <c r="F242" s="313"/>
      <c r="G242" s="231"/>
      <c r="H242" s="190"/>
      <c r="I242" s="190"/>
      <c r="J242" s="190"/>
      <c r="K242" s="190"/>
      <c r="L242" s="190"/>
      <c r="M242" s="190"/>
      <c r="N242" s="190"/>
      <c r="O242" s="190"/>
      <c r="P242" s="232"/>
      <c r="Q242" s="975"/>
      <c r="R242" s="976"/>
      <c r="S242" s="976"/>
      <c r="T242" s="976"/>
      <c r="U242" s="976"/>
      <c r="V242" s="976"/>
      <c r="W242" s="976"/>
      <c r="X242" s="976"/>
      <c r="Y242" s="976"/>
      <c r="Z242" s="976"/>
      <c r="AA242" s="97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c r="AY242">
        <f t="shared" ref="AY242:AY246" si="32">$AY$240</f>
        <v>0</v>
      </c>
    </row>
    <row r="243" spans="1:51" ht="22.5" hidden="1" customHeight="1" x14ac:dyDescent="0.15">
      <c r="A243" s="988"/>
      <c r="B243" s="252"/>
      <c r="C243" s="251"/>
      <c r="D243" s="252"/>
      <c r="E243" s="251"/>
      <c r="F243" s="313"/>
      <c r="G243" s="233"/>
      <c r="H243" s="234"/>
      <c r="I243" s="234"/>
      <c r="J243" s="234"/>
      <c r="K243" s="234"/>
      <c r="L243" s="234"/>
      <c r="M243" s="234"/>
      <c r="N243" s="234"/>
      <c r="O243" s="234"/>
      <c r="P243" s="235"/>
      <c r="Q243" s="978"/>
      <c r="R243" s="979"/>
      <c r="S243" s="979"/>
      <c r="T243" s="979"/>
      <c r="U243" s="979"/>
      <c r="V243" s="979"/>
      <c r="W243" s="979"/>
      <c r="X243" s="979"/>
      <c r="Y243" s="979"/>
      <c r="Z243" s="979"/>
      <c r="AA243" s="98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c r="AY243">
        <f t="shared" si="32"/>
        <v>0</v>
      </c>
    </row>
    <row r="244" spans="1:51" ht="25.5" hidden="1" customHeight="1" x14ac:dyDescent="0.15">
      <c r="A244" s="988"/>
      <c r="B244" s="252"/>
      <c r="C244" s="251"/>
      <c r="D244" s="252"/>
      <c r="E244" s="251"/>
      <c r="F244" s="313"/>
      <c r="G244" s="233"/>
      <c r="H244" s="234"/>
      <c r="I244" s="234"/>
      <c r="J244" s="234"/>
      <c r="K244" s="234"/>
      <c r="L244" s="234"/>
      <c r="M244" s="234"/>
      <c r="N244" s="234"/>
      <c r="O244" s="234"/>
      <c r="P244" s="235"/>
      <c r="Q244" s="978"/>
      <c r="R244" s="979"/>
      <c r="S244" s="979"/>
      <c r="T244" s="979"/>
      <c r="U244" s="979"/>
      <c r="V244" s="979"/>
      <c r="W244" s="979"/>
      <c r="X244" s="979"/>
      <c r="Y244" s="979"/>
      <c r="Z244" s="979"/>
      <c r="AA244" s="980"/>
      <c r="AB244" s="257"/>
      <c r="AC244" s="258"/>
      <c r="AD244" s="258"/>
      <c r="AE244" s="263" t="s">
        <v>251</v>
      </c>
      <c r="AF244" s="263"/>
      <c r="AG244" s="263"/>
      <c r="AH244" s="263"/>
      <c r="AI244" s="263"/>
      <c r="AJ244" s="263"/>
      <c r="AK244" s="263"/>
      <c r="AL244" s="263"/>
      <c r="AM244" s="263"/>
      <c r="AN244" s="263"/>
      <c r="AO244" s="263"/>
      <c r="AP244" s="263"/>
      <c r="AQ244" s="263"/>
      <c r="AR244" s="263"/>
      <c r="AS244" s="263"/>
      <c r="AT244" s="263"/>
      <c r="AU244" s="263"/>
      <c r="AV244" s="263"/>
      <c r="AW244" s="263"/>
      <c r="AX244" s="264"/>
      <c r="AY244">
        <f t="shared" si="32"/>
        <v>0</v>
      </c>
    </row>
    <row r="245" spans="1:51" ht="22.5" hidden="1" customHeight="1" x14ac:dyDescent="0.15">
      <c r="A245" s="988"/>
      <c r="B245" s="252"/>
      <c r="C245" s="251"/>
      <c r="D245" s="252"/>
      <c r="E245" s="251"/>
      <c r="F245" s="313"/>
      <c r="G245" s="233"/>
      <c r="H245" s="234"/>
      <c r="I245" s="234"/>
      <c r="J245" s="234"/>
      <c r="K245" s="234"/>
      <c r="L245" s="234"/>
      <c r="M245" s="234"/>
      <c r="N245" s="234"/>
      <c r="O245" s="234"/>
      <c r="P245" s="235"/>
      <c r="Q245" s="978"/>
      <c r="R245" s="979"/>
      <c r="S245" s="979"/>
      <c r="T245" s="979"/>
      <c r="U245" s="979"/>
      <c r="V245" s="979"/>
      <c r="W245" s="979"/>
      <c r="X245" s="979"/>
      <c r="Y245" s="979"/>
      <c r="Z245" s="979"/>
      <c r="AA245" s="980"/>
      <c r="AB245" s="257"/>
      <c r="AC245" s="258"/>
      <c r="AD245" s="258"/>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32"/>
        <v>0</v>
      </c>
    </row>
    <row r="246" spans="1:51" ht="22.5" hidden="1" customHeight="1" x14ac:dyDescent="0.15">
      <c r="A246" s="988"/>
      <c r="B246" s="252"/>
      <c r="C246" s="251"/>
      <c r="D246" s="252"/>
      <c r="E246" s="314"/>
      <c r="F246" s="315"/>
      <c r="G246" s="236"/>
      <c r="H246" s="193"/>
      <c r="I246" s="193"/>
      <c r="J246" s="193"/>
      <c r="K246" s="193"/>
      <c r="L246" s="193"/>
      <c r="M246" s="193"/>
      <c r="N246" s="193"/>
      <c r="O246" s="193"/>
      <c r="P246" s="237"/>
      <c r="Q246" s="981"/>
      <c r="R246" s="982"/>
      <c r="S246" s="982"/>
      <c r="T246" s="982"/>
      <c r="U246" s="982"/>
      <c r="V246" s="982"/>
      <c r="W246" s="982"/>
      <c r="X246" s="982"/>
      <c r="Y246" s="982"/>
      <c r="Z246" s="982"/>
      <c r="AA246" s="983"/>
      <c r="AB246" s="259"/>
      <c r="AC246" s="260"/>
      <c r="AD246" s="260"/>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32"/>
        <v>0</v>
      </c>
    </row>
    <row r="247" spans="1:51" ht="23.25" hidden="1" customHeight="1" x14ac:dyDescent="0.15">
      <c r="A247" s="988"/>
      <c r="B247" s="252"/>
      <c r="C247" s="251"/>
      <c r="D247" s="252"/>
      <c r="E247" s="186" t="s">
        <v>296</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0</v>
      </c>
    </row>
    <row r="248" spans="1:51" ht="24.75" hidden="1" customHeight="1" x14ac:dyDescent="0.15">
      <c r="A248" s="988"/>
      <c r="B248" s="252"/>
      <c r="C248" s="251"/>
      <c r="D248" s="252"/>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0</v>
      </c>
    </row>
    <row r="249" spans="1:51" ht="24.75" hidden="1" customHeight="1" thickBot="1" x14ac:dyDescent="0.2">
      <c r="A249" s="988"/>
      <c r="B249" s="252"/>
      <c r="C249" s="251"/>
      <c r="D249" s="252"/>
      <c r="E249" s="42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24"/>
      <c r="AY249">
        <f>$AY$247</f>
        <v>0</v>
      </c>
    </row>
    <row r="250" spans="1:51" ht="45" hidden="1" customHeight="1" x14ac:dyDescent="0.15">
      <c r="A250" s="988"/>
      <c r="B250" s="252"/>
      <c r="C250" s="251"/>
      <c r="D250" s="252"/>
      <c r="E250" s="307" t="s">
        <v>265</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15">
      <c r="A251" s="988"/>
      <c r="B251" s="252"/>
      <c r="C251" s="251"/>
      <c r="D251" s="252"/>
      <c r="E251" s="238" t="s">
        <v>264</v>
      </c>
      <c r="F251" s="239"/>
      <c r="G251" s="236"/>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15">
      <c r="A252" s="988"/>
      <c r="B252" s="252"/>
      <c r="C252" s="251"/>
      <c r="D252" s="252"/>
      <c r="E252" s="249" t="s">
        <v>237</v>
      </c>
      <c r="F252" s="312"/>
      <c r="G252" s="281" t="s">
        <v>246</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14" t="s">
        <v>390</v>
      </c>
      <c r="AF252" s="198"/>
      <c r="AG252" s="198"/>
      <c r="AH252" s="199"/>
      <c r="AI252" s="214" t="s">
        <v>412</v>
      </c>
      <c r="AJ252" s="198"/>
      <c r="AK252" s="198"/>
      <c r="AL252" s="199"/>
      <c r="AM252" s="214" t="s">
        <v>699</v>
      </c>
      <c r="AN252" s="198"/>
      <c r="AO252" s="198"/>
      <c r="AP252" s="199"/>
      <c r="AQ252" s="266" t="s">
        <v>232</v>
      </c>
      <c r="AR252" s="267"/>
      <c r="AS252" s="267"/>
      <c r="AT252" s="268"/>
      <c r="AU252" s="278" t="s">
        <v>248</v>
      </c>
      <c r="AV252" s="278"/>
      <c r="AW252" s="278"/>
      <c r="AX252" s="279"/>
      <c r="AY252">
        <f>COUNTA($G$254)</f>
        <v>0</v>
      </c>
    </row>
    <row r="253" spans="1:51" ht="18.75" hidden="1" customHeight="1" x14ac:dyDescent="0.15">
      <c r="A253" s="988"/>
      <c r="B253" s="252"/>
      <c r="C253" s="251"/>
      <c r="D253" s="252"/>
      <c r="E253" s="251"/>
      <c r="F253" s="313"/>
      <c r="G253" s="200"/>
      <c r="H253" s="179"/>
      <c r="I253" s="179"/>
      <c r="J253" s="179"/>
      <c r="K253" s="179"/>
      <c r="L253" s="179"/>
      <c r="M253" s="179"/>
      <c r="N253" s="179"/>
      <c r="O253" s="179"/>
      <c r="P253" s="179"/>
      <c r="Q253" s="179"/>
      <c r="R253" s="179"/>
      <c r="S253" s="179"/>
      <c r="T253" s="179"/>
      <c r="U253" s="179"/>
      <c r="V253" s="179"/>
      <c r="W253" s="179"/>
      <c r="X253" s="201"/>
      <c r="Y253" s="202"/>
      <c r="Z253" s="203"/>
      <c r="AA253" s="204"/>
      <c r="AB253" s="216"/>
      <c r="AC253" s="179"/>
      <c r="AD253" s="201"/>
      <c r="AE253" s="216"/>
      <c r="AF253" s="179"/>
      <c r="AG253" s="179"/>
      <c r="AH253" s="201"/>
      <c r="AI253" s="216"/>
      <c r="AJ253" s="179"/>
      <c r="AK253" s="179"/>
      <c r="AL253" s="201"/>
      <c r="AM253" s="216"/>
      <c r="AN253" s="179"/>
      <c r="AO253" s="179"/>
      <c r="AP253" s="201"/>
      <c r="AQ253" s="269"/>
      <c r="AR253" s="270"/>
      <c r="AS253" s="179" t="s">
        <v>233</v>
      </c>
      <c r="AT253" s="201"/>
      <c r="AU253" s="178"/>
      <c r="AV253" s="178"/>
      <c r="AW253" s="179" t="s">
        <v>179</v>
      </c>
      <c r="AX253" s="180"/>
      <c r="AY253">
        <f>$AY$252</f>
        <v>0</v>
      </c>
    </row>
    <row r="254" spans="1:51" ht="39.75" hidden="1" customHeight="1" x14ac:dyDescent="0.15">
      <c r="A254" s="988"/>
      <c r="B254" s="252"/>
      <c r="C254" s="251"/>
      <c r="D254" s="252"/>
      <c r="E254" s="251"/>
      <c r="F254" s="313"/>
      <c r="G254" s="231"/>
      <c r="H254" s="190"/>
      <c r="I254" s="190"/>
      <c r="J254" s="190"/>
      <c r="K254" s="190"/>
      <c r="L254" s="190"/>
      <c r="M254" s="190"/>
      <c r="N254" s="190"/>
      <c r="O254" s="190"/>
      <c r="P254" s="190"/>
      <c r="Q254" s="190"/>
      <c r="R254" s="190"/>
      <c r="S254" s="190"/>
      <c r="T254" s="190"/>
      <c r="U254" s="190"/>
      <c r="V254" s="190"/>
      <c r="W254" s="190"/>
      <c r="X254" s="232"/>
      <c r="Y254" s="172" t="s">
        <v>247</v>
      </c>
      <c r="Z254" s="173"/>
      <c r="AA254" s="174"/>
      <c r="AB254" s="280"/>
      <c r="AC254" s="223"/>
      <c r="AD254" s="223"/>
      <c r="AE254" s="265"/>
      <c r="AF254" s="167"/>
      <c r="AG254" s="167"/>
      <c r="AH254" s="167"/>
      <c r="AI254" s="265"/>
      <c r="AJ254" s="167"/>
      <c r="AK254" s="167"/>
      <c r="AL254" s="167"/>
      <c r="AM254" s="265"/>
      <c r="AN254" s="167"/>
      <c r="AO254" s="167"/>
      <c r="AP254" s="167"/>
      <c r="AQ254" s="265"/>
      <c r="AR254" s="167"/>
      <c r="AS254" s="167"/>
      <c r="AT254" s="167"/>
      <c r="AU254" s="265"/>
      <c r="AV254" s="167"/>
      <c r="AW254" s="167"/>
      <c r="AX254" s="207"/>
      <c r="AY254">
        <f t="shared" ref="AY254:AY255" si="33">$AY$252</f>
        <v>0</v>
      </c>
    </row>
    <row r="255" spans="1:51" ht="39.75" hidden="1" customHeight="1" x14ac:dyDescent="0.15">
      <c r="A255" s="988"/>
      <c r="B255" s="252"/>
      <c r="C255" s="251"/>
      <c r="D255" s="252"/>
      <c r="E255" s="251"/>
      <c r="F255" s="313"/>
      <c r="G255" s="236"/>
      <c r="H255" s="193"/>
      <c r="I255" s="193"/>
      <c r="J255" s="193"/>
      <c r="K255" s="193"/>
      <c r="L255" s="193"/>
      <c r="M255" s="193"/>
      <c r="N255" s="193"/>
      <c r="O255" s="193"/>
      <c r="P255" s="193"/>
      <c r="Q255" s="193"/>
      <c r="R255" s="193"/>
      <c r="S255" s="193"/>
      <c r="T255" s="193"/>
      <c r="U255" s="193"/>
      <c r="V255" s="193"/>
      <c r="W255" s="193"/>
      <c r="X255" s="237"/>
      <c r="Y255" s="208" t="s">
        <v>54</v>
      </c>
      <c r="Z255" s="158"/>
      <c r="AA255" s="159"/>
      <c r="AB255" s="285"/>
      <c r="AC255" s="175"/>
      <c r="AD255" s="175"/>
      <c r="AE255" s="265"/>
      <c r="AF255" s="167"/>
      <c r="AG255" s="167"/>
      <c r="AH255" s="167"/>
      <c r="AI255" s="265"/>
      <c r="AJ255" s="167"/>
      <c r="AK255" s="167"/>
      <c r="AL255" s="167"/>
      <c r="AM255" s="265"/>
      <c r="AN255" s="167"/>
      <c r="AO255" s="167"/>
      <c r="AP255" s="167"/>
      <c r="AQ255" s="265"/>
      <c r="AR255" s="167"/>
      <c r="AS255" s="167"/>
      <c r="AT255" s="167"/>
      <c r="AU255" s="265"/>
      <c r="AV255" s="167"/>
      <c r="AW255" s="167"/>
      <c r="AX255" s="207"/>
      <c r="AY255">
        <f t="shared" si="33"/>
        <v>0</v>
      </c>
    </row>
    <row r="256" spans="1:51" ht="18.75" hidden="1" customHeight="1" x14ac:dyDescent="0.15">
      <c r="A256" s="988"/>
      <c r="B256" s="252"/>
      <c r="C256" s="251"/>
      <c r="D256" s="252"/>
      <c r="E256" s="251"/>
      <c r="F256" s="313"/>
      <c r="G256" s="281" t="s">
        <v>246</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14" t="s">
        <v>390</v>
      </c>
      <c r="AF256" s="198"/>
      <c r="AG256" s="198"/>
      <c r="AH256" s="199"/>
      <c r="AI256" s="214" t="s">
        <v>412</v>
      </c>
      <c r="AJ256" s="198"/>
      <c r="AK256" s="198"/>
      <c r="AL256" s="199"/>
      <c r="AM256" s="214" t="s">
        <v>699</v>
      </c>
      <c r="AN256" s="198"/>
      <c r="AO256" s="198"/>
      <c r="AP256" s="199"/>
      <c r="AQ256" s="266" t="s">
        <v>232</v>
      </c>
      <c r="AR256" s="267"/>
      <c r="AS256" s="267"/>
      <c r="AT256" s="268"/>
      <c r="AU256" s="278" t="s">
        <v>248</v>
      </c>
      <c r="AV256" s="278"/>
      <c r="AW256" s="278"/>
      <c r="AX256" s="279"/>
      <c r="AY256">
        <f>COUNTA($G$258)</f>
        <v>0</v>
      </c>
    </row>
    <row r="257" spans="1:51" ht="18.75" hidden="1" customHeight="1" x14ac:dyDescent="0.15">
      <c r="A257" s="988"/>
      <c r="B257" s="252"/>
      <c r="C257" s="251"/>
      <c r="D257" s="252"/>
      <c r="E257" s="251"/>
      <c r="F257" s="313"/>
      <c r="G257" s="200"/>
      <c r="H257" s="179"/>
      <c r="I257" s="179"/>
      <c r="J257" s="179"/>
      <c r="K257" s="179"/>
      <c r="L257" s="179"/>
      <c r="M257" s="179"/>
      <c r="N257" s="179"/>
      <c r="O257" s="179"/>
      <c r="P257" s="179"/>
      <c r="Q257" s="179"/>
      <c r="R257" s="179"/>
      <c r="S257" s="179"/>
      <c r="T257" s="179"/>
      <c r="U257" s="179"/>
      <c r="V257" s="179"/>
      <c r="W257" s="179"/>
      <c r="X257" s="201"/>
      <c r="Y257" s="202"/>
      <c r="Z257" s="203"/>
      <c r="AA257" s="204"/>
      <c r="AB257" s="216"/>
      <c r="AC257" s="179"/>
      <c r="AD257" s="201"/>
      <c r="AE257" s="216"/>
      <c r="AF257" s="179"/>
      <c r="AG257" s="179"/>
      <c r="AH257" s="201"/>
      <c r="AI257" s="216"/>
      <c r="AJ257" s="179"/>
      <c r="AK257" s="179"/>
      <c r="AL257" s="201"/>
      <c r="AM257" s="216"/>
      <c r="AN257" s="179"/>
      <c r="AO257" s="179"/>
      <c r="AP257" s="201"/>
      <c r="AQ257" s="269"/>
      <c r="AR257" s="270"/>
      <c r="AS257" s="179" t="s">
        <v>233</v>
      </c>
      <c r="AT257" s="201"/>
      <c r="AU257" s="178"/>
      <c r="AV257" s="178"/>
      <c r="AW257" s="179" t="s">
        <v>179</v>
      </c>
      <c r="AX257" s="180"/>
      <c r="AY257">
        <f>$AY$256</f>
        <v>0</v>
      </c>
    </row>
    <row r="258" spans="1:51" ht="39.75" hidden="1" customHeight="1" x14ac:dyDescent="0.15">
      <c r="A258" s="988"/>
      <c r="B258" s="252"/>
      <c r="C258" s="251"/>
      <c r="D258" s="252"/>
      <c r="E258" s="251"/>
      <c r="F258" s="313"/>
      <c r="G258" s="231"/>
      <c r="H258" s="190"/>
      <c r="I258" s="190"/>
      <c r="J258" s="190"/>
      <c r="K258" s="190"/>
      <c r="L258" s="190"/>
      <c r="M258" s="190"/>
      <c r="N258" s="190"/>
      <c r="O258" s="190"/>
      <c r="P258" s="190"/>
      <c r="Q258" s="190"/>
      <c r="R258" s="190"/>
      <c r="S258" s="190"/>
      <c r="T258" s="190"/>
      <c r="U258" s="190"/>
      <c r="V258" s="190"/>
      <c r="W258" s="190"/>
      <c r="X258" s="232"/>
      <c r="Y258" s="172" t="s">
        <v>247</v>
      </c>
      <c r="Z258" s="173"/>
      <c r="AA258" s="174"/>
      <c r="AB258" s="280"/>
      <c r="AC258" s="223"/>
      <c r="AD258" s="223"/>
      <c r="AE258" s="265"/>
      <c r="AF258" s="167"/>
      <c r="AG258" s="167"/>
      <c r="AH258" s="167"/>
      <c r="AI258" s="265"/>
      <c r="AJ258" s="167"/>
      <c r="AK258" s="167"/>
      <c r="AL258" s="167"/>
      <c r="AM258" s="265"/>
      <c r="AN258" s="167"/>
      <c r="AO258" s="167"/>
      <c r="AP258" s="167"/>
      <c r="AQ258" s="265"/>
      <c r="AR258" s="167"/>
      <c r="AS258" s="167"/>
      <c r="AT258" s="167"/>
      <c r="AU258" s="265"/>
      <c r="AV258" s="167"/>
      <c r="AW258" s="167"/>
      <c r="AX258" s="207"/>
      <c r="AY258">
        <f t="shared" ref="AY258:AY259" si="34">$AY$256</f>
        <v>0</v>
      </c>
    </row>
    <row r="259" spans="1:51" ht="39.75" hidden="1" customHeight="1" x14ac:dyDescent="0.15">
      <c r="A259" s="988"/>
      <c r="B259" s="252"/>
      <c r="C259" s="251"/>
      <c r="D259" s="252"/>
      <c r="E259" s="251"/>
      <c r="F259" s="313"/>
      <c r="G259" s="236"/>
      <c r="H259" s="193"/>
      <c r="I259" s="193"/>
      <c r="J259" s="193"/>
      <c r="K259" s="193"/>
      <c r="L259" s="193"/>
      <c r="M259" s="193"/>
      <c r="N259" s="193"/>
      <c r="O259" s="193"/>
      <c r="P259" s="193"/>
      <c r="Q259" s="193"/>
      <c r="R259" s="193"/>
      <c r="S259" s="193"/>
      <c r="T259" s="193"/>
      <c r="U259" s="193"/>
      <c r="V259" s="193"/>
      <c r="W259" s="193"/>
      <c r="X259" s="237"/>
      <c r="Y259" s="208" t="s">
        <v>54</v>
      </c>
      <c r="Z259" s="158"/>
      <c r="AA259" s="159"/>
      <c r="AB259" s="285"/>
      <c r="AC259" s="175"/>
      <c r="AD259" s="175"/>
      <c r="AE259" s="265"/>
      <c r="AF259" s="167"/>
      <c r="AG259" s="167"/>
      <c r="AH259" s="167"/>
      <c r="AI259" s="265"/>
      <c r="AJ259" s="167"/>
      <c r="AK259" s="167"/>
      <c r="AL259" s="167"/>
      <c r="AM259" s="265"/>
      <c r="AN259" s="167"/>
      <c r="AO259" s="167"/>
      <c r="AP259" s="167"/>
      <c r="AQ259" s="265"/>
      <c r="AR259" s="167"/>
      <c r="AS259" s="167"/>
      <c r="AT259" s="167"/>
      <c r="AU259" s="265"/>
      <c r="AV259" s="167"/>
      <c r="AW259" s="167"/>
      <c r="AX259" s="207"/>
      <c r="AY259">
        <f t="shared" si="34"/>
        <v>0</v>
      </c>
    </row>
    <row r="260" spans="1:51" ht="18.75" hidden="1" customHeight="1" x14ac:dyDescent="0.15">
      <c r="A260" s="988"/>
      <c r="B260" s="252"/>
      <c r="C260" s="251"/>
      <c r="D260" s="252"/>
      <c r="E260" s="251"/>
      <c r="F260" s="313"/>
      <c r="G260" s="281" t="s">
        <v>246</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14" t="s">
        <v>390</v>
      </c>
      <c r="AF260" s="198"/>
      <c r="AG260" s="198"/>
      <c r="AH260" s="199"/>
      <c r="AI260" s="214" t="s">
        <v>412</v>
      </c>
      <c r="AJ260" s="198"/>
      <c r="AK260" s="198"/>
      <c r="AL260" s="199"/>
      <c r="AM260" s="214" t="s">
        <v>699</v>
      </c>
      <c r="AN260" s="198"/>
      <c r="AO260" s="198"/>
      <c r="AP260" s="199"/>
      <c r="AQ260" s="266" t="s">
        <v>232</v>
      </c>
      <c r="AR260" s="267"/>
      <c r="AS260" s="267"/>
      <c r="AT260" s="268"/>
      <c r="AU260" s="278" t="s">
        <v>248</v>
      </c>
      <c r="AV260" s="278"/>
      <c r="AW260" s="278"/>
      <c r="AX260" s="279"/>
      <c r="AY260">
        <f>COUNTA($G$262)</f>
        <v>0</v>
      </c>
    </row>
    <row r="261" spans="1:51" ht="18.75" hidden="1" customHeight="1" x14ac:dyDescent="0.15">
      <c r="A261" s="988"/>
      <c r="B261" s="252"/>
      <c r="C261" s="251"/>
      <c r="D261" s="252"/>
      <c r="E261" s="251"/>
      <c r="F261" s="313"/>
      <c r="G261" s="200"/>
      <c r="H261" s="179"/>
      <c r="I261" s="179"/>
      <c r="J261" s="179"/>
      <c r="K261" s="179"/>
      <c r="L261" s="179"/>
      <c r="M261" s="179"/>
      <c r="N261" s="179"/>
      <c r="O261" s="179"/>
      <c r="P261" s="179"/>
      <c r="Q261" s="179"/>
      <c r="R261" s="179"/>
      <c r="S261" s="179"/>
      <c r="T261" s="179"/>
      <c r="U261" s="179"/>
      <c r="V261" s="179"/>
      <c r="W261" s="179"/>
      <c r="X261" s="201"/>
      <c r="Y261" s="202"/>
      <c r="Z261" s="203"/>
      <c r="AA261" s="204"/>
      <c r="AB261" s="216"/>
      <c r="AC261" s="179"/>
      <c r="AD261" s="201"/>
      <c r="AE261" s="216"/>
      <c r="AF261" s="179"/>
      <c r="AG261" s="179"/>
      <c r="AH261" s="201"/>
      <c r="AI261" s="216"/>
      <c r="AJ261" s="179"/>
      <c r="AK261" s="179"/>
      <c r="AL261" s="201"/>
      <c r="AM261" s="216"/>
      <c r="AN261" s="179"/>
      <c r="AO261" s="179"/>
      <c r="AP261" s="201"/>
      <c r="AQ261" s="269"/>
      <c r="AR261" s="270"/>
      <c r="AS261" s="179" t="s">
        <v>233</v>
      </c>
      <c r="AT261" s="201"/>
      <c r="AU261" s="178"/>
      <c r="AV261" s="178"/>
      <c r="AW261" s="179" t="s">
        <v>179</v>
      </c>
      <c r="AX261" s="180"/>
      <c r="AY261">
        <f>$AY$260</f>
        <v>0</v>
      </c>
    </row>
    <row r="262" spans="1:51" ht="39.75" hidden="1" customHeight="1" x14ac:dyDescent="0.15">
      <c r="A262" s="988"/>
      <c r="B262" s="252"/>
      <c r="C262" s="251"/>
      <c r="D262" s="252"/>
      <c r="E262" s="251"/>
      <c r="F262" s="313"/>
      <c r="G262" s="231"/>
      <c r="H262" s="190"/>
      <c r="I262" s="190"/>
      <c r="J262" s="190"/>
      <c r="K262" s="190"/>
      <c r="L262" s="190"/>
      <c r="M262" s="190"/>
      <c r="N262" s="190"/>
      <c r="O262" s="190"/>
      <c r="P262" s="190"/>
      <c r="Q262" s="190"/>
      <c r="R262" s="190"/>
      <c r="S262" s="190"/>
      <c r="T262" s="190"/>
      <c r="U262" s="190"/>
      <c r="V262" s="190"/>
      <c r="W262" s="190"/>
      <c r="X262" s="232"/>
      <c r="Y262" s="172" t="s">
        <v>247</v>
      </c>
      <c r="Z262" s="173"/>
      <c r="AA262" s="174"/>
      <c r="AB262" s="280"/>
      <c r="AC262" s="223"/>
      <c r="AD262" s="223"/>
      <c r="AE262" s="265"/>
      <c r="AF262" s="167"/>
      <c r="AG262" s="167"/>
      <c r="AH262" s="167"/>
      <c r="AI262" s="265"/>
      <c r="AJ262" s="167"/>
      <c r="AK262" s="167"/>
      <c r="AL262" s="167"/>
      <c r="AM262" s="265"/>
      <c r="AN262" s="167"/>
      <c r="AO262" s="167"/>
      <c r="AP262" s="167"/>
      <c r="AQ262" s="265"/>
      <c r="AR262" s="167"/>
      <c r="AS262" s="167"/>
      <c r="AT262" s="167"/>
      <c r="AU262" s="265"/>
      <c r="AV262" s="167"/>
      <c r="AW262" s="167"/>
      <c r="AX262" s="207"/>
      <c r="AY262">
        <f t="shared" ref="AY262:AY263" si="35">$AY$260</f>
        <v>0</v>
      </c>
    </row>
    <row r="263" spans="1:51" ht="39.75" hidden="1" customHeight="1" x14ac:dyDescent="0.15">
      <c r="A263" s="988"/>
      <c r="B263" s="252"/>
      <c r="C263" s="251"/>
      <c r="D263" s="252"/>
      <c r="E263" s="251"/>
      <c r="F263" s="313"/>
      <c r="G263" s="236"/>
      <c r="H263" s="193"/>
      <c r="I263" s="193"/>
      <c r="J263" s="193"/>
      <c r="K263" s="193"/>
      <c r="L263" s="193"/>
      <c r="M263" s="193"/>
      <c r="N263" s="193"/>
      <c r="O263" s="193"/>
      <c r="P263" s="193"/>
      <c r="Q263" s="193"/>
      <c r="R263" s="193"/>
      <c r="S263" s="193"/>
      <c r="T263" s="193"/>
      <c r="U263" s="193"/>
      <c r="V263" s="193"/>
      <c r="W263" s="193"/>
      <c r="X263" s="237"/>
      <c r="Y263" s="208" t="s">
        <v>54</v>
      </c>
      <c r="Z263" s="158"/>
      <c r="AA263" s="159"/>
      <c r="AB263" s="285"/>
      <c r="AC263" s="175"/>
      <c r="AD263" s="175"/>
      <c r="AE263" s="265"/>
      <c r="AF263" s="167"/>
      <c r="AG263" s="167"/>
      <c r="AH263" s="167"/>
      <c r="AI263" s="265"/>
      <c r="AJ263" s="167"/>
      <c r="AK263" s="167"/>
      <c r="AL263" s="167"/>
      <c r="AM263" s="265"/>
      <c r="AN263" s="167"/>
      <c r="AO263" s="167"/>
      <c r="AP263" s="167"/>
      <c r="AQ263" s="265"/>
      <c r="AR263" s="167"/>
      <c r="AS263" s="167"/>
      <c r="AT263" s="167"/>
      <c r="AU263" s="265"/>
      <c r="AV263" s="167"/>
      <c r="AW263" s="167"/>
      <c r="AX263" s="207"/>
      <c r="AY263">
        <f t="shared" si="35"/>
        <v>0</v>
      </c>
    </row>
    <row r="264" spans="1:51" ht="18.75" hidden="1" customHeight="1" x14ac:dyDescent="0.15">
      <c r="A264" s="988"/>
      <c r="B264" s="252"/>
      <c r="C264" s="251"/>
      <c r="D264" s="252"/>
      <c r="E264" s="251"/>
      <c r="F264" s="313"/>
      <c r="G264" s="271" t="s">
        <v>246</v>
      </c>
      <c r="H264" s="198"/>
      <c r="I264" s="198"/>
      <c r="J264" s="198"/>
      <c r="K264" s="198"/>
      <c r="L264" s="198"/>
      <c r="M264" s="198"/>
      <c r="N264" s="198"/>
      <c r="O264" s="198"/>
      <c r="P264" s="198"/>
      <c r="Q264" s="198"/>
      <c r="R264" s="198"/>
      <c r="S264" s="198"/>
      <c r="T264" s="198"/>
      <c r="U264" s="198"/>
      <c r="V264" s="198"/>
      <c r="W264" s="198"/>
      <c r="X264" s="199"/>
      <c r="Y264" s="202"/>
      <c r="Z264" s="203"/>
      <c r="AA264" s="204"/>
      <c r="AB264" s="214" t="s">
        <v>11</v>
      </c>
      <c r="AC264" s="198"/>
      <c r="AD264" s="199"/>
      <c r="AE264" s="214" t="s">
        <v>390</v>
      </c>
      <c r="AF264" s="198"/>
      <c r="AG264" s="198"/>
      <c r="AH264" s="199"/>
      <c r="AI264" s="214" t="s">
        <v>412</v>
      </c>
      <c r="AJ264" s="198"/>
      <c r="AK264" s="198"/>
      <c r="AL264" s="199"/>
      <c r="AM264" s="214" t="s">
        <v>699</v>
      </c>
      <c r="AN264" s="198"/>
      <c r="AO264" s="198"/>
      <c r="AP264" s="199"/>
      <c r="AQ264" s="214" t="s">
        <v>232</v>
      </c>
      <c r="AR264" s="198"/>
      <c r="AS264" s="198"/>
      <c r="AT264" s="199"/>
      <c r="AU264" s="176" t="s">
        <v>248</v>
      </c>
      <c r="AV264" s="176"/>
      <c r="AW264" s="176"/>
      <c r="AX264" s="177"/>
      <c r="AY264">
        <f>COUNTA($G$266)</f>
        <v>0</v>
      </c>
    </row>
    <row r="265" spans="1:51" ht="18.75" hidden="1" customHeight="1" x14ac:dyDescent="0.15">
      <c r="A265" s="988"/>
      <c r="B265" s="252"/>
      <c r="C265" s="251"/>
      <c r="D265" s="252"/>
      <c r="E265" s="251"/>
      <c r="F265" s="313"/>
      <c r="G265" s="200"/>
      <c r="H265" s="179"/>
      <c r="I265" s="179"/>
      <c r="J265" s="179"/>
      <c r="K265" s="179"/>
      <c r="L265" s="179"/>
      <c r="M265" s="179"/>
      <c r="N265" s="179"/>
      <c r="O265" s="179"/>
      <c r="P265" s="179"/>
      <c r="Q265" s="179"/>
      <c r="R265" s="179"/>
      <c r="S265" s="179"/>
      <c r="T265" s="179"/>
      <c r="U265" s="179"/>
      <c r="V265" s="179"/>
      <c r="W265" s="179"/>
      <c r="X265" s="201"/>
      <c r="Y265" s="202"/>
      <c r="Z265" s="203"/>
      <c r="AA265" s="204"/>
      <c r="AB265" s="216"/>
      <c r="AC265" s="179"/>
      <c r="AD265" s="201"/>
      <c r="AE265" s="216"/>
      <c r="AF265" s="179"/>
      <c r="AG265" s="179"/>
      <c r="AH265" s="201"/>
      <c r="AI265" s="216"/>
      <c r="AJ265" s="179"/>
      <c r="AK265" s="179"/>
      <c r="AL265" s="201"/>
      <c r="AM265" s="216"/>
      <c r="AN265" s="179"/>
      <c r="AO265" s="179"/>
      <c r="AP265" s="201"/>
      <c r="AQ265" s="269"/>
      <c r="AR265" s="270"/>
      <c r="AS265" s="179" t="s">
        <v>233</v>
      </c>
      <c r="AT265" s="201"/>
      <c r="AU265" s="178"/>
      <c r="AV265" s="178"/>
      <c r="AW265" s="179" t="s">
        <v>179</v>
      </c>
      <c r="AX265" s="180"/>
      <c r="AY265">
        <f>$AY$264</f>
        <v>0</v>
      </c>
    </row>
    <row r="266" spans="1:51" ht="39.75" hidden="1" customHeight="1" x14ac:dyDescent="0.15">
      <c r="A266" s="988"/>
      <c r="B266" s="252"/>
      <c r="C266" s="251"/>
      <c r="D266" s="252"/>
      <c r="E266" s="251"/>
      <c r="F266" s="313"/>
      <c r="G266" s="231"/>
      <c r="H266" s="190"/>
      <c r="I266" s="190"/>
      <c r="J266" s="190"/>
      <c r="K266" s="190"/>
      <c r="L266" s="190"/>
      <c r="M266" s="190"/>
      <c r="N266" s="190"/>
      <c r="O266" s="190"/>
      <c r="P266" s="190"/>
      <c r="Q266" s="190"/>
      <c r="R266" s="190"/>
      <c r="S266" s="190"/>
      <c r="T266" s="190"/>
      <c r="U266" s="190"/>
      <c r="V266" s="190"/>
      <c r="W266" s="190"/>
      <c r="X266" s="232"/>
      <c r="Y266" s="172" t="s">
        <v>247</v>
      </c>
      <c r="Z266" s="173"/>
      <c r="AA266" s="174"/>
      <c r="AB266" s="280"/>
      <c r="AC266" s="223"/>
      <c r="AD266" s="223"/>
      <c r="AE266" s="265"/>
      <c r="AF266" s="167"/>
      <c r="AG266" s="167"/>
      <c r="AH266" s="167"/>
      <c r="AI266" s="265"/>
      <c r="AJ266" s="167"/>
      <c r="AK266" s="167"/>
      <c r="AL266" s="167"/>
      <c r="AM266" s="265"/>
      <c r="AN266" s="167"/>
      <c r="AO266" s="167"/>
      <c r="AP266" s="167"/>
      <c r="AQ266" s="265"/>
      <c r="AR266" s="167"/>
      <c r="AS266" s="167"/>
      <c r="AT266" s="167"/>
      <c r="AU266" s="265"/>
      <c r="AV266" s="167"/>
      <c r="AW266" s="167"/>
      <c r="AX266" s="207"/>
      <c r="AY266">
        <f t="shared" ref="AY266:AY267" si="36">$AY$264</f>
        <v>0</v>
      </c>
    </row>
    <row r="267" spans="1:51" ht="39.75" hidden="1" customHeight="1" x14ac:dyDescent="0.15">
      <c r="A267" s="988"/>
      <c r="B267" s="252"/>
      <c r="C267" s="251"/>
      <c r="D267" s="252"/>
      <c r="E267" s="251"/>
      <c r="F267" s="313"/>
      <c r="G267" s="236"/>
      <c r="H267" s="193"/>
      <c r="I267" s="193"/>
      <c r="J267" s="193"/>
      <c r="K267" s="193"/>
      <c r="L267" s="193"/>
      <c r="M267" s="193"/>
      <c r="N267" s="193"/>
      <c r="O267" s="193"/>
      <c r="P267" s="193"/>
      <c r="Q267" s="193"/>
      <c r="R267" s="193"/>
      <c r="S267" s="193"/>
      <c r="T267" s="193"/>
      <c r="U267" s="193"/>
      <c r="V267" s="193"/>
      <c r="W267" s="193"/>
      <c r="X267" s="237"/>
      <c r="Y267" s="208" t="s">
        <v>54</v>
      </c>
      <c r="Z267" s="158"/>
      <c r="AA267" s="159"/>
      <c r="AB267" s="285"/>
      <c r="AC267" s="175"/>
      <c r="AD267" s="175"/>
      <c r="AE267" s="265"/>
      <c r="AF267" s="167"/>
      <c r="AG267" s="167"/>
      <c r="AH267" s="167"/>
      <c r="AI267" s="265"/>
      <c r="AJ267" s="167"/>
      <c r="AK267" s="167"/>
      <c r="AL267" s="167"/>
      <c r="AM267" s="265"/>
      <c r="AN267" s="167"/>
      <c r="AO267" s="167"/>
      <c r="AP267" s="167"/>
      <c r="AQ267" s="265"/>
      <c r="AR267" s="167"/>
      <c r="AS267" s="167"/>
      <c r="AT267" s="167"/>
      <c r="AU267" s="265"/>
      <c r="AV267" s="167"/>
      <c r="AW267" s="167"/>
      <c r="AX267" s="207"/>
      <c r="AY267">
        <f t="shared" si="36"/>
        <v>0</v>
      </c>
    </row>
    <row r="268" spans="1:51" ht="18.75" hidden="1" customHeight="1" x14ac:dyDescent="0.15">
      <c r="A268" s="988"/>
      <c r="B268" s="252"/>
      <c r="C268" s="251"/>
      <c r="D268" s="252"/>
      <c r="E268" s="251"/>
      <c r="F268" s="313"/>
      <c r="G268" s="281" t="s">
        <v>246</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14" t="s">
        <v>390</v>
      </c>
      <c r="AF268" s="198"/>
      <c r="AG268" s="198"/>
      <c r="AH268" s="199"/>
      <c r="AI268" s="214" t="s">
        <v>412</v>
      </c>
      <c r="AJ268" s="198"/>
      <c r="AK268" s="198"/>
      <c r="AL268" s="199"/>
      <c r="AM268" s="214" t="s">
        <v>699</v>
      </c>
      <c r="AN268" s="198"/>
      <c r="AO268" s="198"/>
      <c r="AP268" s="199"/>
      <c r="AQ268" s="266" t="s">
        <v>232</v>
      </c>
      <c r="AR268" s="267"/>
      <c r="AS268" s="267"/>
      <c r="AT268" s="268"/>
      <c r="AU268" s="278" t="s">
        <v>248</v>
      </c>
      <c r="AV268" s="278"/>
      <c r="AW268" s="278"/>
      <c r="AX268" s="279"/>
      <c r="AY268">
        <f>COUNTA($G$270)</f>
        <v>0</v>
      </c>
    </row>
    <row r="269" spans="1:51" ht="18.75" hidden="1" customHeight="1" x14ac:dyDescent="0.15">
      <c r="A269" s="988"/>
      <c r="B269" s="252"/>
      <c r="C269" s="251"/>
      <c r="D269" s="252"/>
      <c r="E269" s="251"/>
      <c r="F269" s="313"/>
      <c r="G269" s="200"/>
      <c r="H269" s="179"/>
      <c r="I269" s="179"/>
      <c r="J269" s="179"/>
      <c r="K269" s="179"/>
      <c r="L269" s="179"/>
      <c r="M269" s="179"/>
      <c r="N269" s="179"/>
      <c r="O269" s="179"/>
      <c r="P269" s="179"/>
      <c r="Q269" s="179"/>
      <c r="R269" s="179"/>
      <c r="S269" s="179"/>
      <c r="T269" s="179"/>
      <c r="U269" s="179"/>
      <c r="V269" s="179"/>
      <c r="W269" s="179"/>
      <c r="X269" s="201"/>
      <c r="Y269" s="202"/>
      <c r="Z269" s="203"/>
      <c r="AA269" s="204"/>
      <c r="AB269" s="216"/>
      <c r="AC269" s="179"/>
      <c r="AD269" s="201"/>
      <c r="AE269" s="216"/>
      <c r="AF269" s="179"/>
      <c r="AG269" s="179"/>
      <c r="AH269" s="201"/>
      <c r="AI269" s="216"/>
      <c r="AJ269" s="179"/>
      <c r="AK269" s="179"/>
      <c r="AL269" s="201"/>
      <c r="AM269" s="216"/>
      <c r="AN269" s="179"/>
      <c r="AO269" s="179"/>
      <c r="AP269" s="201"/>
      <c r="AQ269" s="269"/>
      <c r="AR269" s="270"/>
      <c r="AS269" s="179" t="s">
        <v>233</v>
      </c>
      <c r="AT269" s="201"/>
      <c r="AU269" s="178"/>
      <c r="AV269" s="178"/>
      <c r="AW269" s="179" t="s">
        <v>179</v>
      </c>
      <c r="AX269" s="180"/>
      <c r="AY269">
        <f>$AY$268</f>
        <v>0</v>
      </c>
    </row>
    <row r="270" spans="1:51" ht="39.75" hidden="1" customHeight="1" x14ac:dyDescent="0.15">
      <c r="A270" s="988"/>
      <c r="B270" s="252"/>
      <c r="C270" s="251"/>
      <c r="D270" s="252"/>
      <c r="E270" s="251"/>
      <c r="F270" s="313"/>
      <c r="G270" s="231"/>
      <c r="H270" s="190"/>
      <c r="I270" s="190"/>
      <c r="J270" s="190"/>
      <c r="K270" s="190"/>
      <c r="L270" s="190"/>
      <c r="M270" s="190"/>
      <c r="N270" s="190"/>
      <c r="O270" s="190"/>
      <c r="P270" s="190"/>
      <c r="Q270" s="190"/>
      <c r="R270" s="190"/>
      <c r="S270" s="190"/>
      <c r="T270" s="190"/>
      <c r="U270" s="190"/>
      <c r="V270" s="190"/>
      <c r="W270" s="190"/>
      <c r="X270" s="232"/>
      <c r="Y270" s="172" t="s">
        <v>247</v>
      </c>
      <c r="Z270" s="173"/>
      <c r="AA270" s="174"/>
      <c r="AB270" s="280"/>
      <c r="AC270" s="223"/>
      <c r="AD270" s="223"/>
      <c r="AE270" s="265"/>
      <c r="AF270" s="167"/>
      <c r="AG270" s="167"/>
      <c r="AH270" s="167"/>
      <c r="AI270" s="265"/>
      <c r="AJ270" s="167"/>
      <c r="AK270" s="167"/>
      <c r="AL270" s="167"/>
      <c r="AM270" s="265"/>
      <c r="AN270" s="167"/>
      <c r="AO270" s="167"/>
      <c r="AP270" s="167"/>
      <c r="AQ270" s="265"/>
      <c r="AR270" s="167"/>
      <c r="AS270" s="167"/>
      <c r="AT270" s="167"/>
      <c r="AU270" s="265"/>
      <c r="AV270" s="167"/>
      <c r="AW270" s="167"/>
      <c r="AX270" s="207"/>
      <c r="AY270">
        <f t="shared" ref="AY270:AY271" si="37">$AY$268</f>
        <v>0</v>
      </c>
    </row>
    <row r="271" spans="1:51" ht="39.75" hidden="1" customHeight="1" x14ac:dyDescent="0.15">
      <c r="A271" s="988"/>
      <c r="B271" s="252"/>
      <c r="C271" s="251"/>
      <c r="D271" s="252"/>
      <c r="E271" s="251"/>
      <c r="F271" s="313"/>
      <c r="G271" s="236"/>
      <c r="H271" s="193"/>
      <c r="I271" s="193"/>
      <c r="J271" s="193"/>
      <c r="K271" s="193"/>
      <c r="L271" s="193"/>
      <c r="M271" s="193"/>
      <c r="N271" s="193"/>
      <c r="O271" s="193"/>
      <c r="P271" s="193"/>
      <c r="Q271" s="193"/>
      <c r="R271" s="193"/>
      <c r="S271" s="193"/>
      <c r="T271" s="193"/>
      <c r="U271" s="193"/>
      <c r="V271" s="193"/>
      <c r="W271" s="193"/>
      <c r="X271" s="237"/>
      <c r="Y271" s="208" t="s">
        <v>54</v>
      </c>
      <c r="Z271" s="158"/>
      <c r="AA271" s="159"/>
      <c r="AB271" s="285"/>
      <c r="AC271" s="175"/>
      <c r="AD271" s="175"/>
      <c r="AE271" s="265"/>
      <c r="AF271" s="167"/>
      <c r="AG271" s="167"/>
      <c r="AH271" s="167"/>
      <c r="AI271" s="265"/>
      <c r="AJ271" s="167"/>
      <c r="AK271" s="167"/>
      <c r="AL271" s="167"/>
      <c r="AM271" s="265"/>
      <c r="AN271" s="167"/>
      <c r="AO271" s="167"/>
      <c r="AP271" s="167"/>
      <c r="AQ271" s="265"/>
      <c r="AR271" s="167"/>
      <c r="AS271" s="167"/>
      <c r="AT271" s="167"/>
      <c r="AU271" s="265"/>
      <c r="AV271" s="167"/>
      <c r="AW271" s="167"/>
      <c r="AX271" s="207"/>
      <c r="AY271">
        <f t="shared" si="37"/>
        <v>0</v>
      </c>
    </row>
    <row r="272" spans="1:51" ht="22.5" hidden="1" customHeight="1" x14ac:dyDescent="0.15">
      <c r="A272" s="988"/>
      <c r="B272" s="252"/>
      <c r="C272" s="251"/>
      <c r="D272" s="252"/>
      <c r="E272" s="251"/>
      <c r="F272" s="313"/>
      <c r="G272" s="271" t="s">
        <v>249</v>
      </c>
      <c r="H272" s="198"/>
      <c r="I272" s="198"/>
      <c r="J272" s="198"/>
      <c r="K272" s="198"/>
      <c r="L272" s="198"/>
      <c r="M272" s="198"/>
      <c r="N272" s="198"/>
      <c r="O272" s="198"/>
      <c r="P272" s="199"/>
      <c r="Q272" s="214" t="s">
        <v>335</v>
      </c>
      <c r="R272" s="198"/>
      <c r="S272" s="198"/>
      <c r="T272" s="198"/>
      <c r="U272" s="198"/>
      <c r="V272" s="198"/>
      <c r="W272" s="198"/>
      <c r="X272" s="198"/>
      <c r="Y272" s="198"/>
      <c r="Z272" s="198"/>
      <c r="AA272" s="198"/>
      <c r="AB272" s="286" t="s">
        <v>336</v>
      </c>
      <c r="AC272" s="198"/>
      <c r="AD272" s="199"/>
      <c r="AE272" s="214" t="s">
        <v>250</v>
      </c>
      <c r="AF272" s="198"/>
      <c r="AG272" s="198"/>
      <c r="AH272" s="198"/>
      <c r="AI272" s="198"/>
      <c r="AJ272" s="198"/>
      <c r="AK272" s="198"/>
      <c r="AL272" s="198"/>
      <c r="AM272" s="198"/>
      <c r="AN272" s="198"/>
      <c r="AO272" s="198"/>
      <c r="AP272" s="198"/>
      <c r="AQ272" s="198"/>
      <c r="AR272" s="198"/>
      <c r="AS272" s="198"/>
      <c r="AT272" s="198"/>
      <c r="AU272" s="198"/>
      <c r="AV272" s="198"/>
      <c r="AW272" s="198"/>
      <c r="AX272" s="582"/>
      <c r="AY272">
        <f>COUNTA($G$274)</f>
        <v>0</v>
      </c>
    </row>
    <row r="273" spans="1:51" ht="22.5" hidden="1" customHeight="1" x14ac:dyDescent="0.15">
      <c r="A273" s="988"/>
      <c r="B273" s="252"/>
      <c r="C273" s="251"/>
      <c r="D273" s="252"/>
      <c r="E273" s="251"/>
      <c r="F273" s="313"/>
      <c r="G273" s="200"/>
      <c r="H273" s="179"/>
      <c r="I273" s="179"/>
      <c r="J273" s="179"/>
      <c r="K273" s="179"/>
      <c r="L273" s="179"/>
      <c r="M273" s="179"/>
      <c r="N273" s="179"/>
      <c r="O273" s="179"/>
      <c r="P273" s="201"/>
      <c r="Q273" s="216"/>
      <c r="R273" s="179"/>
      <c r="S273" s="179"/>
      <c r="T273" s="179"/>
      <c r="U273" s="179"/>
      <c r="V273" s="179"/>
      <c r="W273" s="179"/>
      <c r="X273" s="179"/>
      <c r="Y273" s="179"/>
      <c r="Z273" s="179"/>
      <c r="AA273" s="179"/>
      <c r="AB273" s="287"/>
      <c r="AC273" s="179"/>
      <c r="AD273" s="201"/>
      <c r="AE273" s="216"/>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2"/>
      <c r="C274" s="251"/>
      <c r="D274" s="252"/>
      <c r="E274" s="251"/>
      <c r="F274" s="313"/>
      <c r="G274" s="231"/>
      <c r="H274" s="190"/>
      <c r="I274" s="190"/>
      <c r="J274" s="190"/>
      <c r="K274" s="190"/>
      <c r="L274" s="190"/>
      <c r="M274" s="190"/>
      <c r="N274" s="190"/>
      <c r="O274" s="190"/>
      <c r="P274" s="232"/>
      <c r="Q274" s="975"/>
      <c r="R274" s="976"/>
      <c r="S274" s="976"/>
      <c r="T274" s="976"/>
      <c r="U274" s="976"/>
      <c r="V274" s="976"/>
      <c r="W274" s="976"/>
      <c r="X274" s="976"/>
      <c r="Y274" s="976"/>
      <c r="Z274" s="976"/>
      <c r="AA274" s="97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c r="AY274">
        <f t="shared" ref="AY274:AY278" si="38">$AY$272</f>
        <v>0</v>
      </c>
    </row>
    <row r="275" spans="1:51" ht="22.5" hidden="1" customHeight="1" x14ac:dyDescent="0.15">
      <c r="A275" s="988"/>
      <c r="B275" s="252"/>
      <c r="C275" s="251"/>
      <c r="D275" s="252"/>
      <c r="E275" s="251"/>
      <c r="F275" s="313"/>
      <c r="G275" s="233"/>
      <c r="H275" s="234"/>
      <c r="I275" s="234"/>
      <c r="J275" s="234"/>
      <c r="K275" s="234"/>
      <c r="L275" s="234"/>
      <c r="M275" s="234"/>
      <c r="N275" s="234"/>
      <c r="O275" s="234"/>
      <c r="P275" s="235"/>
      <c r="Q275" s="978"/>
      <c r="R275" s="979"/>
      <c r="S275" s="979"/>
      <c r="T275" s="979"/>
      <c r="U275" s="979"/>
      <c r="V275" s="979"/>
      <c r="W275" s="979"/>
      <c r="X275" s="979"/>
      <c r="Y275" s="979"/>
      <c r="Z275" s="979"/>
      <c r="AA275" s="98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c r="AY275">
        <f t="shared" si="38"/>
        <v>0</v>
      </c>
    </row>
    <row r="276" spans="1:51" ht="25.5" hidden="1" customHeight="1" x14ac:dyDescent="0.15">
      <c r="A276" s="988"/>
      <c r="B276" s="252"/>
      <c r="C276" s="251"/>
      <c r="D276" s="252"/>
      <c r="E276" s="251"/>
      <c r="F276" s="313"/>
      <c r="G276" s="233"/>
      <c r="H276" s="234"/>
      <c r="I276" s="234"/>
      <c r="J276" s="234"/>
      <c r="K276" s="234"/>
      <c r="L276" s="234"/>
      <c r="M276" s="234"/>
      <c r="N276" s="234"/>
      <c r="O276" s="234"/>
      <c r="P276" s="235"/>
      <c r="Q276" s="978"/>
      <c r="R276" s="979"/>
      <c r="S276" s="979"/>
      <c r="T276" s="979"/>
      <c r="U276" s="979"/>
      <c r="V276" s="979"/>
      <c r="W276" s="979"/>
      <c r="X276" s="979"/>
      <c r="Y276" s="979"/>
      <c r="Z276" s="979"/>
      <c r="AA276" s="980"/>
      <c r="AB276" s="257"/>
      <c r="AC276" s="258"/>
      <c r="AD276" s="258"/>
      <c r="AE276" s="276" t="s">
        <v>251</v>
      </c>
      <c r="AF276" s="276"/>
      <c r="AG276" s="276"/>
      <c r="AH276" s="276"/>
      <c r="AI276" s="276"/>
      <c r="AJ276" s="276"/>
      <c r="AK276" s="276"/>
      <c r="AL276" s="276"/>
      <c r="AM276" s="276"/>
      <c r="AN276" s="276"/>
      <c r="AO276" s="276"/>
      <c r="AP276" s="276"/>
      <c r="AQ276" s="276"/>
      <c r="AR276" s="276"/>
      <c r="AS276" s="276"/>
      <c r="AT276" s="276"/>
      <c r="AU276" s="276"/>
      <c r="AV276" s="276"/>
      <c r="AW276" s="276"/>
      <c r="AX276" s="277"/>
      <c r="AY276">
        <f t="shared" si="38"/>
        <v>0</v>
      </c>
    </row>
    <row r="277" spans="1:51" ht="22.5" hidden="1" customHeight="1" x14ac:dyDescent="0.15">
      <c r="A277" s="988"/>
      <c r="B277" s="252"/>
      <c r="C277" s="251"/>
      <c r="D277" s="252"/>
      <c r="E277" s="251"/>
      <c r="F277" s="313"/>
      <c r="G277" s="233"/>
      <c r="H277" s="234"/>
      <c r="I277" s="234"/>
      <c r="J277" s="234"/>
      <c r="K277" s="234"/>
      <c r="L277" s="234"/>
      <c r="M277" s="234"/>
      <c r="N277" s="234"/>
      <c r="O277" s="234"/>
      <c r="P277" s="235"/>
      <c r="Q277" s="978"/>
      <c r="R277" s="979"/>
      <c r="S277" s="979"/>
      <c r="T277" s="979"/>
      <c r="U277" s="979"/>
      <c r="V277" s="979"/>
      <c r="W277" s="979"/>
      <c r="X277" s="979"/>
      <c r="Y277" s="979"/>
      <c r="Z277" s="979"/>
      <c r="AA277" s="980"/>
      <c r="AB277" s="257"/>
      <c r="AC277" s="258"/>
      <c r="AD277" s="258"/>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38"/>
        <v>0</v>
      </c>
    </row>
    <row r="278" spans="1:51" ht="22.5" hidden="1" customHeight="1" x14ac:dyDescent="0.15">
      <c r="A278" s="988"/>
      <c r="B278" s="252"/>
      <c r="C278" s="251"/>
      <c r="D278" s="252"/>
      <c r="E278" s="251"/>
      <c r="F278" s="313"/>
      <c r="G278" s="236"/>
      <c r="H278" s="193"/>
      <c r="I278" s="193"/>
      <c r="J278" s="193"/>
      <c r="K278" s="193"/>
      <c r="L278" s="193"/>
      <c r="M278" s="193"/>
      <c r="N278" s="193"/>
      <c r="O278" s="193"/>
      <c r="P278" s="237"/>
      <c r="Q278" s="981"/>
      <c r="R278" s="982"/>
      <c r="S278" s="982"/>
      <c r="T278" s="982"/>
      <c r="U278" s="982"/>
      <c r="V278" s="982"/>
      <c r="W278" s="982"/>
      <c r="X278" s="982"/>
      <c r="Y278" s="982"/>
      <c r="Z278" s="982"/>
      <c r="AA278" s="983"/>
      <c r="AB278" s="259"/>
      <c r="AC278" s="260"/>
      <c r="AD278" s="260"/>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38"/>
        <v>0</v>
      </c>
    </row>
    <row r="279" spans="1:51" ht="22.5" hidden="1" customHeight="1" x14ac:dyDescent="0.15">
      <c r="A279" s="988"/>
      <c r="B279" s="252"/>
      <c r="C279" s="251"/>
      <c r="D279" s="252"/>
      <c r="E279" s="251"/>
      <c r="F279" s="313"/>
      <c r="G279" s="271" t="s">
        <v>249</v>
      </c>
      <c r="H279" s="198"/>
      <c r="I279" s="198"/>
      <c r="J279" s="198"/>
      <c r="K279" s="198"/>
      <c r="L279" s="198"/>
      <c r="M279" s="198"/>
      <c r="N279" s="198"/>
      <c r="O279" s="198"/>
      <c r="P279" s="199"/>
      <c r="Q279" s="214" t="s">
        <v>335</v>
      </c>
      <c r="R279" s="198"/>
      <c r="S279" s="198"/>
      <c r="T279" s="198"/>
      <c r="U279" s="198"/>
      <c r="V279" s="198"/>
      <c r="W279" s="198"/>
      <c r="X279" s="198"/>
      <c r="Y279" s="198"/>
      <c r="Z279" s="198"/>
      <c r="AA279" s="198"/>
      <c r="AB279" s="286" t="s">
        <v>336</v>
      </c>
      <c r="AC279" s="198"/>
      <c r="AD279" s="199"/>
      <c r="AE279" s="272"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2"/>
      <c r="C280" s="251"/>
      <c r="D280" s="252"/>
      <c r="E280" s="251"/>
      <c r="F280" s="313"/>
      <c r="G280" s="200"/>
      <c r="H280" s="179"/>
      <c r="I280" s="179"/>
      <c r="J280" s="179"/>
      <c r="K280" s="179"/>
      <c r="L280" s="179"/>
      <c r="M280" s="179"/>
      <c r="N280" s="179"/>
      <c r="O280" s="179"/>
      <c r="P280" s="201"/>
      <c r="Q280" s="216"/>
      <c r="R280" s="179"/>
      <c r="S280" s="179"/>
      <c r="T280" s="179"/>
      <c r="U280" s="179"/>
      <c r="V280" s="179"/>
      <c r="W280" s="179"/>
      <c r="X280" s="179"/>
      <c r="Y280" s="179"/>
      <c r="Z280" s="179"/>
      <c r="AA280" s="179"/>
      <c r="AB280" s="287"/>
      <c r="AC280" s="179"/>
      <c r="AD280" s="20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x14ac:dyDescent="0.15">
      <c r="A281" s="988"/>
      <c r="B281" s="252"/>
      <c r="C281" s="251"/>
      <c r="D281" s="252"/>
      <c r="E281" s="251"/>
      <c r="F281" s="313"/>
      <c r="G281" s="231"/>
      <c r="H281" s="190"/>
      <c r="I281" s="190"/>
      <c r="J281" s="190"/>
      <c r="K281" s="190"/>
      <c r="L281" s="190"/>
      <c r="M281" s="190"/>
      <c r="N281" s="190"/>
      <c r="O281" s="190"/>
      <c r="P281" s="232"/>
      <c r="Q281" s="975"/>
      <c r="R281" s="976"/>
      <c r="S281" s="976"/>
      <c r="T281" s="976"/>
      <c r="U281" s="976"/>
      <c r="V281" s="976"/>
      <c r="W281" s="976"/>
      <c r="X281" s="976"/>
      <c r="Y281" s="976"/>
      <c r="Z281" s="976"/>
      <c r="AA281" s="97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c r="AY281">
        <f t="shared" ref="AY281:AY285" si="39">$AY$279</f>
        <v>0</v>
      </c>
    </row>
    <row r="282" spans="1:51" ht="22.5" hidden="1" customHeight="1" x14ac:dyDescent="0.15">
      <c r="A282" s="988"/>
      <c r="B282" s="252"/>
      <c r="C282" s="251"/>
      <c r="D282" s="252"/>
      <c r="E282" s="251"/>
      <c r="F282" s="313"/>
      <c r="G282" s="233"/>
      <c r="H282" s="234"/>
      <c r="I282" s="234"/>
      <c r="J282" s="234"/>
      <c r="K282" s="234"/>
      <c r="L282" s="234"/>
      <c r="M282" s="234"/>
      <c r="N282" s="234"/>
      <c r="O282" s="234"/>
      <c r="P282" s="235"/>
      <c r="Q282" s="978"/>
      <c r="R282" s="979"/>
      <c r="S282" s="979"/>
      <c r="T282" s="979"/>
      <c r="U282" s="979"/>
      <c r="V282" s="979"/>
      <c r="W282" s="979"/>
      <c r="X282" s="979"/>
      <c r="Y282" s="979"/>
      <c r="Z282" s="979"/>
      <c r="AA282" s="98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c r="AY282">
        <f t="shared" si="39"/>
        <v>0</v>
      </c>
    </row>
    <row r="283" spans="1:51" ht="25.5" hidden="1" customHeight="1" x14ac:dyDescent="0.15">
      <c r="A283" s="988"/>
      <c r="B283" s="252"/>
      <c r="C283" s="251"/>
      <c r="D283" s="252"/>
      <c r="E283" s="251"/>
      <c r="F283" s="313"/>
      <c r="G283" s="233"/>
      <c r="H283" s="234"/>
      <c r="I283" s="234"/>
      <c r="J283" s="234"/>
      <c r="K283" s="234"/>
      <c r="L283" s="234"/>
      <c r="M283" s="234"/>
      <c r="N283" s="234"/>
      <c r="O283" s="234"/>
      <c r="P283" s="235"/>
      <c r="Q283" s="978"/>
      <c r="R283" s="979"/>
      <c r="S283" s="979"/>
      <c r="T283" s="979"/>
      <c r="U283" s="979"/>
      <c r="V283" s="979"/>
      <c r="W283" s="979"/>
      <c r="X283" s="979"/>
      <c r="Y283" s="979"/>
      <c r="Z283" s="979"/>
      <c r="AA283" s="980"/>
      <c r="AB283" s="257"/>
      <c r="AC283" s="258"/>
      <c r="AD283" s="258"/>
      <c r="AE283" s="276" t="s">
        <v>251</v>
      </c>
      <c r="AF283" s="276"/>
      <c r="AG283" s="276"/>
      <c r="AH283" s="276"/>
      <c r="AI283" s="276"/>
      <c r="AJ283" s="276"/>
      <c r="AK283" s="276"/>
      <c r="AL283" s="276"/>
      <c r="AM283" s="276"/>
      <c r="AN283" s="276"/>
      <c r="AO283" s="276"/>
      <c r="AP283" s="276"/>
      <c r="AQ283" s="276"/>
      <c r="AR283" s="276"/>
      <c r="AS283" s="276"/>
      <c r="AT283" s="276"/>
      <c r="AU283" s="276"/>
      <c r="AV283" s="276"/>
      <c r="AW283" s="276"/>
      <c r="AX283" s="277"/>
      <c r="AY283">
        <f t="shared" si="39"/>
        <v>0</v>
      </c>
    </row>
    <row r="284" spans="1:51" ht="22.5" hidden="1" customHeight="1" x14ac:dyDescent="0.15">
      <c r="A284" s="988"/>
      <c r="B284" s="252"/>
      <c r="C284" s="251"/>
      <c r="D284" s="252"/>
      <c r="E284" s="251"/>
      <c r="F284" s="313"/>
      <c r="G284" s="233"/>
      <c r="H284" s="234"/>
      <c r="I284" s="234"/>
      <c r="J284" s="234"/>
      <c r="K284" s="234"/>
      <c r="L284" s="234"/>
      <c r="M284" s="234"/>
      <c r="N284" s="234"/>
      <c r="O284" s="234"/>
      <c r="P284" s="235"/>
      <c r="Q284" s="978"/>
      <c r="R284" s="979"/>
      <c r="S284" s="979"/>
      <c r="T284" s="979"/>
      <c r="U284" s="979"/>
      <c r="V284" s="979"/>
      <c r="W284" s="979"/>
      <c r="X284" s="979"/>
      <c r="Y284" s="979"/>
      <c r="Z284" s="979"/>
      <c r="AA284" s="980"/>
      <c r="AB284" s="257"/>
      <c r="AC284" s="258"/>
      <c r="AD284" s="258"/>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39"/>
        <v>0</v>
      </c>
    </row>
    <row r="285" spans="1:51" ht="22.5" hidden="1" customHeight="1" x14ac:dyDescent="0.15">
      <c r="A285" s="988"/>
      <c r="B285" s="252"/>
      <c r="C285" s="251"/>
      <c r="D285" s="252"/>
      <c r="E285" s="251"/>
      <c r="F285" s="313"/>
      <c r="G285" s="236"/>
      <c r="H285" s="193"/>
      <c r="I285" s="193"/>
      <c r="J285" s="193"/>
      <c r="K285" s="193"/>
      <c r="L285" s="193"/>
      <c r="M285" s="193"/>
      <c r="N285" s="193"/>
      <c r="O285" s="193"/>
      <c r="P285" s="237"/>
      <c r="Q285" s="981"/>
      <c r="R285" s="982"/>
      <c r="S285" s="982"/>
      <c r="T285" s="982"/>
      <c r="U285" s="982"/>
      <c r="V285" s="982"/>
      <c r="W285" s="982"/>
      <c r="X285" s="982"/>
      <c r="Y285" s="982"/>
      <c r="Z285" s="982"/>
      <c r="AA285" s="983"/>
      <c r="AB285" s="259"/>
      <c r="AC285" s="260"/>
      <c r="AD285" s="260"/>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39"/>
        <v>0</v>
      </c>
    </row>
    <row r="286" spans="1:51" ht="22.5" hidden="1" customHeight="1" x14ac:dyDescent="0.15">
      <c r="A286" s="988"/>
      <c r="B286" s="252"/>
      <c r="C286" s="251"/>
      <c r="D286" s="252"/>
      <c r="E286" s="251"/>
      <c r="F286" s="313"/>
      <c r="G286" s="271" t="s">
        <v>249</v>
      </c>
      <c r="H286" s="198"/>
      <c r="I286" s="198"/>
      <c r="J286" s="198"/>
      <c r="K286" s="198"/>
      <c r="L286" s="198"/>
      <c r="M286" s="198"/>
      <c r="N286" s="198"/>
      <c r="O286" s="198"/>
      <c r="P286" s="199"/>
      <c r="Q286" s="214" t="s">
        <v>335</v>
      </c>
      <c r="R286" s="198"/>
      <c r="S286" s="198"/>
      <c r="T286" s="198"/>
      <c r="U286" s="198"/>
      <c r="V286" s="198"/>
      <c r="W286" s="198"/>
      <c r="X286" s="198"/>
      <c r="Y286" s="198"/>
      <c r="Z286" s="198"/>
      <c r="AA286" s="198"/>
      <c r="AB286" s="286" t="s">
        <v>336</v>
      </c>
      <c r="AC286" s="198"/>
      <c r="AD286" s="199"/>
      <c r="AE286" s="272"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2"/>
      <c r="C287" s="251"/>
      <c r="D287" s="252"/>
      <c r="E287" s="251"/>
      <c r="F287" s="313"/>
      <c r="G287" s="200"/>
      <c r="H287" s="179"/>
      <c r="I287" s="179"/>
      <c r="J287" s="179"/>
      <c r="K287" s="179"/>
      <c r="L287" s="179"/>
      <c r="M287" s="179"/>
      <c r="N287" s="179"/>
      <c r="O287" s="179"/>
      <c r="P287" s="201"/>
      <c r="Q287" s="216"/>
      <c r="R287" s="179"/>
      <c r="S287" s="179"/>
      <c r="T287" s="179"/>
      <c r="U287" s="179"/>
      <c r="V287" s="179"/>
      <c r="W287" s="179"/>
      <c r="X287" s="179"/>
      <c r="Y287" s="179"/>
      <c r="Z287" s="179"/>
      <c r="AA287" s="179"/>
      <c r="AB287" s="287"/>
      <c r="AC287" s="179"/>
      <c r="AD287" s="20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x14ac:dyDescent="0.15">
      <c r="A288" s="988"/>
      <c r="B288" s="252"/>
      <c r="C288" s="251"/>
      <c r="D288" s="252"/>
      <c r="E288" s="251"/>
      <c r="F288" s="313"/>
      <c r="G288" s="231"/>
      <c r="H288" s="190"/>
      <c r="I288" s="190"/>
      <c r="J288" s="190"/>
      <c r="K288" s="190"/>
      <c r="L288" s="190"/>
      <c r="M288" s="190"/>
      <c r="N288" s="190"/>
      <c r="O288" s="190"/>
      <c r="P288" s="232"/>
      <c r="Q288" s="975"/>
      <c r="R288" s="976"/>
      <c r="S288" s="976"/>
      <c r="T288" s="976"/>
      <c r="U288" s="976"/>
      <c r="V288" s="976"/>
      <c r="W288" s="976"/>
      <c r="X288" s="976"/>
      <c r="Y288" s="976"/>
      <c r="Z288" s="976"/>
      <c r="AA288" s="97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c r="AY288">
        <f t="shared" ref="AY288:AY292" si="40">$AY$286</f>
        <v>0</v>
      </c>
    </row>
    <row r="289" spans="1:51" ht="22.5" hidden="1" customHeight="1" x14ac:dyDescent="0.15">
      <c r="A289" s="988"/>
      <c r="B289" s="252"/>
      <c r="C289" s="251"/>
      <c r="D289" s="252"/>
      <c r="E289" s="251"/>
      <c r="F289" s="313"/>
      <c r="G289" s="233"/>
      <c r="H289" s="234"/>
      <c r="I289" s="234"/>
      <c r="J289" s="234"/>
      <c r="K289" s="234"/>
      <c r="L289" s="234"/>
      <c r="M289" s="234"/>
      <c r="N289" s="234"/>
      <c r="O289" s="234"/>
      <c r="P289" s="235"/>
      <c r="Q289" s="978"/>
      <c r="R289" s="979"/>
      <c r="S289" s="979"/>
      <c r="T289" s="979"/>
      <c r="U289" s="979"/>
      <c r="V289" s="979"/>
      <c r="W289" s="979"/>
      <c r="X289" s="979"/>
      <c r="Y289" s="979"/>
      <c r="Z289" s="979"/>
      <c r="AA289" s="98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c r="AY289">
        <f t="shared" si="40"/>
        <v>0</v>
      </c>
    </row>
    <row r="290" spans="1:51" ht="25.5" hidden="1" customHeight="1" x14ac:dyDescent="0.15">
      <c r="A290" s="988"/>
      <c r="B290" s="252"/>
      <c r="C290" s="251"/>
      <c r="D290" s="252"/>
      <c r="E290" s="251"/>
      <c r="F290" s="313"/>
      <c r="G290" s="233"/>
      <c r="H290" s="234"/>
      <c r="I290" s="234"/>
      <c r="J290" s="234"/>
      <c r="K290" s="234"/>
      <c r="L290" s="234"/>
      <c r="M290" s="234"/>
      <c r="N290" s="234"/>
      <c r="O290" s="234"/>
      <c r="P290" s="235"/>
      <c r="Q290" s="978"/>
      <c r="R290" s="979"/>
      <c r="S290" s="979"/>
      <c r="T290" s="979"/>
      <c r="U290" s="979"/>
      <c r="V290" s="979"/>
      <c r="W290" s="979"/>
      <c r="X290" s="979"/>
      <c r="Y290" s="979"/>
      <c r="Z290" s="979"/>
      <c r="AA290" s="980"/>
      <c r="AB290" s="257"/>
      <c r="AC290" s="258"/>
      <c r="AD290" s="258"/>
      <c r="AE290" s="276" t="s">
        <v>251</v>
      </c>
      <c r="AF290" s="276"/>
      <c r="AG290" s="276"/>
      <c r="AH290" s="276"/>
      <c r="AI290" s="276"/>
      <c r="AJ290" s="276"/>
      <c r="AK290" s="276"/>
      <c r="AL290" s="276"/>
      <c r="AM290" s="276"/>
      <c r="AN290" s="276"/>
      <c r="AO290" s="276"/>
      <c r="AP290" s="276"/>
      <c r="AQ290" s="276"/>
      <c r="AR290" s="276"/>
      <c r="AS290" s="276"/>
      <c r="AT290" s="276"/>
      <c r="AU290" s="276"/>
      <c r="AV290" s="276"/>
      <c r="AW290" s="276"/>
      <c r="AX290" s="277"/>
      <c r="AY290">
        <f t="shared" si="40"/>
        <v>0</v>
      </c>
    </row>
    <row r="291" spans="1:51" ht="22.5" hidden="1" customHeight="1" x14ac:dyDescent="0.15">
      <c r="A291" s="988"/>
      <c r="B291" s="252"/>
      <c r="C291" s="251"/>
      <c r="D291" s="252"/>
      <c r="E291" s="251"/>
      <c r="F291" s="313"/>
      <c r="G291" s="233"/>
      <c r="H291" s="234"/>
      <c r="I291" s="234"/>
      <c r="J291" s="234"/>
      <c r="K291" s="234"/>
      <c r="L291" s="234"/>
      <c r="M291" s="234"/>
      <c r="N291" s="234"/>
      <c r="O291" s="234"/>
      <c r="P291" s="235"/>
      <c r="Q291" s="978"/>
      <c r="R291" s="979"/>
      <c r="S291" s="979"/>
      <c r="T291" s="979"/>
      <c r="U291" s="979"/>
      <c r="V291" s="979"/>
      <c r="W291" s="979"/>
      <c r="X291" s="979"/>
      <c r="Y291" s="979"/>
      <c r="Z291" s="979"/>
      <c r="AA291" s="980"/>
      <c r="AB291" s="257"/>
      <c r="AC291" s="258"/>
      <c r="AD291" s="258"/>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40"/>
        <v>0</v>
      </c>
    </row>
    <row r="292" spans="1:51" ht="22.5" hidden="1" customHeight="1" x14ac:dyDescent="0.15">
      <c r="A292" s="988"/>
      <c r="B292" s="252"/>
      <c r="C292" s="251"/>
      <c r="D292" s="252"/>
      <c r="E292" s="251"/>
      <c r="F292" s="313"/>
      <c r="G292" s="236"/>
      <c r="H292" s="193"/>
      <c r="I292" s="193"/>
      <c r="J292" s="193"/>
      <c r="K292" s="193"/>
      <c r="L292" s="193"/>
      <c r="M292" s="193"/>
      <c r="N292" s="193"/>
      <c r="O292" s="193"/>
      <c r="P292" s="237"/>
      <c r="Q292" s="981"/>
      <c r="R292" s="982"/>
      <c r="S292" s="982"/>
      <c r="T292" s="982"/>
      <c r="U292" s="982"/>
      <c r="V292" s="982"/>
      <c r="W292" s="982"/>
      <c r="X292" s="982"/>
      <c r="Y292" s="982"/>
      <c r="Z292" s="982"/>
      <c r="AA292" s="983"/>
      <c r="AB292" s="259"/>
      <c r="AC292" s="260"/>
      <c r="AD292" s="260"/>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40"/>
        <v>0</v>
      </c>
    </row>
    <row r="293" spans="1:51" ht="22.5" hidden="1" customHeight="1" x14ac:dyDescent="0.15">
      <c r="A293" s="988"/>
      <c r="B293" s="252"/>
      <c r="C293" s="251"/>
      <c r="D293" s="252"/>
      <c r="E293" s="251"/>
      <c r="F293" s="313"/>
      <c r="G293" s="271" t="s">
        <v>249</v>
      </c>
      <c r="H293" s="198"/>
      <c r="I293" s="198"/>
      <c r="J293" s="198"/>
      <c r="K293" s="198"/>
      <c r="L293" s="198"/>
      <c r="M293" s="198"/>
      <c r="N293" s="198"/>
      <c r="O293" s="198"/>
      <c r="P293" s="199"/>
      <c r="Q293" s="214" t="s">
        <v>335</v>
      </c>
      <c r="R293" s="198"/>
      <c r="S293" s="198"/>
      <c r="T293" s="198"/>
      <c r="U293" s="198"/>
      <c r="V293" s="198"/>
      <c r="W293" s="198"/>
      <c r="X293" s="198"/>
      <c r="Y293" s="198"/>
      <c r="Z293" s="198"/>
      <c r="AA293" s="198"/>
      <c r="AB293" s="286" t="s">
        <v>336</v>
      </c>
      <c r="AC293" s="198"/>
      <c r="AD293" s="199"/>
      <c r="AE293" s="272"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2"/>
      <c r="C294" s="251"/>
      <c r="D294" s="252"/>
      <c r="E294" s="251"/>
      <c r="F294" s="313"/>
      <c r="G294" s="200"/>
      <c r="H294" s="179"/>
      <c r="I294" s="179"/>
      <c r="J294" s="179"/>
      <c r="K294" s="179"/>
      <c r="L294" s="179"/>
      <c r="M294" s="179"/>
      <c r="N294" s="179"/>
      <c r="O294" s="179"/>
      <c r="P294" s="201"/>
      <c r="Q294" s="216"/>
      <c r="R294" s="179"/>
      <c r="S294" s="179"/>
      <c r="T294" s="179"/>
      <c r="U294" s="179"/>
      <c r="V294" s="179"/>
      <c r="W294" s="179"/>
      <c r="X294" s="179"/>
      <c r="Y294" s="179"/>
      <c r="Z294" s="179"/>
      <c r="AA294" s="179"/>
      <c r="AB294" s="287"/>
      <c r="AC294" s="179"/>
      <c r="AD294" s="20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x14ac:dyDescent="0.15">
      <c r="A295" s="988"/>
      <c r="B295" s="252"/>
      <c r="C295" s="251"/>
      <c r="D295" s="252"/>
      <c r="E295" s="251"/>
      <c r="F295" s="313"/>
      <c r="G295" s="231"/>
      <c r="H295" s="190"/>
      <c r="I295" s="190"/>
      <c r="J295" s="190"/>
      <c r="K295" s="190"/>
      <c r="L295" s="190"/>
      <c r="M295" s="190"/>
      <c r="N295" s="190"/>
      <c r="O295" s="190"/>
      <c r="P295" s="232"/>
      <c r="Q295" s="975"/>
      <c r="R295" s="976"/>
      <c r="S295" s="976"/>
      <c r="T295" s="976"/>
      <c r="U295" s="976"/>
      <c r="V295" s="976"/>
      <c r="W295" s="976"/>
      <c r="X295" s="976"/>
      <c r="Y295" s="976"/>
      <c r="Z295" s="976"/>
      <c r="AA295" s="97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c r="AY295">
        <f t="shared" ref="AY295:AY299" si="41">$AY$293</f>
        <v>0</v>
      </c>
    </row>
    <row r="296" spans="1:51" ht="22.5" hidden="1" customHeight="1" x14ac:dyDescent="0.15">
      <c r="A296" s="988"/>
      <c r="B296" s="252"/>
      <c r="C296" s="251"/>
      <c r="D296" s="252"/>
      <c r="E296" s="251"/>
      <c r="F296" s="313"/>
      <c r="G296" s="233"/>
      <c r="H296" s="234"/>
      <c r="I296" s="234"/>
      <c r="J296" s="234"/>
      <c r="K296" s="234"/>
      <c r="L296" s="234"/>
      <c r="M296" s="234"/>
      <c r="N296" s="234"/>
      <c r="O296" s="234"/>
      <c r="P296" s="235"/>
      <c r="Q296" s="978"/>
      <c r="R296" s="979"/>
      <c r="S296" s="979"/>
      <c r="T296" s="979"/>
      <c r="U296" s="979"/>
      <c r="V296" s="979"/>
      <c r="W296" s="979"/>
      <c r="X296" s="979"/>
      <c r="Y296" s="979"/>
      <c r="Z296" s="979"/>
      <c r="AA296" s="98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c r="AY296">
        <f t="shared" si="41"/>
        <v>0</v>
      </c>
    </row>
    <row r="297" spans="1:51" ht="25.5" hidden="1" customHeight="1" x14ac:dyDescent="0.15">
      <c r="A297" s="988"/>
      <c r="B297" s="252"/>
      <c r="C297" s="251"/>
      <c r="D297" s="252"/>
      <c r="E297" s="251"/>
      <c r="F297" s="313"/>
      <c r="G297" s="233"/>
      <c r="H297" s="234"/>
      <c r="I297" s="234"/>
      <c r="J297" s="234"/>
      <c r="K297" s="234"/>
      <c r="L297" s="234"/>
      <c r="M297" s="234"/>
      <c r="N297" s="234"/>
      <c r="O297" s="234"/>
      <c r="P297" s="235"/>
      <c r="Q297" s="978"/>
      <c r="R297" s="979"/>
      <c r="S297" s="979"/>
      <c r="T297" s="979"/>
      <c r="U297" s="979"/>
      <c r="V297" s="979"/>
      <c r="W297" s="979"/>
      <c r="X297" s="979"/>
      <c r="Y297" s="979"/>
      <c r="Z297" s="979"/>
      <c r="AA297" s="980"/>
      <c r="AB297" s="257"/>
      <c r="AC297" s="258"/>
      <c r="AD297" s="258"/>
      <c r="AE297" s="276" t="s">
        <v>251</v>
      </c>
      <c r="AF297" s="276"/>
      <c r="AG297" s="276"/>
      <c r="AH297" s="276"/>
      <c r="AI297" s="276"/>
      <c r="AJ297" s="276"/>
      <c r="AK297" s="276"/>
      <c r="AL297" s="276"/>
      <c r="AM297" s="276"/>
      <c r="AN297" s="276"/>
      <c r="AO297" s="276"/>
      <c r="AP297" s="276"/>
      <c r="AQ297" s="276"/>
      <c r="AR297" s="276"/>
      <c r="AS297" s="276"/>
      <c r="AT297" s="276"/>
      <c r="AU297" s="276"/>
      <c r="AV297" s="276"/>
      <c r="AW297" s="276"/>
      <c r="AX297" s="277"/>
      <c r="AY297">
        <f t="shared" si="41"/>
        <v>0</v>
      </c>
    </row>
    <row r="298" spans="1:51" ht="22.5" hidden="1" customHeight="1" x14ac:dyDescent="0.15">
      <c r="A298" s="988"/>
      <c r="B298" s="252"/>
      <c r="C298" s="251"/>
      <c r="D298" s="252"/>
      <c r="E298" s="251"/>
      <c r="F298" s="313"/>
      <c r="G298" s="233"/>
      <c r="H298" s="234"/>
      <c r="I298" s="234"/>
      <c r="J298" s="234"/>
      <c r="K298" s="234"/>
      <c r="L298" s="234"/>
      <c r="M298" s="234"/>
      <c r="N298" s="234"/>
      <c r="O298" s="234"/>
      <c r="P298" s="235"/>
      <c r="Q298" s="978"/>
      <c r="R298" s="979"/>
      <c r="S298" s="979"/>
      <c r="T298" s="979"/>
      <c r="U298" s="979"/>
      <c r="V298" s="979"/>
      <c r="W298" s="979"/>
      <c r="X298" s="979"/>
      <c r="Y298" s="979"/>
      <c r="Z298" s="979"/>
      <c r="AA298" s="980"/>
      <c r="AB298" s="257"/>
      <c r="AC298" s="258"/>
      <c r="AD298" s="258"/>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41"/>
        <v>0</v>
      </c>
    </row>
    <row r="299" spans="1:51" ht="22.5" hidden="1" customHeight="1" x14ac:dyDescent="0.15">
      <c r="A299" s="988"/>
      <c r="B299" s="252"/>
      <c r="C299" s="251"/>
      <c r="D299" s="252"/>
      <c r="E299" s="251"/>
      <c r="F299" s="313"/>
      <c r="G299" s="236"/>
      <c r="H299" s="193"/>
      <c r="I299" s="193"/>
      <c r="J299" s="193"/>
      <c r="K299" s="193"/>
      <c r="L299" s="193"/>
      <c r="M299" s="193"/>
      <c r="N299" s="193"/>
      <c r="O299" s="193"/>
      <c r="P299" s="237"/>
      <c r="Q299" s="981"/>
      <c r="R299" s="982"/>
      <c r="S299" s="982"/>
      <c r="T299" s="982"/>
      <c r="U299" s="982"/>
      <c r="V299" s="982"/>
      <c r="W299" s="982"/>
      <c r="X299" s="982"/>
      <c r="Y299" s="982"/>
      <c r="Z299" s="982"/>
      <c r="AA299" s="983"/>
      <c r="AB299" s="259"/>
      <c r="AC299" s="260"/>
      <c r="AD299" s="260"/>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41"/>
        <v>0</v>
      </c>
    </row>
    <row r="300" spans="1:51" ht="22.5" hidden="1" customHeight="1" x14ac:dyDescent="0.15">
      <c r="A300" s="988"/>
      <c r="B300" s="252"/>
      <c r="C300" s="251"/>
      <c r="D300" s="252"/>
      <c r="E300" s="251"/>
      <c r="F300" s="313"/>
      <c r="G300" s="271" t="s">
        <v>249</v>
      </c>
      <c r="H300" s="198"/>
      <c r="I300" s="198"/>
      <c r="J300" s="198"/>
      <c r="K300" s="198"/>
      <c r="L300" s="198"/>
      <c r="M300" s="198"/>
      <c r="N300" s="198"/>
      <c r="O300" s="198"/>
      <c r="P300" s="199"/>
      <c r="Q300" s="214" t="s">
        <v>335</v>
      </c>
      <c r="R300" s="198"/>
      <c r="S300" s="198"/>
      <c r="T300" s="198"/>
      <c r="U300" s="198"/>
      <c r="V300" s="198"/>
      <c r="W300" s="198"/>
      <c r="X300" s="198"/>
      <c r="Y300" s="198"/>
      <c r="Z300" s="198"/>
      <c r="AA300" s="198"/>
      <c r="AB300" s="286" t="s">
        <v>336</v>
      </c>
      <c r="AC300" s="198"/>
      <c r="AD300" s="199"/>
      <c r="AE300" s="272"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2"/>
      <c r="C301" s="251"/>
      <c r="D301" s="252"/>
      <c r="E301" s="251"/>
      <c r="F301" s="313"/>
      <c r="G301" s="200"/>
      <c r="H301" s="179"/>
      <c r="I301" s="179"/>
      <c r="J301" s="179"/>
      <c r="K301" s="179"/>
      <c r="L301" s="179"/>
      <c r="M301" s="179"/>
      <c r="N301" s="179"/>
      <c r="O301" s="179"/>
      <c r="P301" s="201"/>
      <c r="Q301" s="216"/>
      <c r="R301" s="179"/>
      <c r="S301" s="179"/>
      <c r="T301" s="179"/>
      <c r="U301" s="179"/>
      <c r="V301" s="179"/>
      <c r="W301" s="179"/>
      <c r="X301" s="179"/>
      <c r="Y301" s="179"/>
      <c r="Z301" s="179"/>
      <c r="AA301" s="179"/>
      <c r="AB301" s="287"/>
      <c r="AC301" s="179"/>
      <c r="AD301" s="20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x14ac:dyDescent="0.15">
      <c r="A302" s="988"/>
      <c r="B302" s="252"/>
      <c r="C302" s="251"/>
      <c r="D302" s="252"/>
      <c r="E302" s="251"/>
      <c r="F302" s="313"/>
      <c r="G302" s="231"/>
      <c r="H302" s="190"/>
      <c r="I302" s="190"/>
      <c r="J302" s="190"/>
      <c r="K302" s="190"/>
      <c r="L302" s="190"/>
      <c r="M302" s="190"/>
      <c r="N302" s="190"/>
      <c r="O302" s="190"/>
      <c r="P302" s="232"/>
      <c r="Q302" s="975"/>
      <c r="R302" s="976"/>
      <c r="S302" s="976"/>
      <c r="T302" s="976"/>
      <c r="U302" s="976"/>
      <c r="V302" s="976"/>
      <c r="W302" s="976"/>
      <c r="X302" s="976"/>
      <c r="Y302" s="976"/>
      <c r="Z302" s="976"/>
      <c r="AA302" s="97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c r="AY302">
        <f t="shared" ref="AY302:AY306" si="42">$AY$300</f>
        <v>0</v>
      </c>
    </row>
    <row r="303" spans="1:51" ht="22.5" hidden="1" customHeight="1" x14ac:dyDescent="0.15">
      <c r="A303" s="988"/>
      <c r="B303" s="252"/>
      <c r="C303" s="251"/>
      <c r="D303" s="252"/>
      <c r="E303" s="251"/>
      <c r="F303" s="313"/>
      <c r="G303" s="233"/>
      <c r="H303" s="234"/>
      <c r="I303" s="234"/>
      <c r="J303" s="234"/>
      <c r="K303" s="234"/>
      <c r="L303" s="234"/>
      <c r="M303" s="234"/>
      <c r="N303" s="234"/>
      <c r="O303" s="234"/>
      <c r="P303" s="235"/>
      <c r="Q303" s="978"/>
      <c r="R303" s="979"/>
      <c r="S303" s="979"/>
      <c r="T303" s="979"/>
      <c r="U303" s="979"/>
      <c r="V303" s="979"/>
      <c r="W303" s="979"/>
      <c r="X303" s="979"/>
      <c r="Y303" s="979"/>
      <c r="Z303" s="979"/>
      <c r="AA303" s="98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c r="AY303">
        <f t="shared" si="42"/>
        <v>0</v>
      </c>
    </row>
    <row r="304" spans="1:51" ht="25.5" hidden="1" customHeight="1" x14ac:dyDescent="0.15">
      <c r="A304" s="988"/>
      <c r="B304" s="252"/>
      <c r="C304" s="251"/>
      <c r="D304" s="252"/>
      <c r="E304" s="251"/>
      <c r="F304" s="313"/>
      <c r="G304" s="233"/>
      <c r="H304" s="234"/>
      <c r="I304" s="234"/>
      <c r="J304" s="234"/>
      <c r="K304" s="234"/>
      <c r="L304" s="234"/>
      <c r="M304" s="234"/>
      <c r="N304" s="234"/>
      <c r="O304" s="234"/>
      <c r="P304" s="235"/>
      <c r="Q304" s="978"/>
      <c r="R304" s="979"/>
      <c r="S304" s="979"/>
      <c r="T304" s="979"/>
      <c r="U304" s="979"/>
      <c r="V304" s="979"/>
      <c r="W304" s="979"/>
      <c r="X304" s="979"/>
      <c r="Y304" s="979"/>
      <c r="Z304" s="979"/>
      <c r="AA304" s="980"/>
      <c r="AB304" s="257"/>
      <c r="AC304" s="258"/>
      <c r="AD304" s="258"/>
      <c r="AE304" s="263" t="s">
        <v>251</v>
      </c>
      <c r="AF304" s="263"/>
      <c r="AG304" s="263"/>
      <c r="AH304" s="263"/>
      <c r="AI304" s="263"/>
      <c r="AJ304" s="263"/>
      <c r="AK304" s="263"/>
      <c r="AL304" s="263"/>
      <c r="AM304" s="263"/>
      <c r="AN304" s="263"/>
      <c r="AO304" s="263"/>
      <c r="AP304" s="263"/>
      <c r="AQ304" s="263"/>
      <c r="AR304" s="263"/>
      <c r="AS304" s="263"/>
      <c r="AT304" s="263"/>
      <c r="AU304" s="263"/>
      <c r="AV304" s="263"/>
      <c r="AW304" s="263"/>
      <c r="AX304" s="264"/>
      <c r="AY304">
        <f t="shared" si="42"/>
        <v>0</v>
      </c>
    </row>
    <row r="305" spans="1:51" ht="22.5" hidden="1" customHeight="1" x14ac:dyDescent="0.15">
      <c r="A305" s="988"/>
      <c r="B305" s="252"/>
      <c r="C305" s="251"/>
      <c r="D305" s="252"/>
      <c r="E305" s="251"/>
      <c r="F305" s="313"/>
      <c r="G305" s="233"/>
      <c r="H305" s="234"/>
      <c r="I305" s="234"/>
      <c r="J305" s="234"/>
      <c r="K305" s="234"/>
      <c r="L305" s="234"/>
      <c r="M305" s="234"/>
      <c r="N305" s="234"/>
      <c r="O305" s="234"/>
      <c r="P305" s="235"/>
      <c r="Q305" s="978"/>
      <c r="R305" s="979"/>
      <c r="S305" s="979"/>
      <c r="T305" s="979"/>
      <c r="U305" s="979"/>
      <c r="V305" s="979"/>
      <c r="W305" s="979"/>
      <c r="X305" s="979"/>
      <c r="Y305" s="979"/>
      <c r="Z305" s="979"/>
      <c r="AA305" s="980"/>
      <c r="AB305" s="257"/>
      <c r="AC305" s="258"/>
      <c r="AD305" s="258"/>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42"/>
        <v>0</v>
      </c>
    </row>
    <row r="306" spans="1:51" ht="22.5" hidden="1" customHeight="1" x14ac:dyDescent="0.15">
      <c r="A306" s="988"/>
      <c r="B306" s="252"/>
      <c r="C306" s="251"/>
      <c r="D306" s="252"/>
      <c r="E306" s="314"/>
      <c r="F306" s="315"/>
      <c r="G306" s="236"/>
      <c r="H306" s="193"/>
      <c r="I306" s="193"/>
      <c r="J306" s="193"/>
      <c r="K306" s="193"/>
      <c r="L306" s="193"/>
      <c r="M306" s="193"/>
      <c r="N306" s="193"/>
      <c r="O306" s="193"/>
      <c r="P306" s="237"/>
      <c r="Q306" s="981"/>
      <c r="R306" s="982"/>
      <c r="S306" s="982"/>
      <c r="T306" s="982"/>
      <c r="U306" s="982"/>
      <c r="V306" s="982"/>
      <c r="W306" s="982"/>
      <c r="X306" s="982"/>
      <c r="Y306" s="982"/>
      <c r="Z306" s="982"/>
      <c r="AA306" s="983"/>
      <c r="AB306" s="259"/>
      <c r="AC306" s="260"/>
      <c r="AD306" s="260"/>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42"/>
        <v>0</v>
      </c>
    </row>
    <row r="307" spans="1:51" ht="23.25" hidden="1" customHeight="1" x14ac:dyDescent="0.15">
      <c r="A307" s="988"/>
      <c r="B307" s="252"/>
      <c r="C307" s="251"/>
      <c r="D307" s="252"/>
      <c r="E307" s="186" t="s">
        <v>296</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x14ac:dyDescent="0.15">
      <c r="A308" s="988"/>
      <c r="B308" s="252"/>
      <c r="C308" s="251"/>
      <c r="D308" s="252"/>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x14ac:dyDescent="0.2">
      <c r="A309" s="98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x14ac:dyDescent="0.15">
      <c r="A310" s="988"/>
      <c r="B310" s="252"/>
      <c r="C310" s="251"/>
      <c r="D310" s="252"/>
      <c r="E310" s="307" t="s">
        <v>265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988"/>
      <c r="B311" s="252"/>
      <c r="C311" s="251"/>
      <c r="D311" s="252"/>
      <c r="E311" s="238" t="s">
        <v>264</v>
      </c>
      <c r="F311" s="239"/>
      <c r="G311" s="236"/>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15">
      <c r="A312" s="988"/>
      <c r="B312" s="252"/>
      <c r="C312" s="251"/>
      <c r="D312" s="252"/>
      <c r="E312" s="249" t="s">
        <v>237</v>
      </c>
      <c r="F312" s="312"/>
      <c r="G312" s="281" t="s">
        <v>246</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14" t="s">
        <v>390</v>
      </c>
      <c r="AF312" s="198"/>
      <c r="AG312" s="198"/>
      <c r="AH312" s="199"/>
      <c r="AI312" s="214" t="s">
        <v>412</v>
      </c>
      <c r="AJ312" s="198"/>
      <c r="AK312" s="198"/>
      <c r="AL312" s="199"/>
      <c r="AM312" s="214" t="s">
        <v>699</v>
      </c>
      <c r="AN312" s="198"/>
      <c r="AO312" s="198"/>
      <c r="AP312" s="199"/>
      <c r="AQ312" s="266" t="s">
        <v>232</v>
      </c>
      <c r="AR312" s="267"/>
      <c r="AS312" s="267"/>
      <c r="AT312" s="268"/>
      <c r="AU312" s="278" t="s">
        <v>248</v>
      </c>
      <c r="AV312" s="278"/>
      <c r="AW312" s="278"/>
      <c r="AX312" s="279"/>
      <c r="AY312">
        <f>COUNTA($G$314)</f>
        <v>0</v>
      </c>
    </row>
    <row r="313" spans="1:51" ht="18.75" hidden="1" customHeight="1" x14ac:dyDescent="0.15">
      <c r="A313" s="988"/>
      <c r="B313" s="252"/>
      <c r="C313" s="251"/>
      <c r="D313" s="252"/>
      <c r="E313" s="251"/>
      <c r="F313" s="313"/>
      <c r="G313" s="200"/>
      <c r="H313" s="179"/>
      <c r="I313" s="179"/>
      <c r="J313" s="179"/>
      <c r="K313" s="179"/>
      <c r="L313" s="179"/>
      <c r="M313" s="179"/>
      <c r="N313" s="179"/>
      <c r="O313" s="179"/>
      <c r="P313" s="179"/>
      <c r="Q313" s="179"/>
      <c r="R313" s="179"/>
      <c r="S313" s="179"/>
      <c r="T313" s="179"/>
      <c r="U313" s="179"/>
      <c r="V313" s="179"/>
      <c r="W313" s="179"/>
      <c r="X313" s="201"/>
      <c r="Y313" s="202"/>
      <c r="Z313" s="203"/>
      <c r="AA313" s="204"/>
      <c r="AB313" s="216"/>
      <c r="AC313" s="179"/>
      <c r="AD313" s="201"/>
      <c r="AE313" s="216"/>
      <c r="AF313" s="179"/>
      <c r="AG313" s="179"/>
      <c r="AH313" s="201"/>
      <c r="AI313" s="216"/>
      <c r="AJ313" s="179"/>
      <c r="AK313" s="179"/>
      <c r="AL313" s="201"/>
      <c r="AM313" s="216"/>
      <c r="AN313" s="179"/>
      <c r="AO313" s="179"/>
      <c r="AP313" s="201"/>
      <c r="AQ313" s="269"/>
      <c r="AR313" s="270"/>
      <c r="AS313" s="179" t="s">
        <v>233</v>
      </c>
      <c r="AT313" s="201"/>
      <c r="AU313" s="178"/>
      <c r="AV313" s="178"/>
      <c r="AW313" s="179" t="s">
        <v>179</v>
      </c>
      <c r="AX313" s="180"/>
      <c r="AY313">
        <f>$AY$312</f>
        <v>0</v>
      </c>
    </row>
    <row r="314" spans="1:51" ht="39.75" hidden="1" customHeight="1" x14ac:dyDescent="0.15">
      <c r="A314" s="988"/>
      <c r="B314" s="252"/>
      <c r="C314" s="251"/>
      <c r="D314" s="252"/>
      <c r="E314" s="251"/>
      <c r="F314" s="313"/>
      <c r="G314" s="231"/>
      <c r="H314" s="190"/>
      <c r="I314" s="190"/>
      <c r="J314" s="190"/>
      <c r="K314" s="190"/>
      <c r="L314" s="190"/>
      <c r="M314" s="190"/>
      <c r="N314" s="190"/>
      <c r="O314" s="190"/>
      <c r="P314" s="190"/>
      <c r="Q314" s="190"/>
      <c r="R314" s="190"/>
      <c r="S314" s="190"/>
      <c r="T314" s="190"/>
      <c r="U314" s="190"/>
      <c r="V314" s="190"/>
      <c r="W314" s="190"/>
      <c r="X314" s="232"/>
      <c r="Y314" s="172" t="s">
        <v>247</v>
      </c>
      <c r="Z314" s="173"/>
      <c r="AA314" s="174"/>
      <c r="AB314" s="280"/>
      <c r="AC314" s="223"/>
      <c r="AD314" s="223"/>
      <c r="AE314" s="265"/>
      <c r="AF314" s="167"/>
      <c r="AG314" s="167"/>
      <c r="AH314" s="167"/>
      <c r="AI314" s="265"/>
      <c r="AJ314" s="167"/>
      <c r="AK314" s="167"/>
      <c r="AL314" s="167"/>
      <c r="AM314" s="265"/>
      <c r="AN314" s="167"/>
      <c r="AO314" s="167"/>
      <c r="AP314" s="167"/>
      <c r="AQ314" s="265"/>
      <c r="AR314" s="167"/>
      <c r="AS314" s="167"/>
      <c r="AT314" s="167"/>
      <c r="AU314" s="265"/>
      <c r="AV314" s="167"/>
      <c r="AW314" s="167"/>
      <c r="AX314" s="207"/>
      <c r="AY314">
        <f t="shared" ref="AY314:AY315" si="43">$AY$312</f>
        <v>0</v>
      </c>
    </row>
    <row r="315" spans="1:51" ht="39.75" hidden="1" customHeight="1" x14ac:dyDescent="0.15">
      <c r="A315" s="988"/>
      <c r="B315" s="252"/>
      <c r="C315" s="251"/>
      <c r="D315" s="252"/>
      <c r="E315" s="251"/>
      <c r="F315" s="313"/>
      <c r="G315" s="236"/>
      <c r="H315" s="193"/>
      <c r="I315" s="193"/>
      <c r="J315" s="193"/>
      <c r="K315" s="193"/>
      <c r="L315" s="193"/>
      <c r="M315" s="193"/>
      <c r="N315" s="193"/>
      <c r="O315" s="193"/>
      <c r="P315" s="193"/>
      <c r="Q315" s="193"/>
      <c r="R315" s="193"/>
      <c r="S315" s="193"/>
      <c r="T315" s="193"/>
      <c r="U315" s="193"/>
      <c r="V315" s="193"/>
      <c r="W315" s="193"/>
      <c r="X315" s="237"/>
      <c r="Y315" s="208" t="s">
        <v>54</v>
      </c>
      <c r="Z315" s="158"/>
      <c r="AA315" s="159"/>
      <c r="AB315" s="285"/>
      <c r="AC315" s="175"/>
      <c r="AD315" s="175"/>
      <c r="AE315" s="265"/>
      <c r="AF315" s="167"/>
      <c r="AG315" s="167"/>
      <c r="AH315" s="167"/>
      <c r="AI315" s="265"/>
      <c r="AJ315" s="167"/>
      <c r="AK315" s="167"/>
      <c r="AL315" s="167"/>
      <c r="AM315" s="265"/>
      <c r="AN315" s="167"/>
      <c r="AO315" s="167"/>
      <c r="AP315" s="167"/>
      <c r="AQ315" s="265"/>
      <c r="AR315" s="167"/>
      <c r="AS315" s="167"/>
      <c r="AT315" s="167"/>
      <c r="AU315" s="265"/>
      <c r="AV315" s="167"/>
      <c r="AW315" s="167"/>
      <c r="AX315" s="207"/>
      <c r="AY315">
        <f t="shared" si="43"/>
        <v>0</v>
      </c>
    </row>
    <row r="316" spans="1:51" ht="18.75" hidden="1" customHeight="1" x14ac:dyDescent="0.15">
      <c r="A316" s="988"/>
      <c r="B316" s="252"/>
      <c r="C316" s="251"/>
      <c r="D316" s="252"/>
      <c r="E316" s="251"/>
      <c r="F316" s="313"/>
      <c r="G316" s="281" t="s">
        <v>246</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14" t="s">
        <v>390</v>
      </c>
      <c r="AF316" s="198"/>
      <c r="AG316" s="198"/>
      <c r="AH316" s="199"/>
      <c r="AI316" s="214" t="s">
        <v>412</v>
      </c>
      <c r="AJ316" s="198"/>
      <c r="AK316" s="198"/>
      <c r="AL316" s="199"/>
      <c r="AM316" s="214" t="s">
        <v>699</v>
      </c>
      <c r="AN316" s="198"/>
      <c r="AO316" s="198"/>
      <c r="AP316" s="199"/>
      <c r="AQ316" s="266" t="s">
        <v>232</v>
      </c>
      <c r="AR316" s="267"/>
      <c r="AS316" s="267"/>
      <c r="AT316" s="268"/>
      <c r="AU316" s="278" t="s">
        <v>248</v>
      </c>
      <c r="AV316" s="278"/>
      <c r="AW316" s="278"/>
      <c r="AX316" s="279"/>
      <c r="AY316">
        <f>COUNTA($G$318)</f>
        <v>0</v>
      </c>
    </row>
    <row r="317" spans="1:51" ht="18.75" hidden="1" customHeight="1" x14ac:dyDescent="0.15">
      <c r="A317" s="988"/>
      <c r="B317" s="252"/>
      <c r="C317" s="251"/>
      <c r="D317" s="252"/>
      <c r="E317" s="251"/>
      <c r="F317" s="313"/>
      <c r="G317" s="200"/>
      <c r="H317" s="179"/>
      <c r="I317" s="179"/>
      <c r="J317" s="179"/>
      <c r="K317" s="179"/>
      <c r="L317" s="179"/>
      <c r="M317" s="179"/>
      <c r="N317" s="179"/>
      <c r="O317" s="179"/>
      <c r="P317" s="179"/>
      <c r="Q317" s="179"/>
      <c r="R317" s="179"/>
      <c r="S317" s="179"/>
      <c r="T317" s="179"/>
      <c r="U317" s="179"/>
      <c r="V317" s="179"/>
      <c r="W317" s="179"/>
      <c r="X317" s="201"/>
      <c r="Y317" s="202"/>
      <c r="Z317" s="203"/>
      <c r="AA317" s="204"/>
      <c r="AB317" s="216"/>
      <c r="AC317" s="179"/>
      <c r="AD317" s="201"/>
      <c r="AE317" s="216"/>
      <c r="AF317" s="179"/>
      <c r="AG317" s="179"/>
      <c r="AH317" s="201"/>
      <c r="AI317" s="216"/>
      <c r="AJ317" s="179"/>
      <c r="AK317" s="179"/>
      <c r="AL317" s="201"/>
      <c r="AM317" s="216"/>
      <c r="AN317" s="179"/>
      <c r="AO317" s="179"/>
      <c r="AP317" s="201"/>
      <c r="AQ317" s="269"/>
      <c r="AR317" s="270"/>
      <c r="AS317" s="179" t="s">
        <v>233</v>
      </c>
      <c r="AT317" s="201"/>
      <c r="AU317" s="178"/>
      <c r="AV317" s="178"/>
      <c r="AW317" s="179" t="s">
        <v>179</v>
      </c>
      <c r="AX317" s="180"/>
      <c r="AY317">
        <f>$AY$316</f>
        <v>0</v>
      </c>
    </row>
    <row r="318" spans="1:51" ht="39.75" hidden="1" customHeight="1" x14ac:dyDescent="0.15">
      <c r="A318" s="988"/>
      <c r="B318" s="252"/>
      <c r="C318" s="251"/>
      <c r="D318" s="252"/>
      <c r="E318" s="251"/>
      <c r="F318" s="313"/>
      <c r="G318" s="231"/>
      <c r="H318" s="190"/>
      <c r="I318" s="190"/>
      <c r="J318" s="190"/>
      <c r="K318" s="190"/>
      <c r="L318" s="190"/>
      <c r="M318" s="190"/>
      <c r="N318" s="190"/>
      <c r="O318" s="190"/>
      <c r="P318" s="190"/>
      <c r="Q318" s="190"/>
      <c r="R318" s="190"/>
      <c r="S318" s="190"/>
      <c r="T318" s="190"/>
      <c r="U318" s="190"/>
      <c r="V318" s="190"/>
      <c r="W318" s="190"/>
      <c r="X318" s="232"/>
      <c r="Y318" s="172" t="s">
        <v>247</v>
      </c>
      <c r="Z318" s="173"/>
      <c r="AA318" s="174"/>
      <c r="AB318" s="280"/>
      <c r="AC318" s="223"/>
      <c r="AD318" s="223"/>
      <c r="AE318" s="265"/>
      <c r="AF318" s="167"/>
      <c r="AG318" s="167"/>
      <c r="AH318" s="167"/>
      <c r="AI318" s="265"/>
      <c r="AJ318" s="167"/>
      <c r="AK318" s="167"/>
      <c r="AL318" s="167"/>
      <c r="AM318" s="265"/>
      <c r="AN318" s="167"/>
      <c r="AO318" s="167"/>
      <c r="AP318" s="167"/>
      <c r="AQ318" s="265"/>
      <c r="AR318" s="167"/>
      <c r="AS318" s="167"/>
      <c r="AT318" s="167"/>
      <c r="AU318" s="265"/>
      <c r="AV318" s="167"/>
      <c r="AW318" s="167"/>
      <c r="AX318" s="207"/>
      <c r="AY318">
        <f t="shared" ref="AY318:AY319" si="44">$AY$316</f>
        <v>0</v>
      </c>
    </row>
    <row r="319" spans="1:51" ht="39.75" hidden="1" customHeight="1" x14ac:dyDescent="0.15">
      <c r="A319" s="988"/>
      <c r="B319" s="252"/>
      <c r="C319" s="251"/>
      <c r="D319" s="252"/>
      <c r="E319" s="251"/>
      <c r="F319" s="313"/>
      <c r="G319" s="236"/>
      <c r="H319" s="193"/>
      <c r="I319" s="193"/>
      <c r="J319" s="193"/>
      <c r="K319" s="193"/>
      <c r="L319" s="193"/>
      <c r="M319" s="193"/>
      <c r="N319" s="193"/>
      <c r="O319" s="193"/>
      <c r="P319" s="193"/>
      <c r="Q319" s="193"/>
      <c r="R319" s="193"/>
      <c r="S319" s="193"/>
      <c r="T319" s="193"/>
      <c r="U319" s="193"/>
      <c r="V319" s="193"/>
      <c r="W319" s="193"/>
      <c r="X319" s="237"/>
      <c r="Y319" s="208" t="s">
        <v>54</v>
      </c>
      <c r="Z319" s="158"/>
      <c r="AA319" s="159"/>
      <c r="AB319" s="285"/>
      <c r="AC319" s="175"/>
      <c r="AD319" s="175"/>
      <c r="AE319" s="265"/>
      <c r="AF319" s="167"/>
      <c r="AG319" s="167"/>
      <c r="AH319" s="167"/>
      <c r="AI319" s="265"/>
      <c r="AJ319" s="167"/>
      <c r="AK319" s="167"/>
      <c r="AL319" s="167"/>
      <c r="AM319" s="265"/>
      <c r="AN319" s="167"/>
      <c r="AO319" s="167"/>
      <c r="AP319" s="167"/>
      <c r="AQ319" s="265"/>
      <c r="AR319" s="167"/>
      <c r="AS319" s="167"/>
      <c r="AT319" s="167"/>
      <c r="AU319" s="265"/>
      <c r="AV319" s="167"/>
      <c r="AW319" s="167"/>
      <c r="AX319" s="207"/>
      <c r="AY319">
        <f t="shared" si="44"/>
        <v>0</v>
      </c>
    </row>
    <row r="320" spans="1:51" ht="18.75" hidden="1" customHeight="1" x14ac:dyDescent="0.15">
      <c r="A320" s="988"/>
      <c r="B320" s="252"/>
      <c r="C320" s="251"/>
      <c r="D320" s="252"/>
      <c r="E320" s="251"/>
      <c r="F320" s="313"/>
      <c r="G320" s="281" t="s">
        <v>246</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14" t="s">
        <v>390</v>
      </c>
      <c r="AF320" s="198"/>
      <c r="AG320" s="198"/>
      <c r="AH320" s="199"/>
      <c r="AI320" s="214" t="s">
        <v>412</v>
      </c>
      <c r="AJ320" s="198"/>
      <c r="AK320" s="198"/>
      <c r="AL320" s="199"/>
      <c r="AM320" s="214" t="s">
        <v>699</v>
      </c>
      <c r="AN320" s="198"/>
      <c r="AO320" s="198"/>
      <c r="AP320" s="199"/>
      <c r="AQ320" s="266" t="s">
        <v>232</v>
      </c>
      <c r="AR320" s="267"/>
      <c r="AS320" s="267"/>
      <c r="AT320" s="268"/>
      <c r="AU320" s="278" t="s">
        <v>248</v>
      </c>
      <c r="AV320" s="278"/>
      <c r="AW320" s="278"/>
      <c r="AX320" s="279"/>
      <c r="AY320">
        <f>COUNTA($G$322)</f>
        <v>0</v>
      </c>
    </row>
    <row r="321" spans="1:51" ht="18.75" hidden="1" customHeight="1" x14ac:dyDescent="0.15">
      <c r="A321" s="988"/>
      <c r="B321" s="252"/>
      <c r="C321" s="251"/>
      <c r="D321" s="252"/>
      <c r="E321" s="251"/>
      <c r="F321" s="313"/>
      <c r="G321" s="200"/>
      <c r="H321" s="179"/>
      <c r="I321" s="179"/>
      <c r="J321" s="179"/>
      <c r="K321" s="179"/>
      <c r="L321" s="179"/>
      <c r="M321" s="179"/>
      <c r="N321" s="179"/>
      <c r="O321" s="179"/>
      <c r="P321" s="179"/>
      <c r="Q321" s="179"/>
      <c r="R321" s="179"/>
      <c r="S321" s="179"/>
      <c r="T321" s="179"/>
      <c r="U321" s="179"/>
      <c r="V321" s="179"/>
      <c r="W321" s="179"/>
      <c r="X321" s="201"/>
      <c r="Y321" s="202"/>
      <c r="Z321" s="203"/>
      <c r="AA321" s="204"/>
      <c r="AB321" s="216"/>
      <c r="AC321" s="179"/>
      <c r="AD321" s="201"/>
      <c r="AE321" s="216"/>
      <c r="AF321" s="179"/>
      <c r="AG321" s="179"/>
      <c r="AH321" s="201"/>
      <c r="AI321" s="216"/>
      <c r="AJ321" s="179"/>
      <c r="AK321" s="179"/>
      <c r="AL321" s="201"/>
      <c r="AM321" s="216"/>
      <c r="AN321" s="179"/>
      <c r="AO321" s="179"/>
      <c r="AP321" s="201"/>
      <c r="AQ321" s="269"/>
      <c r="AR321" s="270"/>
      <c r="AS321" s="179" t="s">
        <v>233</v>
      </c>
      <c r="AT321" s="201"/>
      <c r="AU321" s="178"/>
      <c r="AV321" s="178"/>
      <c r="AW321" s="179" t="s">
        <v>179</v>
      </c>
      <c r="AX321" s="180"/>
      <c r="AY321">
        <f>$AY$320</f>
        <v>0</v>
      </c>
    </row>
    <row r="322" spans="1:51" ht="39.75" hidden="1" customHeight="1" x14ac:dyDescent="0.15">
      <c r="A322" s="988"/>
      <c r="B322" s="252"/>
      <c r="C322" s="251"/>
      <c r="D322" s="252"/>
      <c r="E322" s="251"/>
      <c r="F322" s="313"/>
      <c r="G322" s="231"/>
      <c r="H322" s="190"/>
      <c r="I322" s="190"/>
      <c r="J322" s="190"/>
      <c r="K322" s="190"/>
      <c r="L322" s="190"/>
      <c r="M322" s="190"/>
      <c r="N322" s="190"/>
      <c r="O322" s="190"/>
      <c r="P322" s="190"/>
      <c r="Q322" s="190"/>
      <c r="R322" s="190"/>
      <c r="S322" s="190"/>
      <c r="T322" s="190"/>
      <c r="U322" s="190"/>
      <c r="V322" s="190"/>
      <c r="W322" s="190"/>
      <c r="X322" s="232"/>
      <c r="Y322" s="172" t="s">
        <v>247</v>
      </c>
      <c r="Z322" s="173"/>
      <c r="AA322" s="174"/>
      <c r="AB322" s="280"/>
      <c r="AC322" s="223"/>
      <c r="AD322" s="223"/>
      <c r="AE322" s="265"/>
      <c r="AF322" s="167"/>
      <c r="AG322" s="167"/>
      <c r="AH322" s="167"/>
      <c r="AI322" s="265"/>
      <c r="AJ322" s="167"/>
      <c r="AK322" s="167"/>
      <c r="AL322" s="167"/>
      <c r="AM322" s="265"/>
      <c r="AN322" s="167"/>
      <c r="AO322" s="167"/>
      <c r="AP322" s="167"/>
      <c r="AQ322" s="265"/>
      <c r="AR322" s="167"/>
      <c r="AS322" s="167"/>
      <c r="AT322" s="167"/>
      <c r="AU322" s="265"/>
      <c r="AV322" s="167"/>
      <c r="AW322" s="167"/>
      <c r="AX322" s="207"/>
      <c r="AY322">
        <f t="shared" ref="AY322:AY323" si="45">$AY$320</f>
        <v>0</v>
      </c>
    </row>
    <row r="323" spans="1:51" ht="39.75" hidden="1" customHeight="1" x14ac:dyDescent="0.15">
      <c r="A323" s="988"/>
      <c r="B323" s="252"/>
      <c r="C323" s="251"/>
      <c r="D323" s="252"/>
      <c r="E323" s="251"/>
      <c r="F323" s="313"/>
      <c r="G323" s="236"/>
      <c r="H323" s="193"/>
      <c r="I323" s="193"/>
      <c r="J323" s="193"/>
      <c r="K323" s="193"/>
      <c r="L323" s="193"/>
      <c r="M323" s="193"/>
      <c r="N323" s="193"/>
      <c r="O323" s="193"/>
      <c r="P323" s="193"/>
      <c r="Q323" s="193"/>
      <c r="R323" s="193"/>
      <c r="S323" s="193"/>
      <c r="T323" s="193"/>
      <c r="U323" s="193"/>
      <c r="V323" s="193"/>
      <c r="W323" s="193"/>
      <c r="X323" s="237"/>
      <c r="Y323" s="208" t="s">
        <v>54</v>
      </c>
      <c r="Z323" s="158"/>
      <c r="AA323" s="159"/>
      <c r="AB323" s="285"/>
      <c r="AC323" s="175"/>
      <c r="AD323" s="175"/>
      <c r="AE323" s="265"/>
      <c r="AF323" s="167"/>
      <c r="AG323" s="167"/>
      <c r="AH323" s="167"/>
      <c r="AI323" s="265"/>
      <c r="AJ323" s="167"/>
      <c r="AK323" s="167"/>
      <c r="AL323" s="167"/>
      <c r="AM323" s="265"/>
      <c r="AN323" s="167"/>
      <c r="AO323" s="167"/>
      <c r="AP323" s="167"/>
      <c r="AQ323" s="265"/>
      <c r="AR323" s="167"/>
      <c r="AS323" s="167"/>
      <c r="AT323" s="167"/>
      <c r="AU323" s="265"/>
      <c r="AV323" s="167"/>
      <c r="AW323" s="167"/>
      <c r="AX323" s="207"/>
      <c r="AY323">
        <f t="shared" si="45"/>
        <v>0</v>
      </c>
    </row>
    <row r="324" spans="1:51" ht="18.75" hidden="1" customHeight="1" x14ac:dyDescent="0.15">
      <c r="A324" s="988"/>
      <c r="B324" s="252"/>
      <c r="C324" s="251"/>
      <c r="D324" s="252"/>
      <c r="E324" s="251"/>
      <c r="F324" s="313"/>
      <c r="G324" s="281" t="s">
        <v>246</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14" t="s">
        <v>390</v>
      </c>
      <c r="AF324" s="198"/>
      <c r="AG324" s="198"/>
      <c r="AH324" s="199"/>
      <c r="AI324" s="214" t="s">
        <v>412</v>
      </c>
      <c r="AJ324" s="198"/>
      <c r="AK324" s="198"/>
      <c r="AL324" s="199"/>
      <c r="AM324" s="214" t="s">
        <v>699</v>
      </c>
      <c r="AN324" s="198"/>
      <c r="AO324" s="198"/>
      <c r="AP324" s="199"/>
      <c r="AQ324" s="266" t="s">
        <v>232</v>
      </c>
      <c r="AR324" s="267"/>
      <c r="AS324" s="267"/>
      <c r="AT324" s="268"/>
      <c r="AU324" s="278" t="s">
        <v>248</v>
      </c>
      <c r="AV324" s="278"/>
      <c r="AW324" s="278"/>
      <c r="AX324" s="279"/>
      <c r="AY324">
        <f>COUNTA($G$326)</f>
        <v>0</v>
      </c>
    </row>
    <row r="325" spans="1:51" ht="18.75" hidden="1" customHeight="1" x14ac:dyDescent="0.15">
      <c r="A325" s="988"/>
      <c r="B325" s="252"/>
      <c r="C325" s="251"/>
      <c r="D325" s="252"/>
      <c r="E325" s="251"/>
      <c r="F325" s="313"/>
      <c r="G325" s="200"/>
      <c r="H325" s="179"/>
      <c r="I325" s="179"/>
      <c r="J325" s="179"/>
      <c r="K325" s="179"/>
      <c r="L325" s="179"/>
      <c r="M325" s="179"/>
      <c r="N325" s="179"/>
      <c r="O325" s="179"/>
      <c r="P325" s="179"/>
      <c r="Q325" s="179"/>
      <c r="R325" s="179"/>
      <c r="S325" s="179"/>
      <c r="T325" s="179"/>
      <c r="U325" s="179"/>
      <c r="V325" s="179"/>
      <c r="W325" s="179"/>
      <c r="X325" s="201"/>
      <c r="Y325" s="202"/>
      <c r="Z325" s="203"/>
      <c r="AA325" s="204"/>
      <c r="AB325" s="216"/>
      <c r="AC325" s="179"/>
      <c r="AD325" s="201"/>
      <c r="AE325" s="216"/>
      <c r="AF325" s="179"/>
      <c r="AG325" s="179"/>
      <c r="AH325" s="201"/>
      <c r="AI325" s="216"/>
      <c r="AJ325" s="179"/>
      <c r="AK325" s="179"/>
      <c r="AL325" s="201"/>
      <c r="AM325" s="216"/>
      <c r="AN325" s="179"/>
      <c r="AO325" s="179"/>
      <c r="AP325" s="201"/>
      <c r="AQ325" s="269"/>
      <c r="AR325" s="270"/>
      <c r="AS325" s="179" t="s">
        <v>233</v>
      </c>
      <c r="AT325" s="201"/>
      <c r="AU325" s="178"/>
      <c r="AV325" s="178"/>
      <c r="AW325" s="179" t="s">
        <v>179</v>
      </c>
      <c r="AX325" s="180"/>
      <c r="AY325">
        <f>$AY$324</f>
        <v>0</v>
      </c>
    </row>
    <row r="326" spans="1:51" ht="39.75" hidden="1" customHeight="1" x14ac:dyDescent="0.15">
      <c r="A326" s="988"/>
      <c r="B326" s="252"/>
      <c r="C326" s="251"/>
      <c r="D326" s="252"/>
      <c r="E326" s="251"/>
      <c r="F326" s="313"/>
      <c r="G326" s="231"/>
      <c r="H326" s="190"/>
      <c r="I326" s="190"/>
      <c r="J326" s="190"/>
      <c r="K326" s="190"/>
      <c r="L326" s="190"/>
      <c r="M326" s="190"/>
      <c r="N326" s="190"/>
      <c r="O326" s="190"/>
      <c r="P326" s="190"/>
      <c r="Q326" s="190"/>
      <c r="R326" s="190"/>
      <c r="S326" s="190"/>
      <c r="T326" s="190"/>
      <c r="U326" s="190"/>
      <c r="V326" s="190"/>
      <c r="W326" s="190"/>
      <c r="X326" s="232"/>
      <c r="Y326" s="172" t="s">
        <v>247</v>
      </c>
      <c r="Z326" s="173"/>
      <c r="AA326" s="174"/>
      <c r="AB326" s="280"/>
      <c r="AC326" s="223"/>
      <c r="AD326" s="223"/>
      <c r="AE326" s="265"/>
      <c r="AF326" s="167"/>
      <c r="AG326" s="167"/>
      <c r="AH326" s="167"/>
      <c r="AI326" s="265"/>
      <c r="AJ326" s="167"/>
      <c r="AK326" s="167"/>
      <c r="AL326" s="167"/>
      <c r="AM326" s="265"/>
      <c r="AN326" s="167"/>
      <c r="AO326" s="167"/>
      <c r="AP326" s="167"/>
      <c r="AQ326" s="265"/>
      <c r="AR326" s="167"/>
      <c r="AS326" s="167"/>
      <c r="AT326" s="167"/>
      <c r="AU326" s="265"/>
      <c r="AV326" s="167"/>
      <c r="AW326" s="167"/>
      <c r="AX326" s="207"/>
      <c r="AY326">
        <f t="shared" ref="AY326:AY327" si="46">$AY$324</f>
        <v>0</v>
      </c>
    </row>
    <row r="327" spans="1:51" ht="39.75" hidden="1" customHeight="1" x14ac:dyDescent="0.15">
      <c r="A327" s="988"/>
      <c r="B327" s="252"/>
      <c r="C327" s="251"/>
      <c r="D327" s="252"/>
      <c r="E327" s="251"/>
      <c r="F327" s="313"/>
      <c r="G327" s="236"/>
      <c r="H327" s="193"/>
      <c r="I327" s="193"/>
      <c r="J327" s="193"/>
      <c r="K327" s="193"/>
      <c r="L327" s="193"/>
      <c r="M327" s="193"/>
      <c r="N327" s="193"/>
      <c r="O327" s="193"/>
      <c r="P327" s="193"/>
      <c r="Q327" s="193"/>
      <c r="R327" s="193"/>
      <c r="S327" s="193"/>
      <c r="T327" s="193"/>
      <c r="U327" s="193"/>
      <c r="V327" s="193"/>
      <c r="W327" s="193"/>
      <c r="X327" s="237"/>
      <c r="Y327" s="208" t="s">
        <v>54</v>
      </c>
      <c r="Z327" s="158"/>
      <c r="AA327" s="159"/>
      <c r="AB327" s="285"/>
      <c r="AC327" s="175"/>
      <c r="AD327" s="175"/>
      <c r="AE327" s="265"/>
      <c r="AF327" s="167"/>
      <c r="AG327" s="167"/>
      <c r="AH327" s="167"/>
      <c r="AI327" s="265"/>
      <c r="AJ327" s="167"/>
      <c r="AK327" s="167"/>
      <c r="AL327" s="167"/>
      <c r="AM327" s="265"/>
      <c r="AN327" s="167"/>
      <c r="AO327" s="167"/>
      <c r="AP327" s="167"/>
      <c r="AQ327" s="265"/>
      <c r="AR327" s="167"/>
      <c r="AS327" s="167"/>
      <c r="AT327" s="167"/>
      <c r="AU327" s="265"/>
      <c r="AV327" s="167"/>
      <c r="AW327" s="167"/>
      <c r="AX327" s="207"/>
      <c r="AY327">
        <f t="shared" si="46"/>
        <v>0</v>
      </c>
    </row>
    <row r="328" spans="1:51" ht="18.75" hidden="1" customHeight="1" x14ac:dyDescent="0.15">
      <c r="A328" s="988"/>
      <c r="B328" s="252"/>
      <c r="C328" s="251"/>
      <c r="D328" s="252"/>
      <c r="E328" s="251"/>
      <c r="F328" s="313"/>
      <c r="G328" s="281" t="s">
        <v>246</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14" t="s">
        <v>390</v>
      </c>
      <c r="AF328" s="198"/>
      <c r="AG328" s="198"/>
      <c r="AH328" s="199"/>
      <c r="AI328" s="214" t="s">
        <v>412</v>
      </c>
      <c r="AJ328" s="198"/>
      <c r="AK328" s="198"/>
      <c r="AL328" s="199"/>
      <c r="AM328" s="214" t="s">
        <v>699</v>
      </c>
      <c r="AN328" s="198"/>
      <c r="AO328" s="198"/>
      <c r="AP328" s="199"/>
      <c r="AQ328" s="266" t="s">
        <v>232</v>
      </c>
      <c r="AR328" s="267"/>
      <c r="AS328" s="267"/>
      <c r="AT328" s="268"/>
      <c r="AU328" s="278" t="s">
        <v>248</v>
      </c>
      <c r="AV328" s="278"/>
      <c r="AW328" s="278"/>
      <c r="AX328" s="279"/>
      <c r="AY328">
        <f>COUNTA($G$330)</f>
        <v>0</v>
      </c>
    </row>
    <row r="329" spans="1:51" ht="18.75" hidden="1" customHeight="1" x14ac:dyDescent="0.15">
      <c r="A329" s="988"/>
      <c r="B329" s="252"/>
      <c r="C329" s="251"/>
      <c r="D329" s="252"/>
      <c r="E329" s="251"/>
      <c r="F329" s="313"/>
      <c r="G329" s="200"/>
      <c r="H329" s="179"/>
      <c r="I329" s="179"/>
      <c r="J329" s="179"/>
      <c r="K329" s="179"/>
      <c r="L329" s="179"/>
      <c r="M329" s="179"/>
      <c r="N329" s="179"/>
      <c r="O329" s="179"/>
      <c r="P329" s="179"/>
      <c r="Q329" s="179"/>
      <c r="R329" s="179"/>
      <c r="S329" s="179"/>
      <c r="T329" s="179"/>
      <c r="U329" s="179"/>
      <c r="V329" s="179"/>
      <c r="W329" s="179"/>
      <c r="X329" s="201"/>
      <c r="Y329" s="202"/>
      <c r="Z329" s="203"/>
      <c r="AA329" s="204"/>
      <c r="AB329" s="216"/>
      <c r="AC329" s="179"/>
      <c r="AD329" s="201"/>
      <c r="AE329" s="216"/>
      <c r="AF329" s="179"/>
      <c r="AG329" s="179"/>
      <c r="AH329" s="201"/>
      <c r="AI329" s="216"/>
      <c r="AJ329" s="179"/>
      <c r="AK329" s="179"/>
      <c r="AL329" s="201"/>
      <c r="AM329" s="216"/>
      <c r="AN329" s="179"/>
      <c r="AO329" s="179"/>
      <c r="AP329" s="201"/>
      <c r="AQ329" s="269"/>
      <c r="AR329" s="270"/>
      <c r="AS329" s="179" t="s">
        <v>233</v>
      </c>
      <c r="AT329" s="201"/>
      <c r="AU329" s="178"/>
      <c r="AV329" s="178"/>
      <c r="AW329" s="179" t="s">
        <v>179</v>
      </c>
      <c r="AX329" s="180"/>
      <c r="AY329">
        <f>$AY$328</f>
        <v>0</v>
      </c>
    </row>
    <row r="330" spans="1:51" ht="39.75" hidden="1" customHeight="1" x14ac:dyDescent="0.15">
      <c r="A330" s="988"/>
      <c r="B330" s="252"/>
      <c r="C330" s="251"/>
      <c r="D330" s="252"/>
      <c r="E330" s="251"/>
      <c r="F330" s="313"/>
      <c r="G330" s="231"/>
      <c r="H330" s="190"/>
      <c r="I330" s="190"/>
      <c r="J330" s="190"/>
      <c r="K330" s="190"/>
      <c r="L330" s="190"/>
      <c r="M330" s="190"/>
      <c r="N330" s="190"/>
      <c r="O330" s="190"/>
      <c r="P330" s="190"/>
      <c r="Q330" s="190"/>
      <c r="R330" s="190"/>
      <c r="S330" s="190"/>
      <c r="T330" s="190"/>
      <c r="U330" s="190"/>
      <c r="V330" s="190"/>
      <c r="W330" s="190"/>
      <c r="X330" s="232"/>
      <c r="Y330" s="172" t="s">
        <v>247</v>
      </c>
      <c r="Z330" s="173"/>
      <c r="AA330" s="174"/>
      <c r="AB330" s="280"/>
      <c r="AC330" s="223"/>
      <c r="AD330" s="223"/>
      <c r="AE330" s="265"/>
      <c r="AF330" s="167"/>
      <c r="AG330" s="167"/>
      <c r="AH330" s="167"/>
      <c r="AI330" s="265"/>
      <c r="AJ330" s="167"/>
      <c r="AK330" s="167"/>
      <c r="AL330" s="167"/>
      <c r="AM330" s="265"/>
      <c r="AN330" s="167"/>
      <c r="AO330" s="167"/>
      <c r="AP330" s="167"/>
      <c r="AQ330" s="265"/>
      <c r="AR330" s="167"/>
      <c r="AS330" s="167"/>
      <c r="AT330" s="167"/>
      <c r="AU330" s="265"/>
      <c r="AV330" s="167"/>
      <c r="AW330" s="167"/>
      <c r="AX330" s="207"/>
      <c r="AY330">
        <f t="shared" ref="AY330:AY331" si="47">$AY$328</f>
        <v>0</v>
      </c>
    </row>
    <row r="331" spans="1:51" ht="39.75" hidden="1" customHeight="1" x14ac:dyDescent="0.15">
      <c r="A331" s="988"/>
      <c r="B331" s="252"/>
      <c r="C331" s="251"/>
      <c r="D331" s="252"/>
      <c r="E331" s="251"/>
      <c r="F331" s="313"/>
      <c r="G331" s="236"/>
      <c r="H331" s="193"/>
      <c r="I331" s="193"/>
      <c r="J331" s="193"/>
      <c r="K331" s="193"/>
      <c r="L331" s="193"/>
      <c r="M331" s="193"/>
      <c r="N331" s="193"/>
      <c r="O331" s="193"/>
      <c r="P331" s="193"/>
      <c r="Q331" s="193"/>
      <c r="R331" s="193"/>
      <c r="S331" s="193"/>
      <c r="T331" s="193"/>
      <c r="U331" s="193"/>
      <c r="V331" s="193"/>
      <c r="W331" s="193"/>
      <c r="X331" s="237"/>
      <c r="Y331" s="208" t="s">
        <v>54</v>
      </c>
      <c r="Z331" s="158"/>
      <c r="AA331" s="159"/>
      <c r="AB331" s="285"/>
      <c r="AC331" s="175"/>
      <c r="AD331" s="175"/>
      <c r="AE331" s="265"/>
      <c r="AF331" s="167"/>
      <c r="AG331" s="167"/>
      <c r="AH331" s="167"/>
      <c r="AI331" s="265"/>
      <c r="AJ331" s="167"/>
      <c r="AK331" s="167"/>
      <c r="AL331" s="167"/>
      <c r="AM331" s="265"/>
      <c r="AN331" s="167"/>
      <c r="AO331" s="167"/>
      <c r="AP331" s="167"/>
      <c r="AQ331" s="265"/>
      <c r="AR331" s="167"/>
      <c r="AS331" s="167"/>
      <c r="AT331" s="167"/>
      <c r="AU331" s="265"/>
      <c r="AV331" s="167"/>
      <c r="AW331" s="167"/>
      <c r="AX331" s="207"/>
      <c r="AY331">
        <f t="shared" si="47"/>
        <v>0</v>
      </c>
    </row>
    <row r="332" spans="1:51" ht="22.5" hidden="1" customHeight="1" x14ac:dyDescent="0.15">
      <c r="A332" s="988"/>
      <c r="B332" s="252"/>
      <c r="C332" s="251"/>
      <c r="D332" s="252"/>
      <c r="E332" s="251"/>
      <c r="F332" s="313"/>
      <c r="G332" s="271" t="s">
        <v>249</v>
      </c>
      <c r="H332" s="198"/>
      <c r="I332" s="198"/>
      <c r="J332" s="198"/>
      <c r="K332" s="198"/>
      <c r="L332" s="198"/>
      <c r="M332" s="198"/>
      <c r="N332" s="198"/>
      <c r="O332" s="198"/>
      <c r="P332" s="199"/>
      <c r="Q332" s="214" t="s">
        <v>335</v>
      </c>
      <c r="R332" s="198"/>
      <c r="S332" s="198"/>
      <c r="T332" s="198"/>
      <c r="U332" s="198"/>
      <c r="V332" s="198"/>
      <c r="W332" s="198"/>
      <c r="X332" s="198"/>
      <c r="Y332" s="198"/>
      <c r="Z332" s="198"/>
      <c r="AA332" s="198"/>
      <c r="AB332" s="286" t="s">
        <v>336</v>
      </c>
      <c r="AC332" s="198"/>
      <c r="AD332" s="199"/>
      <c r="AE332" s="214" t="s">
        <v>250</v>
      </c>
      <c r="AF332" s="198"/>
      <c r="AG332" s="198"/>
      <c r="AH332" s="198"/>
      <c r="AI332" s="198"/>
      <c r="AJ332" s="198"/>
      <c r="AK332" s="198"/>
      <c r="AL332" s="198"/>
      <c r="AM332" s="198"/>
      <c r="AN332" s="198"/>
      <c r="AO332" s="198"/>
      <c r="AP332" s="198"/>
      <c r="AQ332" s="198"/>
      <c r="AR332" s="198"/>
      <c r="AS332" s="198"/>
      <c r="AT332" s="198"/>
      <c r="AU332" s="198"/>
      <c r="AV332" s="198"/>
      <c r="AW332" s="198"/>
      <c r="AX332" s="582"/>
      <c r="AY332">
        <f>COUNTA($G$334)</f>
        <v>0</v>
      </c>
    </row>
    <row r="333" spans="1:51" ht="22.5" hidden="1" customHeight="1" x14ac:dyDescent="0.15">
      <c r="A333" s="988"/>
      <c r="B333" s="252"/>
      <c r="C333" s="251"/>
      <c r="D333" s="252"/>
      <c r="E333" s="251"/>
      <c r="F333" s="313"/>
      <c r="G333" s="200"/>
      <c r="H333" s="179"/>
      <c r="I333" s="179"/>
      <c r="J333" s="179"/>
      <c r="K333" s="179"/>
      <c r="L333" s="179"/>
      <c r="M333" s="179"/>
      <c r="N333" s="179"/>
      <c r="O333" s="179"/>
      <c r="P333" s="201"/>
      <c r="Q333" s="216"/>
      <c r="R333" s="179"/>
      <c r="S333" s="179"/>
      <c r="T333" s="179"/>
      <c r="U333" s="179"/>
      <c r="V333" s="179"/>
      <c r="W333" s="179"/>
      <c r="X333" s="179"/>
      <c r="Y333" s="179"/>
      <c r="Z333" s="179"/>
      <c r="AA333" s="179"/>
      <c r="AB333" s="287"/>
      <c r="AC333" s="179"/>
      <c r="AD333" s="201"/>
      <c r="AE333" s="216"/>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2"/>
      <c r="C334" s="251"/>
      <c r="D334" s="252"/>
      <c r="E334" s="251"/>
      <c r="F334" s="313"/>
      <c r="G334" s="231"/>
      <c r="H334" s="190"/>
      <c r="I334" s="190"/>
      <c r="J334" s="190"/>
      <c r="K334" s="190"/>
      <c r="L334" s="190"/>
      <c r="M334" s="190"/>
      <c r="N334" s="190"/>
      <c r="O334" s="190"/>
      <c r="P334" s="232"/>
      <c r="Q334" s="975"/>
      <c r="R334" s="976"/>
      <c r="S334" s="976"/>
      <c r="T334" s="976"/>
      <c r="U334" s="976"/>
      <c r="V334" s="976"/>
      <c r="W334" s="976"/>
      <c r="X334" s="976"/>
      <c r="Y334" s="976"/>
      <c r="Z334" s="976"/>
      <c r="AA334" s="97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c r="AY334">
        <f t="shared" ref="AY334:AY338" si="48">$AY$332</f>
        <v>0</v>
      </c>
    </row>
    <row r="335" spans="1:51" ht="22.5" hidden="1" customHeight="1" x14ac:dyDescent="0.15">
      <c r="A335" s="988"/>
      <c r="B335" s="252"/>
      <c r="C335" s="251"/>
      <c r="D335" s="252"/>
      <c r="E335" s="251"/>
      <c r="F335" s="313"/>
      <c r="G335" s="233"/>
      <c r="H335" s="234"/>
      <c r="I335" s="234"/>
      <c r="J335" s="234"/>
      <c r="K335" s="234"/>
      <c r="L335" s="234"/>
      <c r="M335" s="234"/>
      <c r="N335" s="234"/>
      <c r="O335" s="234"/>
      <c r="P335" s="235"/>
      <c r="Q335" s="978"/>
      <c r="R335" s="979"/>
      <c r="S335" s="979"/>
      <c r="T335" s="979"/>
      <c r="U335" s="979"/>
      <c r="V335" s="979"/>
      <c r="W335" s="979"/>
      <c r="X335" s="979"/>
      <c r="Y335" s="979"/>
      <c r="Z335" s="979"/>
      <c r="AA335" s="98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c r="AY335">
        <f t="shared" si="48"/>
        <v>0</v>
      </c>
    </row>
    <row r="336" spans="1:51" ht="25.5" hidden="1" customHeight="1" x14ac:dyDescent="0.15">
      <c r="A336" s="988"/>
      <c r="B336" s="252"/>
      <c r="C336" s="251"/>
      <c r="D336" s="252"/>
      <c r="E336" s="251"/>
      <c r="F336" s="313"/>
      <c r="G336" s="233"/>
      <c r="H336" s="234"/>
      <c r="I336" s="234"/>
      <c r="J336" s="234"/>
      <c r="K336" s="234"/>
      <c r="L336" s="234"/>
      <c r="M336" s="234"/>
      <c r="N336" s="234"/>
      <c r="O336" s="234"/>
      <c r="P336" s="235"/>
      <c r="Q336" s="978"/>
      <c r="R336" s="979"/>
      <c r="S336" s="979"/>
      <c r="T336" s="979"/>
      <c r="U336" s="979"/>
      <c r="V336" s="979"/>
      <c r="W336" s="979"/>
      <c r="X336" s="979"/>
      <c r="Y336" s="979"/>
      <c r="Z336" s="979"/>
      <c r="AA336" s="980"/>
      <c r="AB336" s="257"/>
      <c r="AC336" s="258"/>
      <c r="AD336" s="258"/>
      <c r="AE336" s="276" t="s">
        <v>251</v>
      </c>
      <c r="AF336" s="276"/>
      <c r="AG336" s="276"/>
      <c r="AH336" s="276"/>
      <c r="AI336" s="276"/>
      <c r="AJ336" s="276"/>
      <c r="AK336" s="276"/>
      <c r="AL336" s="276"/>
      <c r="AM336" s="276"/>
      <c r="AN336" s="276"/>
      <c r="AO336" s="276"/>
      <c r="AP336" s="276"/>
      <c r="AQ336" s="276"/>
      <c r="AR336" s="276"/>
      <c r="AS336" s="276"/>
      <c r="AT336" s="276"/>
      <c r="AU336" s="276"/>
      <c r="AV336" s="276"/>
      <c r="AW336" s="276"/>
      <c r="AX336" s="277"/>
      <c r="AY336">
        <f t="shared" si="48"/>
        <v>0</v>
      </c>
    </row>
    <row r="337" spans="1:51" ht="22.5" hidden="1" customHeight="1" x14ac:dyDescent="0.15">
      <c r="A337" s="988"/>
      <c r="B337" s="252"/>
      <c r="C337" s="251"/>
      <c r="D337" s="252"/>
      <c r="E337" s="251"/>
      <c r="F337" s="313"/>
      <c r="G337" s="233"/>
      <c r="H337" s="234"/>
      <c r="I337" s="234"/>
      <c r="J337" s="234"/>
      <c r="K337" s="234"/>
      <c r="L337" s="234"/>
      <c r="M337" s="234"/>
      <c r="N337" s="234"/>
      <c r="O337" s="234"/>
      <c r="P337" s="235"/>
      <c r="Q337" s="978"/>
      <c r="R337" s="979"/>
      <c r="S337" s="979"/>
      <c r="T337" s="979"/>
      <c r="U337" s="979"/>
      <c r="V337" s="979"/>
      <c r="W337" s="979"/>
      <c r="X337" s="979"/>
      <c r="Y337" s="979"/>
      <c r="Z337" s="979"/>
      <c r="AA337" s="980"/>
      <c r="AB337" s="257"/>
      <c r="AC337" s="258"/>
      <c r="AD337" s="258"/>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48"/>
        <v>0</v>
      </c>
    </row>
    <row r="338" spans="1:51" ht="22.5" hidden="1" customHeight="1" x14ac:dyDescent="0.15">
      <c r="A338" s="988"/>
      <c r="B338" s="252"/>
      <c r="C338" s="251"/>
      <c r="D338" s="252"/>
      <c r="E338" s="251"/>
      <c r="F338" s="313"/>
      <c r="G338" s="236"/>
      <c r="H338" s="193"/>
      <c r="I338" s="193"/>
      <c r="J338" s="193"/>
      <c r="K338" s="193"/>
      <c r="L338" s="193"/>
      <c r="M338" s="193"/>
      <c r="N338" s="193"/>
      <c r="O338" s="193"/>
      <c r="P338" s="237"/>
      <c r="Q338" s="981"/>
      <c r="R338" s="982"/>
      <c r="S338" s="982"/>
      <c r="T338" s="982"/>
      <c r="U338" s="982"/>
      <c r="V338" s="982"/>
      <c r="W338" s="982"/>
      <c r="X338" s="982"/>
      <c r="Y338" s="982"/>
      <c r="Z338" s="982"/>
      <c r="AA338" s="983"/>
      <c r="AB338" s="259"/>
      <c r="AC338" s="260"/>
      <c r="AD338" s="260"/>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48"/>
        <v>0</v>
      </c>
    </row>
    <row r="339" spans="1:51" ht="22.5" hidden="1" customHeight="1" x14ac:dyDescent="0.15">
      <c r="A339" s="988"/>
      <c r="B339" s="252"/>
      <c r="C339" s="251"/>
      <c r="D339" s="252"/>
      <c r="E339" s="251"/>
      <c r="F339" s="313"/>
      <c r="G339" s="271" t="s">
        <v>249</v>
      </c>
      <c r="H339" s="198"/>
      <c r="I339" s="198"/>
      <c r="J339" s="198"/>
      <c r="K339" s="198"/>
      <c r="L339" s="198"/>
      <c r="M339" s="198"/>
      <c r="N339" s="198"/>
      <c r="O339" s="198"/>
      <c r="P339" s="199"/>
      <c r="Q339" s="214" t="s">
        <v>335</v>
      </c>
      <c r="R339" s="198"/>
      <c r="S339" s="198"/>
      <c r="T339" s="198"/>
      <c r="U339" s="198"/>
      <c r="V339" s="198"/>
      <c r="W339" s="198"/>
      <c r="X339" s="198"/>
      <c r="Y339" s="198"/>
      <c r="Z339" s="198"/>
      <c r="AA339" s="198"/>
      <c r="AB339" s="286" t="s">
        <v>336</v>
      </c>
      <c r="AC339" s="198"/>
      <c r="AD339" s="199"/>
      <c r="AE339" s="272"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2"/>
      <c r="C340" s="251"/>
      <c r="D340" s="252"/>
      <c r="E340" s="251"/>
      <c r="F340" s="313"/>
      <c r="G340" s="200"/>
      <c r="H340" s="179"/>
      <c r="I340" s="179"/>
      <c r="J340" s="179"/>
      <c r="K340" s="179"/>
      <c r="L340" s="179"/>
      <c r="M340" s="179"/>
      <c r="N340" s="179"/>
      <c r="O340" s="179"/>
      <c r="P340" s="201"/>
      <c r="Q340" s="216"/>
      <c r="R340" s="179"/>
      <c r="S340" s="179"/>
      <c r="T340" s="179"/>
      <c r="U340" s="179"/>
      <c r="V340" s="179"/>
      <c r="W340" s="179"/>
      <c r="X340" s="179"/>
      <c r="Y340" s="179"/>
      <c r="Z340" s="179"/>
      <c r="AA340" s="179"/>
      <c r="AB340" s="287"/>
      <c r="AC340" s="179"/>
      <c r="AD340" s="20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x14ac:dyDescent="0.15">
      <c r="A341" s="988"/>
      <c r="B341" s="252"/>
      <c r="C341" s="251"/>
      <c r="D341" s="252"/>
      <c r="E341" s="251"/>
      <c r="F341" s="313"/>
      <c r="G341" s="231"/>
      <c r="H341" s="190"/>
      <c r="I341" s="190"/>
      <c r="J341" s="190"/>
      <c r="K341" s="190"/>
      <c r="L341" s="190"/>
      <c r="M341" s="190"/>
      <c r="N341" s="190"/>
      <c r="O341" s="190"/>
      <c r="P341" s="232"/>
      <c r="Q341" s="975"/>
      <c r="R341" s="976"/>
      <c r="S341" s="976"/>
      <c r="T341" s="976"/>
      <c r="U341" s="976"/>
      <c r="V341" s="976"/>
      <c r="W341" s="976"/>
      <c r="X341" s="976"/>
      <c r="Y341" s="976"/>
      <c r="Z341" s="976"/>
      <c r="AA341" s="97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c r="AY341">
        <f t="shared" ref="AY341:AY345" si="49">$AY$339</f>
        <v>0</v>
      </c>
    </row>
    <row r="342" spans="1:51" ht="22.5" hidden="1" customHeight="1" x14ac:dyDescent="0.15">
      <c r="A342" s="988"/>
      <c r="B342" s="252"/>
      <c r="C342" s="251"/>
      <c r="D342" s="252"/>
      <c r="E342" s="251"/>
      <c r="F342" s="313"/>
      <c r="G342" s="233"/>
      <c r="H342" s="234"/>
      <c r="I342" s="234"/>
      <c r="J342" s="234"/>
      <c r="K342" s="234"/>
      <c r="L342" s="234"/>
      <c r="M342" s="234"/>
      <c r="N342" s="234"/>
      <c r="O342" s="234"/>
      <c r="P342" s="235"/>
      <c r="Q342" s="978"/>
      <c r="R342" s="979"/>
      <c r="S342" s="979"/>
      <c r="T342" s="979"/>
      <c r="U342" s="979"/>
      <c r="V342" s="979"/>
      <c r="W342" s="979"/>
      <c r="X342" s="979"/>
      <c r="Y342" s="979"/>
      <c r="Z342" s="979"/>
      <c r="AA342" s="98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c r="AY342">
        <f t="shared" si="49"/>
        <v>0</v>
      </c>
    </row>
    <row r="343" spans="1:51" ht="25.5" hidden="1" customHeight="1" x14ac:dyDescent="0.15">
      <c r="A343" s="988"/>
      <c r="B343" s="252"/>
      <c r="C343" s="251"/>
      <c r="D343" s="252"/>
      <c r="E343" s="251"/>
      <c r="F343" s="313"/>
      <c r="G343" s="233"/>
      <c r="H343" s="234"/>
      <c r="I343" s="234"/>
      <c r="J343" s="234"/>
      <c r="K343" s="234"/>
      <c r="L343" s="234"/>
      <c r="M343" s="234"/>
      <c r="N343" s="234"/>
      <c r="O343" s="234"/>
      <c r="P343" s="235"/>
      <c r="Q343" s="978"/>
      <c r="R343" s="979"/>
      <c r="S343" s="979"/>
      <c r="T343" s="979"/>
      <c r="U343" s="979"/>
      <c r="V343" s="979"/>
      <c r="W343" s="979"/>
      <c r="X343" s="979"/>
      <c r="Y343" s="979"/>
      <c r="Z343" s="979"/>
      <c r="AA343" s="980"/>
      <c r="AB343" s="257"/>
      <c r="AC343" s="258"/>
      <c r="AD343" s="258"/>
      <c r="AE343" s="276" t="s">
        <v>251</v>
      </c>
      <c r="AF343" s="276"/>
      <c r="AG343" s="276"/>
      <c r="AH343" s="276"/>
      <c r="AI343" s="276"/>
      <c r="AJ343" s="276"/>
      <c r="AK343" s="276"/>
      <c r="AL343" s="276"/>
      <c r="AM343" s="276"/>
      <c r="AN343" s="276"/>
      <c r="AO343" s="276"/>
      <c r="AP343" s="276"/>
      <c r="AQ343" s="276"/>
      <c r="AR343" s="276"/>
      <c r="AS343" s="276"/>
      <c r="AT343" s="276"/>
      <c r="AU343" s="276"/>
      <c r="AV343" s="276"/>
      <c r="AW343" s="276"/>
      <c r="AX343" s="277"/>
      <c r="AY343">
        <f t="shared" si="49"/>
        <v>0</v>
      </c>
    </row>
    <row r="344" spans="1:51" ht="22.5" hidden="1" customHeight="1" x14ac:dyDescent="0.15">
      <c r="A344" s="988"/>
      <c r="B344" s="252"/>
      <c r="C344" s="251"/>
      <c r="D344" s="252"/>
      <c r="E344" s="251"/>
      <c r="F344" s="313"/>
      <c r="G344" s="233"/>
      <c r="H344" s="234"/>
      <c r="I344" s="234"/>
      <c r="J344" s="234"/>
      <c r="K344" s="234"/>
      <c r="L344" s="234"/>
      <c r="M344" s="234"/>
      <c r="N344" s="234"/>
      <c r="O344" s="234"/>
      <c r="P344" s="235"/>
      <c r="Q344" s="978"/>
      <c r="R344" s="979"/>
      <c r="S344" s="979"/>
      <c r="T344" s="979"/>
      <c r="U344" s="979"/>
      <c r="V344" s="979"/>
      <c r="W344" s="979"/>
      <c r="X344" s="979"/>
      <c r="Y344" s="979"/>
      <c r="Z344" s="979"/>
      <c r="AA344" s="980"/>
      <c r="AB344" s="257"/>
      <c r="AC344" s="258"/>
      <c r="AD344" s="258"/>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49"/>
        <v>0</v>
      </c>
    </row>
    <row r="345" spans="1:51" ht="22.5" hidden="1" customHeight="1" x14ac:dyDescent="0.15">
      <c r="A345" s="988"/>
      <c r="B345" s="252"/>
      <c r="C345" s="251"/>
      <c r="D345" s="252"/>
      <c r="E345" s="251"/>
      <c r="F345" s="313"/>
      <c r="G345" s="236"/>
      <c r="H345" s="193"/>
      <c r="I345" s="193"/>
      <c r="J345" s="193"/>
      <c r="K345" s="193"/>
      <c r="L345" s="193"/>
      <c r="M345" s="193"/>
      <c r="N345" s="193"/>
      <c r="O345" s="193"/>
      <c r="P345" s="237"/>
      <c r="Q345" s="981"/>
      <c r="R345" s="982"/>
      <c r="S345" s="982"/>
      <c r="T345" s="982"/>
      <c r="U345" s="982"/>
      <c r="V345" s="982"/>
      <c r="W345" s="982"/>
      <c r="X345" s="982"/>
      <c r="Y345" s="982"/>
      <c r="Z345" s="982"/>
      <c r="AA345" s="983"/>
      <c r="AB345" s="259"/>
      <c r="AC345" s="260"/>
      <c r="AD345" s="260"/>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49"/>
        <v>0</v>
      </c>
    </row>
    <row r="346" spans="1:51" ht="22.5" hidden="1" customHeight="1" x14ac:dyDescent="0.15">
      <c r="A346" s="988"/>
      <c r="B346" s="252"/>
      <c r="C346" s="251"/>
      <c r="D346" s="252"/>
      <c r="E346" s="251"/>
      <c r="F346" s="313"/>
      <c r="G346" s="271" t="s">
        <v>249</v>
      </c>
      <c r="H346" s="198"/>
      <c r="I346" s="198"/>
      <c r="J346" s="198"/>
      <c r="K346" s="198"/>
      <c r="L346" s="198"/>
      <c r="M346" s="198"/>
      <c r="N346" s="198"/>
      <c r="O346" s="198"/>
      <c r="P346" s="199"/>
      <c r="Q346" s="214" t="s">
        <v>335</v>
      </c>
      <c r="R346" s="198"/>
      <c r="S346" s="198"/>
      <c r="T346" s="198"/>
      <c r="U346" s="198"/>
      <c r="V346" s="198"/>
      <c r="W346" s="198"/>
      <c r="X346" s="198"/>
      <c r="Y346" s="198"/>
      <c r="Z346" s="198"/>
      <c r="AA346" s="198"/>
      <c r="AB346" s="286" t="s">
        <v>336</v>
      </c>
      <c r="AC346" s="198"/>
      <c r="AD346" s="199"/>
      <c r="AE346" s="272"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2"/>
      <c r="C347" s="251"/>
      <c r="D347" s="252"/>
      <c r="E347" s="251"/>
      <c r="F347" s="313"/>
      <c r="G347" s="200"/>
      <c r="H347" s="179"/>
      <c r="I347" s="179"/>
      <c r="J347" s="179"/>
      <c r="K347" s="179"/>
      <c r="L347" s="179"/>
      <c r="M347" s="179"/>
      <c r="N347" s="179"/>
      <c r="O347" s="179"/>
      <c r="P347" s="201"/>
      <c r="Q347" s="216"/>
      <c r="R347" s="179"/>
      <c r="S347" s="179"/>
      <c r="T347" s="179"/>
      <c r="U347" s="179"/>
      <c r="V347" s="179"/>
      <c r="W347" s="179"/>
      <c r="X347" s="179"/>
      <c r="Y347" s="179"/>
      <c r="Z347" s="179"/>
      <c r="AA347" s="179"/>
      <c r="AB347" s="287"/>
      <c r="AC347" s="179"/>
      <c r="AD347" s="20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x14ac:dyDescent="0.15">
      <c r="A348" s="988"/>
      <c r="B348" s="252"/>
      <c r="C348" s="251"/>
      <c r="D348" s="252"/>
      <c r="E348" s="251"/>
      <c r="F348" s="313"/>
      <c r="G348" s="231"/>
      <c r="H348" s="190"/>
      <c r="I348" s="190"/>
      <c r="J348" s="190"/>
      <c r="K348" s="190"/>
      <c r="L348" s="190"/>
      <c r="M348" s="190"/>
      <c r="N348" s="190"/>
      <c r="O348" s="190"/>
      <c r="P348" s="232"/>
      <c r="Q348" s="975"/>
      <c r="R348" s="976"/>
      <c r="S348" s="976"/>
      <c r="T348" s="976"/>
      <c r="U348" s="976"/>
      <c r="V348" s="976"/>
      <c r="W348" s="976"/>
      <c r="X348" s="976"/>
      <c r="Y348" s="976"/>
      <c r="Z348" s="976"/>
      <c r="AA348" s="97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c r="AY348">
        <f t="shared" ref="AY348:AY352" si="50">$AY$346</f>
        <v>0</v>
      </c>
    </row>
    <row r="349" spans="1:51" ht="22.5" hidden="1" customHeight="1" x14ac:dyDescent="0.15">
      <c r="A349" s="988"/>
      <c r="B349" s="252"/>
      <c r="C349" s="251"/>
      <c r="D349" s="252"/>
      <c r="E349" s="251"/>
      <c r="F349" s="313"/>
      <c r="G349" s="233"/>
      <c r="H349" s="234"/>
      <c r="I349" s="234"/>
      <c r="J349" s="234"/>
      <c r="K349" s="234"/>
      <c r="L349" s="234"/>
      <c r="M349" s="234"/>
      <c r="N349" s="234"/>
      <c r="O349" s="234"/>
      <c r="P349" s="235"/>
      <c r="Q349" s="978"/>
      <c r="R349" s="979"/>
      <c r="S349" s="979"/>
      <c r="T349" s="979"/>
      <c r="U349" s="979"/>
      <c r="V349" s="979"/>
      <c r="W349" s="979"/>
      <c r="X349" s="979"/>
      <c r="Y349" s="979"/>
      <c r="Z349" s="979"/>
      <c r="AA349" s="98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c r="AY349">
        <f t="shared" si="50"/>
        <v>0</v>
      </c>
    </row>
    <row r="350" spans="1:51" ht="25.5" hidden="1" customHeight="1" x14ac:dyDescent="0.15">
      <c r="A350" s="988"/>
      <c r="B350" s="252"/>
      <c r="C350" s="251"/>
      <c r="D350" s="252"/>
      <c r="E350" s="251"/>
      <c r="F350" s="313"/>
      <c r="G350" s="233"/>
      <c r="H350" s="234"/>
      <c r="I350" s="234"/>
      <c r="J350" s="234"/>
      <c r="K350" s="234"/>
      <c r="L350" s="234"/>
      <c r="M350" s="234"/>
      <c r="N350" s="234"/>
      <c r="O350" s="234"/>
      <c r="P350" s="235"/>
      <c r="Q350" s="978"/>
      <c r="R350" s="979"/>
      <c r="S350" s="979"/>
      <c r="T350" s="979"/>
      <c r="U350" s="979"/>
      <c r="V350" s="979"/>
      <c r="W350" s="979"/>
      <c r="X350" s="979"/>
      <c r="Y350" s="979"/>
      <c r="Z350" s="979"/>
      <c r="AA350" s="980"/>
      <c r="AB350" s="257"/>
      <c r="AC350" s="258"/>
      <c r="AD350" s="258"/>
      <c r="AE350" s="276" t="s">
        <v>251</v>
      </c>
      <c r="AF350" s="276"/>
      <c r="AG350" s="276"/>
      <c r="AH350" s="276"/>
      <c r="AI350" s="276"/>
      <c r="AJ350" s="276"/>
      <c r="AK350" s="276"/>
      <c r="AL350" s="276"/>
      <c r="AM350" s="276"/>
      <c r="AN350" s="276"/>
      <c r="AO350" s="276"/>
      <c r="AP350" s="276"/>
      <c r="AQ350" s="276"/>
      <c r="AR350" s="276"/>
      <c r="AS350" s="276"/>
      <c r="AT350" s="276"/>
      <c r="AU350" s="276"/>
      <c r="AV350" s="276"/>
      <c r="AW350" s="276"/>
      <c r="AX350" s="277"/>
      <c r="AY350">
        <f t="shared" si="50"/>
        <v>0</v>
      </c>
    </row>
    <row r="351" spans="1:51" ht="22.5" hidden="1" customHeight="1" x14ac:dyDescent="0.15">
      <c r="A351" s="988"/>
      <c r="B351" s="252"/>
      <c r="C351" s="251"/>
      <c r="D351" s="252"/>
      <c r="E351" s="251"/>
      <c r="F351" s="313"/>
      <c r="G351" s="233"/>
      <c r="H351" s="234"/>
      <c r="I351" s="234"/>
      <c r="J351" s="234"/>
      <c r="K351" s="234"/>
      <c r="L351" s="234"/>
      <c r="M351" s="234"/>
      <c r="N351" s="234"/>
      <c r="O351" s="234"/>
      <c r="P351" s="235"/>
      <c r="Q351" s="978"/>
      <c r="R351" s="979"/>
      <c r="S351" s="979"/>
      <c r="T351" s="979"/>
      <c r="U351" s="979"/>
      <c r="V351" s="979"/>
      <c r="W351" s="979"/>
      <c r="X351" s="979"/>
      <c r="Y351" s="979"/>
      <c r="Z351" s="979"/>
      <c r="AA351" s="980"/>
      <c r="AB351" s="257"/>
      <c r="AC351" s="258"/>
      <c r="AD351" s="258"/>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50"/>
        <v>0</v>
      </c>
    </row>
    <row r="352" spans="1:51" ht="22.5" hidden="1" customHeight="1" x14ac:dyDescent="0.15">
      <c r="A352" s="988"/>
      <c r="B352" s="252"/>
      <c r="C352" s="251"/>
      <c r="D352" s="252"/>
      <c r="E352" s="251"/>
      <c r="F352" s="313"/>
      <c r="G352" s="236"/>
      <c r="H352" s="193"/>
      <c r="I352" s="193"/>
      <c r="J352" s="193"/>
      <c r="K352" s="193"/>
      <c r="L352" s="193"/>
      <c r="M352" s="193"/>
      <c r="N352" s="193"/>
      <c r="O352" s="193"/>
      <c r="P352" s="237"/>
      <c r="Q352" s="981"/>
      <c r="R352" s="982"/>
      <c r="S352" s="982"/>
      <c r="T352" s="982"/>
      <c r="U352" s="982"/>
      <c r="V352" s="982"/>
      <c r="W352" s="982"/>
      <c r="X352" s="982"/>
      <c r="Y352" s="982"/>
      <c r="Z352" s="982"/>
      <c r="AA352" s="983"/>
      <c r="AB352" s="259"/>
      <c r="AC352" s="260"/>
      <c r="AD352" s="260"/>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50"/>
        <v>0</v>
      </c>
    </row>
    <row r="353" spans="1:51" ht="22.5" hidden="1" customHeight="1" x14ac:dyDescent="0.15">
      <c r="A353" s="988"/>
      <c r="B353" s="252"/>
      <c r="C353" s="251"/>
      <c r="D353" s="252"/>
      <c r="E353" s="251"/>
      <c r="F353" s="313"/>
      <c r="G353" s="271" t="s">
        <v>249</v>
      </c>
      <c r="H353" s="198"/>
      <c r="I353" s="198"/>
      <c r="J353" s="198"/>
      <c r="K353" s="198"/>
      <c r="L353" s="198"/>
      <c r="M353" s="198"/>
      <c r="N353" s="198"/>
      <c r="O353" s="198"/>
      <c r="P353" s="199"/>
      <c r="Q353" s="214" t="s">
        <v>335</v>
      </c>
      <c r="R353" s="198"/>
      <c r="S353" s="198"/>
      <c r="T353" s="198"/>
      <c r="U353" s="198"/>
      <c r="V353" s="198"/>
      <c r="W353" s="198"/>
      <c r="X353" s="198"/>
      <c r="Y353" s="198"/>
      <c r="Z353" s="198"/>
      <c r="AA353" s="198"/>
      <c r="AB353" s="286" t="s">
        <v>336</v>
      </c>
      <c r="AC353" s="198"/>
      <c r="AD353" s="199"/>
      <c r="AE353" s="272"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2"/>
      <c r="C354" s="251"/>
      <c r="D354" s="252"/>
      <c r="E354" s="251"/>
      <c r="F354" s="313"/>
      <c r="G354" s="200"/>
      <c r="H354" s="179"/>
      <c r="I354" s="179"/>
      <c r="J354" s="179"/>
      <c r="K354" s="179"/>
      <c r="L354" s="179"/>
      <c r="M354" s="179"/>
      <c r="N354" s="179"/>
      <c r="O354" s="179"/>
      <c r="P354" s="201"/>
      <c r="Q354" s="216"/>
      <c r="R354" s="179"/>
      <c r="S354" s="179"/>
      <c r="T354" s="179"/>
      <c r="U354" s="179"/>
      <c r="V354" s="179"/>
      <c r="W354" s="179"/>
      <c r="X354" s="179"/>
      <c r="Y354" s="179"/>
      <c r="Z354" s="179"/>
      <c r="AA354" s="179"/>
      <c r="AB354" s="287"/>
      <c r="AC354" s="179"/>
      <c r="AD354" s="20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x14ac:dyDescent="0.15">
      <c r="A355" s="988"/>
      <c r="B355" s="252"/>
      <c r="C355" s="251"/>
      <c r="D355" s="252"/>
      <c r="E355" s="251"/>
      <c r="F355" s="313"/>
      <c r="G355" s="231"/>
      <c r="H355" s="190"/>
      <c r="I355" s="190"/>
      <c r="J355" s="190"/>
      <c r="K355" s="190"/>
      <c r="L355" s="190"/>
      <c r="M355" s="190"/>
      <c r="N355" s="190"/>
      <c r="O355" s="190"/>
      <c r="P355" s="232"/>
      <c r="Q355" s="975"/>
      <c r="R355" s="976"/>
      <c r="S355" s="976"/>
      <c r="T355" s="976"/>
      <c r="U355" s="976"/>
      <c r="V355" s="976"/>
      <c r="W355" s="976"/>
      <c r="X355" s="976"/>
      <c r="Y355" s="976"/>
      <c r="Z355" s="976"/>
      <c r="AA355" s="97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c r="AY355">
        <f t="shared" ref="AY355:AY359" si="51">$AY$353</f>
        <v>0</v>
      </c>
    </row>
    <row r="356" spans="1:51" ht="22.5" hidden="1" customHeight="1" x14ac:dyDescent="0.15">
      <c r="A356" s="988"/>
      <c r="B356" s="252"/>
      <c r="C356" s="251"/>
      <c r="D356" s="252"/>
      <c r="E356" s="251"/>
      <c r="F356" s="313"/>
      <c r="G356" s="233"/>
      <c r="H356" s="234"/>
      <c r="I356" s="234"/>
      <c r="J356" s="234"/>
      <c r="K356" s="234"/>
      <c r="L356" s="234"/>
      <c r="M356" s="234"/>
      <c r="N356" s="234"/>
      <c r="O356" s="234"/>
      <c r="P356" s="235"/>
      <c r="Q356" s="978"/>
      <c r="R356" s="979"/>
      <c r="S356" s="979"/>
      <c r="T356" s="979"/>
      <c r="U356" s="979"/>
      <c r="V356" s="979"/>
      <c r="W356" s="979"/>
      <c r="X356" s="979"/>
      <c r="Y356" s="979"/>
      <c r="Z356" s="979"/>
      <c r="AA356" s="98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c r="AY356">
        <f t="shared" si="51"/>
        <v>0</v>
      </c>
    </row>
    <row r="357" spans="1:51" ht="25.5" hidden="1" customHeight="1" x14ac:dyDescent="0.15">
      <c r="A357" s="988"/>
      <c r="B357" s="252"/>
      <c r="C357" s="251"/>
      <c r="D357" s="252"/>
      <c r="E357" s="251"/>
      <c r="F357" s="313"/>
      <c r="G357" s="233"/>
      <c r="H357" s="234"/>
      <c r="I357" s="234"/>
      <c r="J357" s="234"/>
      <c r="K357" s="234"/>
      <c r="L357" s="234"/>
      <c r="M357" s="234"/>
      <c r="N357" s="234"/>
      <c r="O357" s="234"/>
      <c r="P357" s="235"/>
      <c r="Q357" s="978"/>
      <c r="R357" s="979"/>
      <c r="S357" s="979"/>
      <c r="T357" s="979"/>
      <c r="U357" s="979"/>
      <c r="V357" s="979"/>
      <c r="W357" s="979"/>
      <c r="X357" s="979"/>
      <c r="Y357" s="979"/>
      <c r="Z357" s="979"/>
      <c r="AA357" s="980"/>
      <c r="AB357" s="257"/>
      <c r="AC357" s="258"/>
      <c r="AD357" s="258"/>
      <c r="AE357" s="276" t="s">
        <v>251</v>
      </c>
      <c r="AF357" s="276"/>
      <c r="AG357" s="276"/>
      <c r="AH357" s="276"/>
      <c r="AI357" s="276"/>
      <c r="AJ357" s="276"/>
      <c r="AK357" s="276"/>
      <c r="AL357" s="276"/>
      <c r="AM357" s="276"/>
      <c r="AN357" s="276"/>
      <c r="AO357" s="276"/>
      <c r="AP357" s="276"/>
      <c r="AQ357" s="276"/>
      <c r="AR357" s="276"/>
      <c r="AS357" s="276"/>
      <c r="AT357" s="276"/>
      <c r="AU357" s="276"/>
      <c r="AV357" s="276"/>
      <c r="AW357" s="276"/>
      <c r="AX357" s="277"/>
      <c r="AY357">
        <f t="shared" si="51"/>
        <v>0</v>
      </c>
    </row>
    <row r="358" spans="1:51" ht="22.5" hidden="1" customHeight="1" x14ac:dyDescent="0.15">
      <c r="A358" s="988"/>
      <c r="B358" s="252"/>
      <c r="C358" s="251"/>
      <c r="D358" s="252"/>
      <c r="E358" s="251"/>
      <c r="F358" s="313"/>
      <c r="G358" s="233"/>
      <c r="H358" s="234"/>
      <c r="I358" s="234"/>
      <c r="J358" s="234"/>
      <c r="K358" s="234"/>
      <c r="L358" s="234"/>
      <c r="M358" s="234"/>
      <c r="N358" s="234"/>
      <c r="O358" s="234"/>
      <c r="P358" s="235"/>
      <c r="Q358" s="978"/>
      <c r="R358" s="979"/>
      <c r="S358" s="979"/>
      <c r="T358" s="979"/>
      <c r="U358" s="979"/>
      <c r="V358" s="979"/>
      <c r="W358" s="979"/>
      <c r="X358" s="979"/>
      <c r="Y358" s="979"/>
      <c r="Z358" s="979"/>
      <c r="AA358" s="980"/>
      <c r="AB358" s="257"/>
      <c r="AC358" s="258"/>
      <c r="AD358" s="258"/>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51"/>
        <v>0</v>
      </c>
    </row>
    <row r="359" spans="1:51" ht="22.5" hidden="1" customHeight="1" x14ac:dyDescent="0.15">
      <c r="A359" s="988"/>
      <c r="B359" s="252"/>
      <c r="C359" s="251"/>
      <c r="D359" s="252"/>
      <c r="E359" s="251"/>
      <c r="F359" s="313"/>
      <c r="G359" s="236"/>
      <c r="H359" s="193"/>
      <c r="I359" s="193"/>
      <c r="J359" s="193"/>
      <c r="K359" s="193"/>
      <c r="L359" s="193"/>
      <c r="M359" s="193"/>
      <c r="N359" s="193"/>
      <c r="O359" s="193"/>
      <c r="P359" s="237"/>
      <c r="Q359" s="981"/>
      <c r="R359" s="982"/>
      <c r="S359" s="982"/>
      <c r="T359" s="982"/>
      <c r="U359" s="982"/>
      <c r="V359" s="982"/>
      <c r="W359" s="982"/>
      <c r="X359" s="982"/>
      <c r="Y359" s="982"/>
      <c r="Z359" s="982"/>
      <c r="AA359" s="983"/>
      <c r="AB359" s="259"/>
      <c r="AC359" s="260"/>
      <c r="AD359" s="260"/>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51"/>
        <v>0</v>
      </c>
    </row>
    <row r="360" spans="1:51" ht="22.5" hidden="1" customHeight="1" x14ac:dyDescent="0.15">
      <c r="A360" s="988"/>
      <c r="B360" s="252"/>
      <c r="C360" s="251"/>
      <c r="D360" s="252"/>
      <c r="E360" s="251"/>
      <c r="F360" s="313"/>
      <c r="G360" s="271" t="s">
        <v>249</v>
      </c>
      <c r="H360" s="198"/>
      <c r="I360" s="198"/>
      <c r="J360" s="198"/>
      <c r="K360" s="198"/>
      <c r="L360" s="198"/>
      <c r="M360" s="198"/>
      <c r="N360" s="198"/>
      <c r="O360" s="198"/>
      <c r="P360" s="199"/>
      <c r="Q360" s="214" t="s">
        <v>335</v>
      </c>
      <c r="R360" s="198"/>
      <c r="S360" s="198"/>
      <c r="T360" s="198"/>
      <c r="U360" s="198"/>
      <c r="V360" s="198"/>
      <c r="W360" s="198"/>
      <c r="X360" s="198"/>
      <c r="Y360" s="198"/>
      <c r="Z360" s="198"/>
      <c r="AA360" s="198"/>
      <c r="AB360" s="286" t="s">
        <v>336</v>
      </c>
      <c r="AC360" s="198"/>
      <c r="AD360" s="199"/>
      <c r="AE360" s="272"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2"/>
      <c r="C361" s="251"/>
      <c r="D361" s="252"/>
      <c r="E361" s="251"/>
      <c r="F361" s="313"/>
      <c r="G361" s="200"/>
      <c r="H361" s="179"/>
      <c r="I361" s="179"/>
      <c r="J361" s="179"/>
      <c r="K361" s="179"/>
      <c r="L361" s="179"/>
      <c r="M361" s="179"/>
      <c r="N361" s="179"/>
      <c r="O361" s="179"/>
      <c r="P361" s="201"/>
      <c r="Q361" s="216"/>
      <c r="R361" s="179"/>
      <c r="S361" s="179"/>
      <c r="T361" s="179"/>
      <c r="U361" s="179"/>
      <c r="V361" s="179"/>
      <c r="W361" s="179"/>
      <c r="X361" s="179"/>
      <c r="Y361" s="179"/>
      <c r="Z361" s="179"/>
      <c r="AA361" s="179"/>
      <c r="AB361" s="287"/>
      <c r="AC361" s="179"/>
      <c r="AD361" s="20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x14ac:dyDescent="0.15">
      <c r="A362" s="988"/>
      <c r="B362" s="252"/>
      <c r="C362" s="251"/>
      <c r="D362" s="252"/>
      <c r="E362" s="251"/>
      <c r="F362" s="313"/>
      <c r="G362" s="231"/>
      <c r="H362" s="190"/>
      <c r="I362" s="190"/>
      <c r="J362" s="190"/>
      <c r="K362" s="190"/>
      <c r="L362" s="190"/>
      <c r="M362" s="190"/>
      <c r="N362" s="190"/>
      <c r="O362" s="190"/>
      <c r="P362" s="232"/>
      <c r="Q362" s="975"/>
      <c r="R362" s="976"/>
      <c r="S362" s="976"/>
      <c r="T362" s="976"/>
      <c r="U362" s="976"/>
      <c r="V362" s="976"/>
      <c r="W362" s="976"/>
      <c r="X362" s="976"/>
      <c r="Y362" s="976"/>
      <c r="Z362" s="976"/>
      <c r="AA362" s="97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c r="AY362">
        <f t="shared" ref="AY362:AY366" si="52">$AY$360</f>
        <v>0</v>
      </c>
    </row>
    <row r="363" spans="1:51" ht="22.5" hidden="1" customHeight="1" x14ac:dyDescent="0.15">
      <c r="A363" s="988"/>
      <c r="B363" s="252"/>
      <c r="C363" s="251"/>
      <c r="D363" s="252"/>
      <c r="E363" s="251"/>
      <c r="F363" s="313"/>
      <c r="G363" s="233"/>
      <c r="H363" s="234"/>
      <c r="I363" s="234"/>
      <c r="J363" s="234"/>
      <c r="K363" s="234"/>
      <c r="L363" s="234"/>
      <c r="M363" s="234"/>
      <c r="N363" s="234"/>
      <c r="O363" s="234"/>
      <c r="P363" s="235"/>
      <c r="Q363" s="978"/>
      <c r="R363" s="979"/>
      <c r="S363" s="979"/>
      <c r="T363" s="979"/>
      <c r="U363" s="979"/>
      <c r="V363" s="979"/>
      <c r="W363" s="979"/>
      <c r="X363" s="979"/>
      <c r="Y363" s="979"/>
      <c r="Z363" s="979"/>
      <c r="AA363" s="98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c r="AY363">
        <f t="shared" si="52"/>
        <v>0</v>
      </c>
    </row>
    <row r="364" spans="1:51" ht="25.5" hidden="1" customHeight="1" x14ac:dyDescent="0.15">
      <c r="A364" s="988"/>
      <c r="B364" s="252"/>
      <c r="C364" s="251"/>
      <c r="D364" s="252"/>
      <c r="E364" s="251"/>
      <c r="F364" s="313"/>
      <c r="G364" s="233"/>
      <c r="H364" s="234"/>
      <c r="I364" s="234"/>
      <c r="J364" s="234"/>
      <c r="K364" s="234"/>
      <c r="L364" s="234"/>
      <c r="M364" s="234"/>
      <c r="N364" s="234"/>
      <c r="O364" s="234"/>
      <c r="P364" s="235"/>
      <c r="Q364" s="978"/>
      <c r="R364" s="979"/>
      <c r="S364" s="979"/>
      <c r="T364" s="979"/>
      <c r="U364" s="979"/>
      <c r="V364" s="979"/>
      <c r="W364" s="979"/>
      <c r="X364" s="979"/>
      <c r="Y364" s="979"/>
      <c r="Z364" s="979"/>
      <c r="AA364" s="980"/>
      <c r="AB364" s="257"/>
      <c r="AC364" s="258"/>
      <c r="AD364" s="258"/>
      <c r="AE364" s="263" t="s">
        <v>251</v>
      </c>
      <c r="AF364" s="263"/>
      <c r="AG364" s="263"/>
      <c r="AH364" s="263"/>
      <c r="AI364" s="263"/>
      <c r="AJ364" s="263"/>
      <c r="AK364" s="263"/>
      <c r="AL364" s="263"/>
      <c r="AM364" s="263"/>
      <c r="AN364" s="263"/>
      <c r="AO364" s="263"/>
      <c r="AP364" s="263"/>
      <c r="AQ364" s="263"/>
      <c r="AR364" s="263"/>
      <c r="AS364" s="263"/>
      <c r="AT364" s="263"/>
      <c r="AU364" s="263"/>
      <c r="AV364" s="263"/>
      <c r="AW364" s="263"/>
      <c r="AX364" s="264"/>
      <c r="AY364">
        <f t="shared" si="52"/>
        <v>0</v>
      </c>
    </row>
    <row r="365" spans="1:51" ht="22.5" hidden="1" customHeight="1" x14ac:dyDescent="0.15">
      <c r="A365" s="988"/>
      <c r="B365" s="252"/>
      <c r="C365" s="251"/>
      <c r="D365" s="252"/>
      <c r="E365" s="251"/>
      <c r="F365" s="313"/>
      <c r="G365" s="233"/>
      <c r="H365" s="234"/>
      <c r="I365" s="234"/>
      <c r="J365" s="234"/>
      <c r="K365" s="234"/>
      <c r="L365" s="234"/>
      <c r="M365" s="234"/>
      <c r="N365" s="234"/>
      <c r="O365" s="234"/>
      <c r="P365" s="235"/>
      <c r="Q365" s="978"/>
      <c r="R365" s="979"/>
      <c r="S365" s="979"/>
      <c r="T365" s="979"/>
      <c r="U365" s="979"/>
      <c r="V365" s="979"/>
      <c r="W365" s="979"/>
      <c r="X365" s="979"/>
      <c r="Y365" s="979"/>
      <c r="Z365" s="979"/>
      <c r="AA365" s="980"/>
      <c r="AB365" s="257"/>
      <c r="AC365" s="258"/>
      <c r="AD365" s="258"/>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52"/>
        <v>0</v>
      </c>
    </row>
    <row r="366" spans="1:51" ht="22.5" hidden="1" customHeight="1" x14ac:dyDescent="0.15">
      <c r="A366" s="988"/>
      <c r="B366" s="252"/>
      <c r="C366" s="251"/>
      <c r="D366" s="252"/>
      <c r="E366" s="314"/>
      <c r="F366" s="315"/>
      <c r="G366" s="236"/>
      <c r="H366" s="193"/>
      <c r="I366" s="193"/>
      <c r="J366" s="193"/>
      <c r="K366" s="193"/>
      <c r="L366" s="193"/>
      <c r="M366" s="193"/>
      <c r="N366" s="193"/>
      <c r="O366" s="193"/>
      <c r="P366" s="237"/>
      <c r="Q366" s="981"/>
      <c r="R366" s="982"/>
      <c r="S366" s="982"/>
      <c r="T366" s="982"/>
      <c r="U366" s="982"/>
      <c r="V366" s="982"/>
      <c r="W366" s="982"/>
      <c r="X366" s="982"/>
      <c r="Y366" s="982"/>
      <c r="Z366" s="982"/>
      <c r="AA366" s="983"/>
      <c r="AB366" s="259"/>
      <c r="AC366" s="260"/>
      <c r="AD366" s="260"/>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52"/>
        <v>0</v>
      </c>
    </row>
    <row r="367" spans="1:51" ht="23.25" hidden="1" customHeight="1" x14ac:dyDescent="0.15">
      <c r="A367" s="988"/>
      <c r="B367" s="252"/>
      <c r="C367" s="251"/>
      <c r="D367" s="252"/>
      <c r="E367" s="186" t="s">
        <v>296</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x14ac:dyDescent="0.15">
      <c r="A368" s="988"/>
      <c r="B368" s="252"/>
      <c r="C368" s="251"/>
      <c r="D368" s="252"/>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x14ac:dyDescent="0.2">
      <c r="A369" s="988"/>
      <c r="B369" s="252"/>
      <c r="C369" s="251"/>
      <c r="D369" s="252"/>
      <c r="E369" s="42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24"/>
      <c r="AY369">
        <f>$AY$367</f>
        <v>0</v>
      </c>
    </row>
    <row r="370" spans="1:51" ht="45" hidden="1" customHeight="1" x14ac:dyDescent="0.15">
      <c r="A370" s="988"/>
      <c r="B370" s="252"/>
      <c r="C370" s="251"/>
      <c r="D370" s="252"/>
      <c r="E370" s="307" t="s">
        <v>265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988"/>
      <c r="B371" s="252"/>
      <c r="C371" s="251"/>
      <c r="D371" s="252"/>
      <c r="E371" s="238" t="s">
        <v>264</v>
      </c>
      <c r="F371" s="239"/>
      <c r="G371" s="236"/>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15">
      <c r="A372" s="988"/>
      <c r="B372" s="252"/>
      <c r="C372" s="251"/>
      <c r="D372" s="252"/>
      <c r="E372" s="249" t="s">
        <v>237</v>
      </c>
      <c r="F372" s="312"/>
      <c r="G372" s="281" t="s">
        <v>246</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14" t="s">
        <v>390</v>
      </c>
      <c r="AF372" s="198"/>
      <c r="AG372" s="198"/>
      <c r="AH372" s="199"/>
      <c r="AI372" s="214" t="s">
        <v>412</v>
      </c>
      <c r="AJ372" s="198"/>
      <c r="AK372" s="198"/>
      <c r="AL372" s="199"/>
      <c r="AM372" s="214" t="s">
        <v>699</v>
      </c>
      <c r="AN372" s="198"/>
      <c r="AO372" s="198"/>
      <c r="AP372" s="199"/>
      <c r="AQ372" s="266" t="s">
        <v>232</v>
      </c>
      <c r="AR372" s="267"/>
      <c r="AS372" s="267"/>
      <c r="AT372" s="268"/>
      <c r="AU372" s="278" t="s">
        <v>248</v>
      </c>
      <c r="AV372" s="278"/>
      <c r="AW372" s="278"/>
      <c r="AX372" s="279"/>
      <c r="AY372">
        <f>COUNTA($G$374)</f>
        <v>0</v>
      </c>
    </row>
    <row r="373" spans="1:51" ht="18.75" hidden="1" customHeight="1" x14ac:dyDescent="0.15">
      <c r="A373" s="988"/>
      <c r="B373" s="252"/>
      <c r="C373" s="251"/>
      <c r="D373" s="252"/>
      <c r="E373" s="251"/>
      <c r="F373" s="313"/>
      <c r="G373" s="200"/>
      <c r="H373" s="179"/>
      <c r="I373" s="179"/>
      <c r="J373" s="179"/>
      <c r="K373" s="179"/>
      <c r="L373" s="179"/>
      <c r="M373" s="179"/>
      <c r="N373" s="179"/>
      <c r="O373" s="179"/>
      <c r="P373" s="179"/>
      <c r="Q373" s="179"/>
      <c r="R373" s="179"/>
      <c r="S373" s="179"/>
      <c r="T373" s="179"/>
      <c r="U373" s="179"/>
      <c r="V373" s="179"/>
      <c r="W373" s="179"/>
      <c r="X373" s="201"/>
      <c r="Y373" s="202"/>
      <c r="Z373" s="203"/>
      <c r="AA373" s="204"/>
      <c r="AB373" s="216"/>
      <c r="AC373" s="179"/>
      <c r="AD373" s="201"/>
      <c r="AE373" s="216"/>
      <c r="AF373" s="179"/>
      <c r="AG373" s="179"/>
      <c r="AH373" s="201"/>
      <c r="AI373" s="216"/>
      <c r="AJ373" s="179"/>
      <c r="AK373" s="179"/>
      <c r="AL373" s="201"/>
      <c r="AM373" s="216"/>
      <c r="AN373" s="179"/>
      <c r="AO373" s="179"/>
      <c r="AP373" s="201"/>
      <c r="AQ373" s="269"/>
      <c r="AR373" s="270"/>
      <c r="AS373" s="179" t="s">
        <v>233</v>
      </c>
      <c r="AT373" s="201"/>
      <c r="AU373" s="178"/>
      <c r="AV373" s="178"/>
      <c r="AW373" s="179" t="s">
        <v>179</v>
      </c>
      <c r="AX373" s="180"/>
      <c r="AY373">
        <f>$AY$372</f>
        <v>0</v>
      </c>
    </row>
    <row r="374" spans="1:51" ht="39.75" hidden="1" customHeight="1" x14ac:dyDescent="0.15">
      <c r="A374" s="988"/>
      <c r="B374" s="252"/>
      <c r="C374" s="251"/>
      <c r="D374" s="252"/>
      <c r="E374" s="251"/>
      <c r="F374" s="313"/>
      <c r="G374" s="231"/>
      <c r="H374" s="190"/>
      <c r="I374" s="190"/>
      <c r="J374" s="190"/>
      <c r="K374" s="190"/>
      <c r="L374" s="190"/>
      <c r="M374" s="190"/>
      <c r="N374" s="190"/>
      <c r="O374" s="190"/>
      <c r="P374" s="190"/>
      <c r="Q374" s="190"/>
      <c r="R374" s="190"/>
      <c r="S374" s="190"/>
      <c r="T374" s="190"/>
      <c r="U374" s="190"/>
      <c r="V374" s="190"/>
      <c r="W374" s="190"/>
      <c r="X374" s="232"/>
      <c r="Y374" s="172" t="s">
        <v>247</v>
      </c>
      <c r="Z374" s="173"/>
      <c r="AA374" s="174"/>
      <c r="AB374" s="280"/>
      <c r="AC374" s="223"/>
      <c r="AD374" s="223"/>
      <c r="AE374" s="265"/>
      <c r="AF374" s="167"/>
      <c r="AG374" s="167"/>
      <c r="AH374" s="167"/>
      <c r="AI374" s="265"/>
      <c r="AJ374" s="167"/>
      <c r="AK374" s="167"/>
      <c r="AL374" s="167"/>
      <c r="AM374" s="265"/>
      <c r="AN374" s="167"/>
      <c r="AO374" s="167"/>
      <c r="AP374" s="167"/>
      <c r="AQ374" s="265"/>
      <c r="AR374" s="167"/>
      <c r="AS374" s="167"/>
      <c r="AT374" s="167"/>
      <c r="AU374" s="265"/>
      <c r="AV374" s="167"/>
      <c r="AW374" s="167"/>
      <c r="AX374" s="207"/>
      <c r="AY374">
        <f t="shared" ref="AY374:AY375" si="53">$AY$372</f>
        <v>0</v>
      </c>
    </row>
    <row r="375" spans="1:51" ht="39.75" hidden="1" customHeight="1" x14ac:dyDescent="0.15">
      <c r="A375" s="988"/>
      <c r="B375" s="252"/>
      <c r="C375" s="251"/>
      <c r="D375" s="252"/>
      <c r="E375" s="251"/>
      <c r="F375" s="313"/>
      <c r="G375" s="236"/>
      <c r="H375" s="193"/>
      <c r="I375" s="193"/>
      <c r="J375" s="193"/>
      <c r="K375" s="193"/>
      <c r="L375" s="193"/>
      <c r="M375" s="193"/>
      <c r="N375" s="193"/>
      <c r="O375" s="193"/>
      <c r="P375" s="193"/>
      <c r="Q375" s="193"/>
      <c r="R375" s="193"/>
      <c r="S375" s="193"/>
      <c r="T375" s="193"/>
      <c r="U375" s="193"/>
      <c r="V375" s="193"/>
      <c r="W375" s="193"/>
      <c r="X375" s="237"/>
      <c r="Y375" s="208" t="s">
        <v>54</v>
      </c>
      <c r="Z375" s="158"/>
      <c r="AA375" s="159"/>
      <c r="AB375" s="285"/>
      <c r="AC375" s="175"/>
      <c r="AD375" s="175"/>
      <c r="AE375" s="265"/>
      <c r="AF375" s="167"/>
      <c r="AG375" s="167"/>
      <c r="AH375" s="167"/>
      <c r="AI375" s="265"/>
      <c r="AJ375" s="167"/>
      <c r="AK375" s="167"/>
      <c r="AL375" s="167"/>
      <c r="AM375" s="265"/>
      <c r="AN375" s="167"/>
      <c r="AO375" s="167"/>
      <c r="AP375" s="167"/>
      <c r="AQ375" s="265"/>
      <c r="AR375" s="167"/>
      <c r="AS375" s="167"/>
      <c r="AT375" s="167"/>
      <c r="AU375" s="265"/>
      <c r="AV375" s="167"/>
      <c r="AW375" s="167"/>
      <c r="AX375" s="207"/>
      <c r="AY375">
        <f t="shared" si="53"/>
        <v>0</v>
      </c>
    </row>
    <row r="376" spans="1:51" ht="18.75" hidden="1" customHeight="1" x14ac:dyDescent="0.15">
      <c r="A376" s="988"/>
      <c r="B376" s="252"/>
      <c r="C376" s="251"/>
      <c r="D376" s="252"/>
      <c r="E376" s="251"/>
      <c r="F376" s="313"/>
      <c r="G376" s="281" t="s">
        <v>246</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14" t="s">
        <v>390</v>
      </c>
      <c r="AF376" s="198"/>
      <c r="AG376" s="198"/>
      <c r="AH376" s="199"/>
      <c r="AI376" s="214" t="s">
        <v>412</v>
      </c>
      <c r="AJ376" s="198"/>
      <c r="AK376" s="198"/>
      <c r="AL376" s="199"/>
      <c r="AM376" s="214" t="s">
        <v>699</v>
      </c>
      <c r="AN376" s="198"/>
      <c r="AO376" s="198"/>
      <c r="AP376" s="199"/>
      <c r="AQ376" s="266" t="s">
        <v>232</v>
      </c>
      <c r="AR376" s="267"/>
      <c r="AS376" s="267"/>
      <c r="AT376" s="268"/>
      <c r="AU376" s="278" t="s">
        <v>248</v>
      </c>
      <c r="AV376" s="278"/>
      <c r="AW376" s="278"/>
      <c r="AX376" s="279"/>
      <c r="AY376">
        <f>COUNTA($G$378)</f>
        <v>0</v>
      </c>
    </row>
    <row r="377" spans="1:51" ht="18.75" hidden="1" customHeight="1" x14ac:dyDescent="0.15">
      <c r="A377" s="988"/>
      <c r="B377" s="252"/>
      <c r="C377" s="251"/>
      <c r="D377" s="252"/>
      <c r="E377" s="251"/>
      <c r="F377" s="313"/>
      <c r="G377" s="200"/>
      <c r="H377" s="179"/>
      <c r="I377" s="179"/>
      <c r="J377" s="179"/>
      <c r="K377" s="179"/>
      <c r="L377" s="179"/>
      <c r="M377" s="179"/>
      <c r="N377" s="179"/>
      <c r="O377" s="179"/>
      <c r="P377" s="179"/>
      <c r="Q377" s="179"/>
      <c r="R377" s="179"/>
      <c r="S377" s="179"/>
      <c r="T377" s="179"/>
      <c r="U377" s="179"/>
      <c r="V377" s="179"/>
      <c r="W377" s="179"/>
      <c r="X377" s="201"/>
      <c r="Y377" s="202"/>
      <c r="Z377" s="203"/>
      <c r="AA377" s="204"/>
      <c r="AB377" s="216"/>
      <c r="AC377" s="179"/>
      <c r="AD377" s="201"/>
      <c r="AE377" s="216"/>
      <c r="AF377" s="179"/>
      <c r="AG377" s="179"/>
      <c r="AH377" s="201"/>
      <c r="AI377" s="216"/>
      <c r="AJ377" s="179"/>
      <c r="AK377" s="179"/>
      <c r="AL377" s="201"/>
      <c r="AM377" s="216"/>
      <c r="AN377" s="179"/>
      <c r="AO377" s="179"/>
      <c r="AP377" s="201"/>
      <c r="AQ377" s="269"/>
      <c r="AR377" s="270"/>
      <c r="AS377" s="179" t="s">
        <v>233</v>
      </c>
      <c r="AT377" s="201"/>
      <c r="AU377" s="178"/>
      <c r="AV377" s="178"/>
      <c r="AW377" s="179" t="s">
        <v>179</v>
      </c>
      <c r="AX377" s="180"/>
      <c r="AY377">
        <f>$AY$376</f>
        <v>0</v>
      </c>
    </row>
    <row r="378" spans="1:51" ht="39.75" hidden="1" customHeight="1" x14ac:dyDescent="0.15">
      <c r="A378" s="988"/>
      <c r="B378" s="252"/>
      <c r="C378" s="251"/>
      <c r="D378" s="252"/>
      <c r="E378" s="251"/>
      <c r="F378" s="313"/>
      <c r="G378" s="231"/>
      <c r="H378" s="190"/>
      <c r="I378" s="190"/>
      <c r="J378" s="190"/>
      <c r="K378" s="190"/>
      <c r="L378" s="190"/>
      <c r="M378" s="190"/>
      <c r="N378" s="190"/>
      <c r="O378" s="190"/>
      <c r="P378" s="190"/>
      <c r="Q378" s="190"/>
      <c r="R378" s="190"/>
      <c r="S378" s="190"/>
      <c r="T378" s="190"/>
      <c r="U378" s="190"/>
      <c r="V378" s="190"/>
      <c r="W378" s="190"/>
      <c r="X378" s="232"/>
      <c r="Y378" s="172" t="s">
        <v>247</v>
      </c>
      <c r="Z378" s="173"/>
      <c r="AA378" s="174"/>
      <c r="AB378" s="280"/>
      <c r="AC378" s="223"/>
      <c r="AD378" s="223"/>
      <c r="AE378" s="265"/>
      <c r="AF378" s="167"/>
      <c r="AG378" s="167"/>
      <c r="AH378" s="167"/>
      <c r="AI378" s="265"/>
      <c r="AJ378" s="167"/>
      <c r="AK378" s="167"/>
      <c r="AL378" s="167"/>
      <c r="AM378" s="265"/>
      <c r="AN378" s="167"/>
      <c r="AO378" s="167"/>
      <c r="AP378" s="167"/>
      <c r="AQ378" s="265"/>
      <c r="AR378" s="167"/>
      <c r="AS378" s="167"/>
      <c r="AT378" s="167"/>
      <c r="AU378" s="265"/>
      <c r="AV378" s="167"/>
      <c r="AW378" s="167"/>
      <c r="AX378" s="207"/>
      <c r="AY378">
        <f t="shared" ref="AY378:AY379" si="54">$AY$376</f>
        <v>0</v>
      </c>
    </row>
    <row r="379" spans="1:51" ht="39.75" hidden="1" customHeight="1" x14ac:dyDescent="0.15">
      <c r="A379" s="988"/>
      <c r="B379" s="252"/>
      <c r="C379" s="251"/>
      <c r="D379" s="252"/>
      <c r="E379" s="251"/>
      <c r="F379" s="313"/>
      <c r="G379" s="236"/>
      <c r="H379" s="193"/>
      <c r="I379" s="193"/>
      <c r="J379" s="193"/>
      <c r="K379" s="193"/>
      <c r="L379" s="193"/>
      <c r="M379" s="193"/>
      <c r="N379" s="193"/>
      <c r="O379" s="193"/>
      <c r="P379" s="193"/>
      <c r="Q379" s="193"/>
      <c r="R379" s="193"/>
      <c r="S379" s="193"/>
      <c r="T379" s="193"/>
      <c r="U379" s="193"/>
      <c r="V379" s="193"/>
      <c r="W379" s="193"/>
      <c r="X379" s="237"/>
      <c r="Y379" s="208" t="s">
        <v>54</v>
      </c>
      <c r="Z379" s="158"/>
      <c r="AA379" s="159"/>
      <c r="AB379" s="285"/>
      <c r="AC379" s="175"/>
      <c r="AD379" s="175"/>
      <c r="AE379" s="265"/>
      <c r="AF379" s="167"/>
      <c r="AG379" s="167"/>
      <c r="AH379" s="167"/>
      <c r="AI379" s="265"/>
      <c r="AJ379" s="167"/>
      <c r="AK379" s="167"/>
      <c r="AL379" s="167"/>
      <c r="AM379" s="265"/>
      <c r="AN379" s="167"/>
      <c r="AO379" s="167"/>
      <c r="AP379" s="167"/>
      <c r="AQ379" s="265"/>
      <c r="AR379" s="167"/>
      <c r="AS379" s="167"/>
      <c r="AT379" s="167"/>
      <c r="AU379" s="265"/>
      <c r="AV379" s="167"/>
      <c r="AW379" s="167"/>
      <c r="AX379" s="207"/>
      <c r="AY379">
        <f t="shared" si="54"/>
        <v>0</v>
      </c>
    </row>
    <row r="380" spans="1:51" ht="18.75" hidden="1" customHeight="1" x14ac:dyDescent="0.15">
      <c r="A380" s="988"/>
      <c r="B380" s="252"/>
      <c r="C380" s="251"/>
      <c r="D380" s="252"/>
      <c r="E380" s="251"/>
      <c r="F380" s="313"/>
      <c r="G380" s="281" t="s">
        <v>246</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14" t="s">
        <v>390</v>
      </c>
      <c r="AF380" s="198"/>
      <c r="AG380" s="198"/>
      <c r="AH380" s="199"/>
      <c r="AI380" s="214" t="s">
        <v>412</v>
      </c>
      <c r="AJ380" s="198"/>
      <c r="AK380" s="198"/>
      <c r="AL380" s="199"/>
      <c r="AM380" s="214" t="s">
        <v>699</v>
      </c>
      <c r="AN380" s="198"/>
      <c r="AO380" s="198"/>
      <c r="AP380" s="199"/>
      <c r="AQ380" s="266" t="s">
        <v>232</v>
      </c>
      <c r="AR380" s="267"/>
      <c r="AS380" s="267"/>
      <c r="AT380" s="268"/>
      <c r="AU380" s="278" t="s">
        <v>248</v>
      </c>
      <c r="AV380" s="278"/>
      <c r="AW380" s="278"/>
      <c r="AX380" s="279"/>
      <c r="AY380">
        <f>COUNTA($G$382)</f>
        <v>0</v>
      </c>
    </row>
    <row r="381" spans="1:51" ht="18.75" hidden="1" customHeight="1" x14ac:dyDescent="0.15">
      <c r="A381" s="988"/>
      <c r="B381" s="252"/>
      <c r="C381" s="251"/>
      <c r="D381" s="252"/>
      <c r="E381" s="251"/>
      <c r="F381" s="313"/>
      <c r="G381" s="200"/>
      <c r="H381" s="179"/>
      <c r="I381" s="179"/>
      <c r="J381" s="179"/>
      <c r="K381" s="179"/>
      <c r="L381" s="179"/>
      <c r="M381" s="179"/>
      <c r="N381" s="179"/>
      <c r="O381" s="179"/>
      <c r="P381" s="179"/>
      <c r="Q381" s="179"/>
      <c r="R381" s="179"/>
      <c r="S381" s="179"/>
      <c r="T381" s="179"/>
      <c r="U381" s="179"/>
      <c r="V381" s="179"/>
      <c r="W381" s="179"/>
      <c r="X381" s="201"/>
      <c r="Y381" s="202"/>
      <c r="Z381" s="203"/>
      <c r="AA381" s="204"/>
      <c r="AB381" s="216"/>
      <c r="AC381" s="179"/>
      <c r="AD381" s="201"/>
      <c r="AE381" s="216"/>
      <c r="AF381" s="179"/>
      <c r="AG381" s="179"/>
      <c r="AH381" s="201"/>
      <c r="AI381" s="216"/>
      <c r="AJ381" s="179"/>
      <c r="AK381" s="179"/>
      <c r="AL381" s="201"/>
      <c r="AM381" s="216"/>
      <c r="AN381" s="179"/>
      <c r="AO381" s="179"/>
      <c r="AP381" s="201"/>
      <c r="AQ381" s="269"/>
      <c r="AR381" s="270"/>
      <c r="AS381" s="179" t="s">
        <v>233</v>
      </c>
      <c r="AT381" s="201"/>
      <c r="AU381" s="178"/>
      <c r="AV381" s="178"/>
      <c r="AW381" s="179" t="s">
        <v>179</v>
      </c>
      <c r="AX381" s="180"/>
      <c r="AY381">
        <f>$AY$380</f>
        <v>0</v>
      </c>
    </row>
    <row r="382" spans="1:51" ht="39.75" hidden="1" customHeight="1" x14ac:dyDescent="0.15">
      <c r="A382" s="988"/>
      <c r="B382" s="252"/>
      <c r="C382" s="251"/>
      <c r="D382" s="252"/>
      <c r="E382" s="251"/>
      <c r="F382" s="313"/>
      <c r="G382" s="231"/>
      <c r="H382" s="190"/>
      <c r="I382" s="190"/>
      <c r="J382" s="190"/>
      <c r="K382" s="190"/>
      <c r="L382" s="190"/>
      <c r="M382" s="190"/>
      <c r="N382" s="190"/>
      <c r="O382" s="190"/>
      <c r="P382" s="190"/>
      <c r="Q382" s="190"/>
      <c r="R382" s="190"/>
      <c r="S382" s="190"/>
      <c r="T382" s="190"/>
      <c r="U382" s="190"/>
      <c r="V382" s="190"/>
      <c r="W382" s="190"/>
      <c r="X382" s="232"/>
      <c r="Y382" s="172" t="s">
        <v>247</v>
      </c>
      <c r="Z382" s="173"/>
      <c r="AA382" s="174"/>
      <c r="AB382" s="280"/>
      <c r="AC382" s="223"/>
      <c r="AD382" s="223"/>
      <c r="AE382" s="265"/>
      <c r="AF382" s="167"/>
      <c r="AG382" s="167"/>
      <c r="AH382" s="167"/>
      <c r="AI382" s="265"/>
      <c r="AJ382" s="167"/>
      <c r="AK382" s="167"/>
      <c r="AL382" s="167"/>
      <c r="AM382" s="265"/>
      <c r="AN382" s="167"/>
      <c r="AO382" s="167"/>
      <c r="AP382" s="167"/>
      <c r="AQ382" s="265"/>
      <c r="AR382" s="167"/>
      <c r="AS382" s="167"/>
      <c r="AT382" s="167"/>
      <c r="AU382" s="265"/>
      <c r="AV382" s="167"/>
      <c r="AW382" s="167"/>
      <c r="AX382" s="207"/>
      <c r="AY382">
        <f t="shared" ref="AY382:AY383" si="55">$AY$380</f>
        <v>0</v>
      </c>
    </row>
    <row r="383" spans="1:51" ht="39.75" hidden="1" customHeight="1" x14ac:dyDescent="0.15">
      <c r="A383" s="988"/>
      <c r="B383" s="252"/>
      <c r="C383" s="251"/>
      <c r="D383" s="252"/>
      <c r="E383" s="251"/>
      <c r="F383" s="313"/>
      <c r="G383" s="236"/>
      <c r="H383" s="193"/>
      <c r="I383" s="193"/>
      <c r="J383" s="193"/>
      <c r="K383" s="193"/>
      <c r="L383" s="193"/>
      <c r="M383" s="193"/>
      <c r="N383" s="193"/>
      <c r="O383" s="193"/>
      <c r="P383" s="193"/>
      <c r="Q383" s="193"/>
      <c r="R383" s="193"/>
      <c r="S383" s="193"/>
      <c r="T383" s="193"/>
      <c r="U383" s="193"/>
      <c r="V383" s="193"/>
      <c r="W383" s="193"/>
      <c r="X383" s="237"/>
      <c r="Y383" s="208" t="s">
        <v>54</v>
      </c>
      <c r="Z383" s="158"/>
      <c r="AA383" s="159"/>
      <c r="AB383" s="285"/>
      <c r="AC383" s="175"/>
      <c r="AD383" s="175"/>
      <c r="AE383" s="265"/>
      <c r="AF383" s="167"/>
      <c r="AG383" s="167"/>
      <c r="AH383" s="167"/>
      <c r="AI383" s="265"/>
      <c r="AJ383" s="167"/>
      <c r="AK383" s="167"/>
      <c r="AL383" s="167"/>
      <c r="AM383" s="265"/>
      <c r="AN383" s="167"/>
      <c r="AO383" s="167"/>
      <c r="AP383" s="167"/>
      <c r="AQ383" s="265"/>
      <c r="AR383" s="167"/>
      <c r="AS383" s="167"/>
      <c r="AT383" s="167"/>
      <c r="AU383" s="265"/>
      <c r="AV383" s="167"/>
      <c r="AW383" s="167"/>
      <c r="AX383" s="207"/>
      <c r="AY383">
        <f t="shared" si="55"/>
        <v>0</v>
      </c>
    </row>
    <row r="384" spans="1:51" ht="18.75" hidden="1" customHeight="1" x14ac:dyDescent="0.15">
      <c r="A384" s="988"/>
      <c r="B384" s="252"/>
      <c r="C384" s="251"/>
      <c r="D384" s="252"/>
      <c r="E384" s="251"/>
      <c r="F384" s="313"/>
      <c r="G384" s="281" t="s">
        <v>246</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14" t="s">
        <v>390</v>
      </c>
      <c r="AF384" s="198"/>
      <c r="AG384" s="198"/>
      <c r="AH384" s="199"/>
      <c r="AI384" s="214" t="s">
        <v>412</v>
      </c>
      <c r="AJ384" s="198"/>
      <c r="AK384" s="198"/>
      <c r="AL384" s="199"/>
      <c r="AM384" s="214" t="s">
        <v>699</v>
      </c>
      <c r="AN384" s="198"/>
      <c r="AO384" s="198"/>
      <c r="AP384" s="199"/>
      <c r="AQ384" s="266" t="s">
        <v>232</v>
      </c>
      <c r="AR384" s="267"/>
      <c r="AS384" s="267"/>
      <c r="AT384" s="268"/>
      <c r="AU384" s="278" t="s">
        <v>248</v>
      </c>
      <c r="AV384" s="278"/>
      <c r="AW384" s="278"/>
      <c r="AX384" s="279"/>
      <c r="AY384">
        <f>COUNTA($G$386)</f>
        <v>0</v>
      </c>
    </row>
    <row r="385" spans="1:51" ht="18.75" hidden="1" customHeight="1" x14ac:dyDescent="0.15">
      <c r="A385" s="988"/>
      <c r="B385" s="252"/>
      <c r="C385" s="251"/>
      <c r="D385" s="252"/>
      <c r="E385" s="251"/>
      <c r="F385" s="313"/>
      <c r="G385" s="200"/>
      <c r="H385" s="179"/>
      <c r="I385" s="179"/>
      <c r="J385" s="179"/>
      <c r="K385" s="179"/>
      <c r="L385" s="179"/>
      <c r="M385" s="179"/>
      <c r="N385" s="179"/>
      <c r="O385" s="179"/>
      <c r="P385" s="179"/>
      <c r="Q385" s="179"/>
      <c r="R385" s="179"/>
      <c r="S385" s="179"/>
      <c r="T385" s="179"/>
      <c r="U385" s="179"/>
      <c r="V385" s="179"/>
      <c r="W385" s="179"/>
      <c r="X385" s="201"/>
      <c r="Y385" s="202"/>
      <c r="Z385" s="203"/>
      <c r="AA385" s="204"/>
      <c r="AB385" s="216"/>
      <c r="AC385" s="179"/>
      <c r="AD385" s="201"/>
      <c r="AE385" s="216"/>
      <c r="AF385" s="179"/>
      <c r="AG385" s="179"/>
      <c r="AH385" s="201"/>
      <c r="AI385" s="216"/>
      <c r="AJ385" s="179"/>
      <c r="AK385" s="179"/>
      <c r="AL385" s="201"/>
      <c r="AM385" s="216"/>
      <c r="AN385" s="179"/>
      <c r="AO385" s="179"/>
      <c r="AP385" s="201"/>
      <c r="AQ385" s="269"/>
      <c r="AR385" s="270"/>
      <c r="AS385" s="179" t="s">
        <v>233</v>
      </c>
      <c r="AT385" s="201"/>
      <c r="AU385" s="178"/>
      <c r="AV385" s="178"/>
      <c r="AW385" s="179" t="s">
        <v>179</v>
      </c>
      <c r="AX385" s="180"/>
      <c r="AY385">
        <f>$AY$384</f>
        <v>0</v>
      </c>
    </row>
    <row r="386" spans="1:51" ht="39.75" hidden="1" customHeight="1" x14ac:dyDescent="0.15">
      <c r="A386" s="988"/>
      <c r="B386" s="252"/>
      <c r="C386" s="251"/>
      <c r="D386" s="252"/>
      <c r="E386" s="251"/>
      <c r="F386" s="313"/>
      <c r="G386" s="231"/>
      <c r="H386" s="190"/>
      <c r="I386" s="190"/>
      <c r="J386" s="190"/>
      <c r="K386" s="190"/>
      <c r="L386" s="190"/>
      <c r="M386" s="190"/>
      <c r="N386" s="190"/>
      <c r="O386" s="190"/>
      <c r="P386" s="190"/>
      <c r="Q386" s="190"/>
      <c r="R386" s="190"/>
      <c r="S386" s="190"/>
      <c r="T386" s="190"/>
      <c r="U386" s="190"/>
      <c r="V386" s="190"/>
      <c r="W386" s="190"/>
      <c r="X386" s="232"/>
      <c r="Y386" s="172" t="s">
        <v>247</v>
      </c>
      <c r="Z386" s="173"/>
      <c r="AA386" s="174"/>
      <c r="AB386" s="280"/>
      <c r="AC386" s="223"/>
      <c r="AD386" s="223"/>
      <c r="AE386" s="265"/>
      <c r="AF386" s="167"/>
      <c r="AG386" s="167"/>
      <c r="AH386" s="167"/>
      <c r="AI386" s="265"/>
      <c r="AJ386" s="167"/>
      <c r="AK386" s="167"/>
      <c r="AL386" s="167"/>
      <c r="AM386" s="265"/>
      <c r="AN386" s="167"/>
      <c r="AO386" s="167"/>
      <c r="AP386" s="167"/>
      <c r="AQ386" s="265"/>
      <c r="AR386" s="167"/>
      <c r="AS386" s="167"/>
      <c r="AT386" s="167"/>
      <c r="AU386" s="265"/>
      <c r="AV386" s="167"/>
      <c r="AW386" s="167"/>
      <c r="AX386" s="207"/>
      <c r="AY386">
        <f t="shared" ref="AY386:AY387" si="56">$AY$384</f>
        <v>0</v>
      </c>
    </row>
    <row r="387" spans="1:51" ht="39.75" hidden="1" customHeight="1" x14ac:dyDescent="0.15">
      <c r="A387" s="988"/>
      <c r="B387" s="252"/>
      <c r="C387" s="251"/>
      <c r="D387" s="252"/>
      <c r="E387" s="251"/>
      <c r="F387" s="313"/>
      <c r="G387" s="236"/>
      <c r="H387" s="193"/>
      <c r="I387" s="193"/>
      <c r="J387" s="193"/>
      <c r="K387" s="193"/>
      <c r="L387" s="193"/>
      <c r="M387" s="193"/>
      <c r="N387" s="193"/>
      <c r="O387" s="193"/>
      <c r="P387" s="193"/>
      <c r="Q387" s="193"/>
      <c r="R387" s="193"/>
      <c r="S387" s="193"/>
      <c r="T387" s="193"/>
      <c r="U387" s="193"/>
      <c r="V387" s="193"/>
      <c r="W387" s="193"/>
      <c r="X387" s="237"/>
      <c r="Y387" s="208" t="s">
        <v>54</v>
      </c>
      <c r="Z387" s="158"/>
      <c r="AA387" s="159"/>
      <c r="AB387" s="285"/>
      <c r="AC387" s="175"/>
      <c r="AD387" s="175"/>
      <c r="AE387" s="265"/>
      <c r="AF387" s="167"/>
      <c r="AG387" s="167"/>
      <c r="AH387" s="167"/>
      <c r="AI387" s="265"/>
      <c r="AJ387" s="167"/>
      <c r="AK387" s="167"/>
      <c r="AL387" s="167"/>
      <c r="AM387" s="265"/>
      <c r="AN387" s="167"/>
      <c r="AO387" s="167"/>
      <c r="AP387" s="167"/>
      <c r="AQ387" s="265"/>
      <c r="AR387" s="167"/>
      <c r="AS387" s="167"/>
      <c r="AT387" s="167"/>
      <c r="AU387" s="265"/>
      <c r="AV387" s="167"/>
      <c r="AW387" s="167"/>
      <c r="AX387" s="207"/>
      <c r="AY387">
        <f t="shared" si="56"/>
        <v>0</v>
      </c>
    </row>
    <row r="388" spans="1:51" ht="18.75" hidden="1" customHeight="1" x14ac:dyDescent="0.15">
      <c r="A388" s="988"/>
      <c r="B388" s="252"/>
      <c r="C388" s="251"/>
      <c r="D388" s="252"/>
      <c r="E388" s="251"/>
      <c r="F388" s="313"/>
      <c r="G388" s="281" t="s">
        <v>246</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14" t="s">
        <v>390</v>
      </c>
      <c r="AF388" s="198"/>
      <c r="AG388" s="198"/>
      <c r="AH388" s="199"/>
      <c r="AI388" s="214" t="s">
        <v>412</v>
      </c>
      <c r="AJ388" s="198"/>
      <c r="AK388" s="198"/>
      <c r="AL388" s="199"/>
      <c r="AM388" s="214" t="s">
        <v>699</v>
      </c>
      <c r="AN388" s="198"/>
      <c r="AO388" s="198"/>
      <c r="AP388" s="199"/>
      <c r="AQ388" s="266" t="s">
        <v>232</v>
      </c>
      <c r="AR388" s="267"/>
      <c r="AS388" s="267"/>
      <c r="AT388" s="268"/>
      <c r="AU388" s="278" t="s">
        <v>248</v>
      </c>
      <c r="AV388" s="278"/>
      <c r="AW388" s="278"/>
      <c r="AX388" s="279"/>
      <c r="AY388">
        <f>COUNTA($G$390)</f>
        <v>0</v>
      </c>
    </row>
    <row r="389" spans="1:51" ht="18.75" hidden="1" customHeight="1" x14ac:dyDescent="0.15">
      <c r="A389" s="988"/>
      <c r="B389" s="252"/>
      <c r="C389" s="251"/>
      <c r="D389" s="252"/>
      <c r="E389" s="251"/>
      <c r="F389" s="313"/>
      <c r="G389" s="200"/>
      <c r="H389" s="179"/>
      <c r="I389" s="179"/>
      <c r="J389" s="179"/>
      <c r="K389" s="179"/>
      <c r="L389" s="179"/>
      <c r="M389" s="179"/>
      <c r="N389" s="179"/>
      <c r="O389" s="179"/>
      <c r="P389" s="179"/>
      <c r="Q389" s="179"/>
      <c r="R389" s="179"/>
      <c r="S389" s="179"/>
      <c r="T389" s="179"/>
      <c r="U389" s="179"/>
      <c r="V389" s="179"/>
      <c r="W389" s="179"/>
      <c r="X389" s="201"/>
      <c r="Y389" s="202"/>
      <c r="Z389" s="203"/>
      <c r="AA389" s="204"/>
      <c r="AB389" s="216"/>
      <c r="AC389" s="179"/>
      <c r="AD389" s="201"/>
      <c r="AE389" s="216"/>
      <c r="AF389" s="179"/>
      <c r="AG389" s="179"/>
      <c r="AH389" s="201"/>
      <c r="AI389" s="216"/>
      <c r="AJ389" s="179"/>
      <c r="AK389" s="179"/>
      <c r="AL389" s="201"/>
      <c r="AM389" s="216"/>
      <c r="AN389" s="179"/>
      <c r="AO389" s="179"/>
      <c r="AP389" s="201"/>
      <c r="AQ389" s="269"/>
      <c r="AR389" s="270"/>
      <c r="AS389" s="179" t="s">
        <v>233</v>
      </c>
      <c r="AT389" s="201"/>
      <c r="AU389" s="178"/>
      <c r="AV389" s="178"/>
      <c r="AW389" s="179" t="s">
        <v>179</v>
      </c>
      <c r="AX389" s="180"/>
      <c r="AY389">
        <f>$AY$388</f>
        <v>0</v>
      </c>
    </row>
    <row r="390" spans="1:51" ht="39.75" hidden="1" customHeight="1" x14ac:dyDescent="0.15">
      <c r="A390" s="988"/>
      <c r="B390" s="252"/>
      <c r="C390" s="251"/>
      <c r="D390" s="252"/>
      <c r="E390" s="251"/>
      <c r="F390" s="313"/>
      <c r="G390" s="231"/>
      <c r="H390" s="190"/>
      <c r="I390" s="190"/>
      <c r="J390" s="190"/>
      <c r="K390" s="190"/>
      <c r="L390" s="190"/>
      <c r="M390" s="190"/>
      <c r="N390" s="190"/>
      <c r="O390" s="190"/>
      <c r="P390" s="190"/>
      <c r="Q390" s="190"/>
      <c r="R390" s="190"/>
      <c r="S390" s="190"/>
      <c r="T390" s="190"/>
      <c r="U390" s="190"/>
      <c r="V390" s="190"/>
      <c r="W390" s="190"/>
      <c r="X390" s="232"/>
      <c r="Y390" s="172" t="s">
        <v>247</v>
      </c>
      <c r="Z390" s="173"/>
      <c r="AA390" s="174"/>
      <c r="AB390" s="280"/>
      <c r="AC390" s="223"/>
      <c r="AD390" s="223"/>
      <c r="AE390" s="265"/>
      <c r="AF390" s="167"/>
      <c r="AG390" s="167"/>
      <c r="AH390" s="167"/>
      <c r="AI390" s="265"/>
      <c r="AJ390" s="167"/>
      <c r="AK390" s="167"/>
      <c r="AL390" s="167"/>
      <c r="AM390" s="265"/>
      <c r="AN390" s="167"/>
      <c r="AO390" s="167"/>
      <c r="AP390" s="167"/>
      <c r="AQ390" s="265"/>
      <c r="AR390" s="167"/>
      <c r="AS390" s="167"/>
      <c r="AT390" s="167"/>
      <c r="AU390" s="265"/>
      <c r="AV390" s="167"/>
      <c r="AW390" s="167"/>
      <c r="AX390" s="207"/>
      <c r="AY390">
        <f t="shared" ref="AY390:AY391" si="57">$AY$388</f>
        <v>0</v>
      </c>
    </row>
    <row r="391" spans="1:51" ht="39.75" hidden="1" customHeight="1" x14ac:dyDescent="0.15">
      <c r="A391" s="988"/>
      <c r="B391" s="252"/>
      <c r="C391" s="251"/>
      <c r="D391" s="252"/>
      <c r="E391" s="251"/>
      <c r="F391" s="313"/>
      <c r="G391" s="236"/>
      <c r="H391" s="193"/>
      <c r="I391" s="193"/>
      <c r="J391" s="193"/>
      <c r="K391" s="193"/>
      <c r="L391" s="193"/>
      <c r="M391" s="193"/>
      <c r="N391" s="193"/>
      <c r="O391" s="193"/>
      <c r="P391" s="193"/>
      <c r="Q391" s="193"/>
      <c r="R391" s="193"/>
      <c r="S391" s="193"/>
      <c r="T391" s="193"/>
      <c r="U391" s="193"/>
      <c r="V391" s="193"/>
      <c r="W391" s="193"/>
      <c r="X391" s="237"/>
      <c r="Y391" s="208" t="s">
        <v>54</v>
      </c>
      <c r="Z391" s="158"/>
      <c r="AA391" s="159"/>
      <c r="AB391" s="285"/>
      <c r="AC391" s="175"/>
      <c r="AD391" s="175"/>
      <c r="AE391" s="265"/>
      <c r="AF391" s="167"/>
      <c r="AG391" s="167"/>
      <c r="AH391" s="167"/>
      <c r="AI391" s="265"/>
      <c r="AJ391" s="167"/>
      <c r="AK391" s="167"/>
      <c r="AL391" s="167"/>
      <c r="AM391" s="265"/>
      <c r="AN391" s="167"/>
      <c r="AO391" s="167"/>
      <c r="AP391" s="167"/>
      <c r="AQ391" s="265"/>
      <c r="AR391" s="167"/>
      <c r="AS391" s="167"/>
      <c r="AT391" s="167"/>
      <c r="AU391" s="265"/>
      <c r="AV391" s="167"/>
      <c r="AW391" s="167"/>
      <c r="AX391" s="207"/>
      <c r="AY391">
        <f t="shared" si="57"/>
        <v>0</v>
      </c>
    </row>
    <row r="392" spans="1:51" ht="22.5" hidden="1" customHeight="1" x14ac:dyDescent="0.15">
      <c r="A392" s="988"/>
      <c r="B392" s="252"/>
      <c r="C392" s="251"/>
      <c r="D392" s="252"/>
      <c r="E392" s="251"/>
      <c r="F392" s="313"/>
      <c r="G392" s="271" t="s">
        <v>249</v>
      </c>
      <c r="H392" s="198"/>
      <c r="I392" s="198"/>
      <c r="J392" s="198"/>
      <c r="K392" s="198"/>
      <c r="L392" s="198"/>
      <c r="M392" s="198"/>
      <c r="N392" s="198"/>
      <c r="O392" s="198"/>
      <c r="P392" s="199"/>
      <c r="Q392" s="214" t="s">
        <v>335</v>
      </c>
      <c r="R392" s="198"/>
      <c r="S392" s="198"/>
      <c r="T392" s="198"/>
      <c r="U392" s="198"/>
      <c r="V392" s="198"/>
      <c r="W392" s="198"/>
      <c r="X392" s="198"/>
      <c r="Y392" s="198"/>
      <c r="Z392" s="198"/>
      <c r="AA392" s="198"/>
      <c r="AB392" s="286" t="s">
        <v>336</v>
      </c>
      <c r="AC392" s="198"/>
      <c r="AD392" s="199"/>
      <c r="AE392" s="214" t="s">
        <v>250</v>
      </c>
      <c r="AF392" s="198"/>
      <c r="AG392" s="198"/>
      <c r="AH392" s="198"/>
      <c r="AI392" s="198"/>
      <c r="AJ392" s="198"/>
      <c r="AK392" s="198"/>
      <c r="AL392" s="198"/>
      <c r="AM392" s="198"/>
      <c r="AN392" s="198"/>
      <c r="AO392" s="198"/>
      <c r="AP392" s="198"/>
      <c r="AQ392" s="198"/>
      <c r="AR392" s="198"/>
      <c r="AS392" s="198"/>
      <c r="AT392" s="198"/>
      <c r="AU392" s="198"/>
      <c r="AV392" s="198"/>
      <c r="AW392" s="198"/>
      <c r="AX392" s="582"/>
      <c r="AY392">
        <f>COUNTA($G$394)</f>
        <v>0</v>
      </c>
    </row>
    <row r="393" spans="1:51" ht="22.5" hidden="1" customHeight="1" x14ac:dyDescent="0.15">
      <c r="A393" s="988"/>
      <c r="B393" s="252"/>
      <c r="C393" s="251"/>
      <c r="D393" s="252"/>
      <c r="E393" s="251"/>
      <c r="F393" s="313"/>
      <c r="G393" s="200"/>
      <c r="H393" s="179"/>
      <c r="I393" s="179"/>
      <c r="J393" s="179"/>
      <c r="K393" s="179"/>
      <c r="L393" s="179"/>
      <c r="M393" s="179"/>
      <c r="N393" s="179"/>
      <c r="O393" s="179"/>
      <c r="P393" s="201"/>
      <c r="Q393" s="216"/>
      <c r="R393" s="179"/>
      <c r="S393" s="179"/>
      <c r="T393" s="179"/>
      <c r="U393" s="179"/>
      <c r="V393" s="179"/>
      <c r="W393" s="179"/>
      <c r="X393" s="179"/>
      <c r="Y393" s="179"/>
      <c r="Z393" s="179"/>
      <c r="AA393" s="179"/>
      <c r="AB393" s="287"/>
      <c r="AC393" s="179"/>
      <c r="AD393" s="201"/>
      <c r="AE393" s="216"/>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2"/>
      <c r="C394" s="251"/>
      <c r="D394" s="252"/>
      <c r="E394" s="251"/>
      <c r="F394" s="313"/>
      <c r="G394" s="231"/>
      <c r="H394" s="190"/>
      <c r="I394" s="190"/>
      <c r="J394" s="190"/>
      <c r="K394" s="190"/>
      <c r="L394" s="190"/>
      <c r="M394" s="190"/>
      <c r="N394" s="190"/>
      <c r="O394" s="190"/>
      <c r="P394" s="232"/>
      <c r="Q394" s="975"/>
      <c r="R394" s="976"/>
      <c r="S394" s="976"/>
      <c r="T394" s="976"/>
      <c r="U394" s="976"/>
      <c r="V394" s="976"/>
      <c r="W394" s="976"/>
      <c r="X394" s="976"/>
      <c r="Y394" s="976"/>
      <c r="Z394" s="976"/>
      <c r="AA394" s="97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c r="AY394">
        <f t="shared" ref="AY394:AY398" si="58">$AY$392</f>
        <v>0</v>
      </c>
    </row>
    <row r="395" spans="1:51" ht="22.5" hidden="1" customHeight="1" x14ac:dyDescent="0.15">
      <c r="A395" s="988"/>
      <c r="B395" s="252"/>
      <c r="C395" s="251"/>
      <c r="D395" s="252"/>
      <c r="E395" s="251"/>
      <c r="F395" s="313"/>
      <c r="G395" s="233"/>
      <c r="H395" s="234"/>
      <c r="I395" s="234"/>
      <c r="J395" s="234"/>
      <c r="K395" s="234"/>
      <c r="L395" s="234"/>
      <c r="M395" s="234"/>
      <c r="N395" s="234"/>
      <c r="O395" s="234"/>
      <c r="P395" s="235"/>
      <c r="Q395" s="978"/>
      <c r="R395" s="979"/>
      <c r="S395" s="979"/>
      <c r="T395" s="979"/>
      <c r="U395" s="979"/>
      <c r="V395" s="979"/>
      <c r="W395" s="979"/>
      <c r="X395" s="979"/>
      <c r="Y395" s="979"/>
      <c r="Z395" s="979"/>
      <c r="AA395" s="98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c r="AY395">
        <f t="shared" si="58"/>
        <v>0</v>
      </c>
    </row>
    <row r="396" spans="1:51" ht="25.5" hidden="1" customHeight="1" x14ac:dyDescent="0.15">
      <c r="A396" s="988"/>
      <c r="B396" s="252"/>
      <c r="C396" s="251"/>
      <c r="D396" s="252"/>
      <c r="E396" s="251"/>
      <c r="F396" s="313"/>
      <c r="G396" s="233"/>
      <c r="H396" s="234"/>
      <c r="I396" s="234"/>
      <c r="J396" s="234"/>
      <c r="K396" s="234"/>
      <c r="L396" s="234"/>
      <c r="M396" s="234"/>
      <c r="N396" s="234"/>
      <c r="O396" s="234"/>
      <c r="P396" s="235"/>
      <c r="Q396" s="978"/>
      <c r="R396" s="979"/>
      <c r="S396" s="979"/>
      <c r="T396" s="979"/>
      <c r="U396" s="979"/>
      <c r="V396" s="979"/>
      <c r="W396" s="979"/>
      <c r="X396" s="979"/>
      <c r="Y396" s="979"/>
      <c r="Z396" s="979"/>
      <c r="AA396" s="980"/>
      <c r="AB396" s="257"/>
      <c r="AC396" s="258"/>
      <c r="AD396" s="258"/>
      <c r="AE396" s="276" t="s">
        <v>251</v>
      </c>
      <c r="AF396" s="276"/>
      <c r="AG396" s="276"/>
      <c r="AH396" s="276"/>
      <c r="AI396" s="276"/>
      <c r="AJ396" s="276"/>
      <c r="AK396" s="276"/>
      <c r="AL396" s="276"/>
      <c r="AM396" s="276"/>
      <c r="AN396" s="276"/>
      <c r="AO396" s="276"/>
      <c r="AP396" s="276"/>
      <c r="AQ396" s="276"/>
      <c r="AR396" s="276"/>
      <c r="AS396" s="276"/>
      <c r="AT396" s="276"/>
      <c r="AU396" s="276"/>
      <c r="AV396" s="276"/>
      <c r="AW396" s="276"/>
      <c r="AX396" s="277"/>
      <c r="AY396">
        <f t="shared" si="58"/>
        <v>0</v>
      </c>
    </row>
    <row r="397" spans="1:51" ht="22.5" hidden="1" customHeight="1" x14ac:dyDescent="0.15">
      <c r="A397" s="988"/>
      <c r="B397" s="252"/>
      <c r="C397" s="251"/>
      <c r="D397" s="252"/>
      <c r="E397" s="251"/>
      <c r="F397" s="313"/>
      <c r="G397" s="233"/>
      <c r="H397" s="234"/>
      <c r="I397" s="234"/>
      <c r="J397" s="234"/>
      <c r="K397" s="234"/>
      <c r="L397" s="234"/>
      <c r="M397" s="234"/>
      <c r="N397" s="234"/>
      <c r="O397" s="234"/>
      <c r="P397" s="235"/>
      <c r="Q397" s="978"/>
      <c r="R397" s="979"/>
      <c r="S397" s="979"/>
      <c r="T397" s="979"/>
      <c r="U397" s="979"/>
      <c r="V397" s="979"/>
      <c r="W397" s="979"/>
      <c r="X397" s="979"/>
      <c r="Y397" s="979"/>
      <c r="Z397" s="979"/>
      <c r="AA397" s="980"/>
      <c r="AB397" s="257"/>
      <c r="AC397" s="258"/>
      <c r="AD397" s="258"/>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58"/>
        <v>0</v>
      </c>
    </row>
    <row r="398" spans="1:51" ht="22.5" hidden="1" customHeight="1" x14ac:dyDescent="0.15">
      <c r="A398" s="988"/>
      <c r="B398" s="252"/>
      <c r="C398" s="251"/>
      <c r="D398" s="252"/>
      <c r="E398" s="251"/>
      <c r="F398" s="313"/>
      <c r="G398" s="236"/>
      <c r="H398" s="193"/>
      <c r="I398" s="193"/>
      <c r="J398" s="193"/>
      <c r="K398" s="193"/>
      <c r="L398" s="193"/>
      <c r="M398" s="193"/>
      <c r="N398" s="193"/>
      <c r="O398" s="193"/>
      <c r="P398" s="237"/>
      <c r="Q398" s="981"/>
      <c r="R398" s="982"/>
      <c r="S398" s="982"/>
      <c r="T398" s="982"/>
      <c r="U398" s="982"/>
      <c r="V398" s="982"/>
      <c r="W398" s="982"/>
      <c r="X398" s="982"/>
      <c r="Y398" s="982"/>
      <c r="Z398" s="982"/>
      <c r="AA398" s="983"/>
      <c r="AB398" s="259"/>
      <c r="AC398" s="260"/>
      <c r="AD398" s="260"/>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58"/>
        <v>0</v>
      </c>
    </row>
    <row r="399" spans="1:51" ht="22.5" hidden="1" customHeight="1" x14ac:dyDescent="0.15">
      <c r="A399" s="988"/>
      <c r="B399" s="252"/>
      <c r="C399" s="251"/>
      <c r="D399" s="252"/>
      <c r="E399" s="251"/>
      <c r="F399" s="313"/>
      <c r="G399" s="271" t="s">
        <v>249</v>
      </c>
      <c r="H399" s="198"/>
      <c r="I399" s="198"/>
      <c r="J399" s="198"/>
      <c r="K399" s="198"/>
      <c r="L399" s="198"/>
      <c r="M399" s="198"/>
      <c r="N399" s="198"/>
      <c r="O399" s="198"/>
      <c r="P399" s="199"/>
      <c r="Q399" s="214" t="s">
        <v>335</v>
      </c>
      <c r="R399" s="198"/>
      <c r="S399" s="198"/>
      <c r="T399" s="198"/>
      <c r="U399" s="198"/>
      <c r="V399" s="198"/>
      <c r="W399" s="198"/>
      <c r="X399" s="198"/>
      <c r="Y399" s="198"/>
      <c r="Z399" s="198"/>
      <c r="AA399" s="198"/>
      <c r="AB399" s="286" t="s">
        <v>336</v>
      </c>
      <c r="AC399" s="198"/>
      <c r="AD399" s="199"/>
      <c r="AE399" s="272"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2"/>
      <c r="C400" s="251"/>
      <c r="D400" s="252"/>
      <c r="E400" s="251"/>
      <c r="F400" s="313"/>
      <c r="G400" s="200"/>
      <c r="H400" s="179"/>
      <c r="I400" s="179"/>
      <c r="J400" s="179"/>
      <c r="K400" s="179"/>
      <c r="L400" s="179"/>
      <c r="M400" s="179"/>
      <c r="N400" s="179"/>
      <c r="O400" s="179"/>
      <c r="P400" s="201"/>
      <c r="Q400" s="216"/>
      <c r="R400" s="179"/>
      <c r="S400" s="179"/>
      <c r="T400" s="179"/>
      <c r="U400" s="179"/>
      <c r="V400" s="179"/>
      <c r="W400" s="179"/>
      <c r="X400" s="179"/>
      <c r="Y400" s="179"/>
      <c r="Z400" s="179"/>
      <c r="AA400" s="179"/>
      <c r="AB400" s="287"/>
      <c r="AC400" s="179"/>
      <c r="AD400" s="20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x14ac:dyDescent="0.15">
      <c r="A401" s="988"/>
      <c r="B401" s="252"/>
      <c r="C401" s="251"/>
      <c r="D401" s="252"/>
      <c r="E401" s="251"/>
      <c r="F401" s="313"/>
      <c r="G401" s="231"/>
      <c r="H401" s="190"/>
      <c r="I401" s="190"/>
      <c r="J401" s="190"/>
      <c r="K401" s="190"/>
      <c r="L401" s="190"/>
      <c r="M401" s="190"/>
      <c r="N401" s="190"/>
      <c r="O401" s="190"/>
      <c r="P401" s="232"/>
      <c r="Q401" s="975"/>
      <c r="R401" s="976"/>
      <c r="S401" s="976"/>
      <c r="T401" s="976"/>
      <c r="U401" s="976"/>
      <c r="V401" s="976"/>
      <c r="W401" s="976"/>
      <c r="X401" s="976"/>
      <c r="Y401" s="976"/>
      <c r="Z401" s="976"/>
      <c r="AA401" s="97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c r="AY401">
        <f t="shared" ref="AY401:AY405" si="59">$AY$399</f>
        <v>0</v>
      </c>
    </row>
    <row r="402" spans="1:51" ht="22.5" hidden="1" customHeight="1" x14ac:dyDescent="0.15">
      <c r="A402" s="988"/>
      <c r="B402" s="252"/>
      <c r="C402" s="251"/>
      <c r="D402" s="252"/>
      <c r="E402" s="251"/>
      <c r="F402" s="313"/>
      <c r="G402" s="233"/>
      <c r="H402" s="234"/>
      <c r="I402" s="234"/>
      <c r="J402" s="234"/>
      <c r="K402" s="234"/>
      <c r="L402" s="234"/>
      <c r="M402" s="234"/>
      <c r="N402" s="234"/>
      <c r="O402" s="234"/>
      <c r="P402" s="235"/>
      <c r="Q402" s="978"/>
      <c r="R402" s="979"/>
      <c r="S402" s="979"/>
      <c r="T402" s="979"/>
      <c r="U402" s="979"/>
      <c r="V402" s="979"/>
      <c r="W402" s="979"/>
      <c r="X402" s="979"/>
      <c r="Y402" s="979"/>
      <c r="Z402" s="979"/>
      <c r="AA402" s="98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c r="AY402">
        <f t="shared" si="59"/>
        <v>0</v>
      </c>
    </row>
    <row r="403" spans="1:51" ht="25.5" hidden="1" customHeight="1" x14ac:dyDescent="0.15">
      <c r="A403" s="988"/>
      <c r="B403" s="252"/>
      <c r="C403" s="251"/>
      <c r="D403" s="252"/>
      <c r="E403" s="251"/>
      <c r="F403" s="313"/>
      <c r="G403" s="233"/>
      <c r="H403" s="234"/>
      <c r="I403" s="234"/>
      <c r="J403" s="234"/>
      <c r="K403" s="234"/>
      <c r="L403" s="234"/>
      <c r="M403" s="234"/>
      <c r="N403" s="234"/>
      <c r="O403" s="234"/>
      <c r="P403" s="235"/>
      <c r="Q403" s="978"/>
      <c r="R403" s="979"/>
      <c r="S403" s="979"/>
      <c r="T403" s="979"/>
      <c r="U403" s="979"/>
      <c r="V403" s="979"/>
      <c r="W403" s="979"/>
      <c r="X403" s="979"/>
      <c r="Y403" s="979"/>
      <c r="Z403" s="979"/>
      <c r="AA403" s="980"/>
      <c r="AB403" s="257"/>
      <c r="AC403" s="258"/>
      <c r="AD403" s="258"/>
      <c r="AE403" s="276" t="s">
        <v>251</v>
      </c>
      <c r="AF403" s="276"/>
      <c r="AG403" s="276"/>
      <c r="AH403" s="276"/>
      <c r="AI403" s="276"/>
      <c r="AJ403" s="276"/>
      <c r="AK403" s="276"/>
      <c r="AL403" s="276"/>
      <c r="AM403" s="276"/>
      <c r="AN403" s="276"/>
      <c r="AO403" s="276"/>
      <c r="AP403" s="276"/>
      <c r="AQ403" s="276"/>
      <c r="AR403" s="276"/>
      <c r="AS403" s="276"/>
      <c r="AT403" s="276"/>
      <c r="AU403" s="276"/>
      <c r="AV403" s="276"/>
      <c r="AW403" s="276"/>
      <c r="AX403" s="277"/>
      <c r="AY403">
        <f t="shared" si="59"/>
        <v>0</v>
      </c>
    </row>
    <row r="404" spans="1:51" ht="22.5" hidden="1" customHeight="1" x14ac:dyDescent="0.15">
      <c r="A404" s="988"/>
      <c r="B404" s="252"/>
      <c r="C404" s="251"/>
      <c r="D404" s="252"/>
      <c r="E404" s="251"/>
      <c r="F404" s="313"/>
      <c r="G404" s="233"/>
      <c r="H404" s="234"/>
      <c r="I404" s="234"/>
      <c r="J404" s="234"/>
      <c r="K404" s="234"/>
      <c r="L404" s="234"/>
      <c r="M404" s="234"/>
      <c r="N404" s="234"/>
      <c r="O404" s="234"/>
      <c r="P404" s="235"/>
      <c r="Q404" s="978"/>
      <c r="R404" s="979"/>
      <c r="S404" s="979"/>
      <c r="T404" s="979"/>
      <c r="U404" s="979"/>
      <c r="V404" s="979"/>
      <c r="W404" s="979"/>
      <c r="X404" s="979"/>
      <c r="Y404" s="979"/>
      <c r="Z404" s="979"/>
      <c r="AA404" s="980"/>
      <c r="AB404" s="257"/>
      <c r="AC404" s="258"/>
      <c r="AD404" s="258"/>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59"/>
        <v>0</v>
      </c>
    </row>
    <row r="405" spans="1:51" ht="22.5" hidden="1" customHeight="1" x14ac:dyDescent="0.15">
      <c r="A405" s="988"/>
      <c r="B405" s="252"/>
      <c r="C405" s="251"/>
      <c r="D405" s="252"/>
      <c r="E405" s="251"/>
      <c r="F405" s="313"/>
      <c r="G405" s="236"/>
      <c r="H405" s="193"/>
      <c r="I405" s="193"/>
      <c r="J405" s="193"/>
      <c r="K405" s="193"/>
      <c r="L405" s="193"/>
      <c r="M405" s="193"/>
      <c r="N405" s="193"/>
      <c r="O405" s="193"/>
      <c r="P405" s="237"/>
      <c r="Q405" s="981"/>
      <c r="R405" s="982"/>
      <c r="S405" s="982"/>
      <c r="T405" s="982"/>
      <c r="U405" s="982"/>
      <c r="V405" s="982"/>
      <c r="W405" s="982"/>
      <c r="X405" s="982"/>
      <c r="Y405" s="982"/>
      <c r="Z405" s="982"/>
      <c r="AA405" s="983"/>
      <c r="AB405" s="259"/>
      <c r="AC405" s="260"/>
      <c r="AD405" s="260"/>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59"/>
        <v>0</v>
      </c>
    </row>
    <row r="406" spans="1:51" ht="22.5" hidden="1" customHeight="1" x14ac:dyDescent="0.15">
      <c r="A406" s="988"/>
      <c r="B406" s="252"/>
      <c r="C406" s="251"/>
      <c r="D406" s="252"/>
      <c r="E406" s="251"/>
      <c r="F406" s="313"/>
      <c r="G406" s="271" t="s">
        <v>249</v>
      </c>
      <c r="H406" s="198"/>
      <c r="I406" s="198"/>
      <c r="J406" s="198"/>
      <c r="K406" s="198"/>
      <c r="L406" s="198"/>
      <c r="M406" s="198"/>
      <c r="N406" s="198"/>
      <c r="O406" s="198"/>
      <c r="P406" s="199"/>
      <c r="Q406" s="214" t="s">
        <v>335</v>
      </c>
      <c r="R406" s="198"/>
      <c r="S406" s="198"/>
      <c r="T406" s="198"/>
      <c r="U406" s="198"/>
      <c r="V406" s="198"/>
      <c r="W406" s="198"/>
      <c r="X406" s="198"/>
      <c r="Y406" s="198"/>
      <c r="Z406" s="198"/>
      <c r="AA406" s="198"/>
      <c r="AB406" s="286" t="s">
        <v>336</v>
      </c>
      <c r="AC406" s="198"/>
      <c r="AD406" s="199"/>
      <c r="AE406" s="272"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2"/>
      <c r="C407" s="251"/>
      <c r="D407" s="252"/>
      <c r="E407" s="251"/>
      <c r="F407" s="313"/>
      <c r="G407" s="200"/>
      <c r="H407" s="179"/>
      <c r="I407" s="179"/>
      <c r="J407" s="179"/>
      <c r="K407" s="179"/>
      <c r="L407" s="179"/>
      <c r="M407" s="179"/>
      <c r="N407" s="179"/>
      <c r="O407" s="179"/>
      <c r="P407" s="201"/>
      <c r="Q407" s="216"/>
      <c r="R407" s="179"/>
      <c r="S407" s="179"/>
      <c r="T407" s="179"/>
      <c r="U407" s="179"/>
      <c r="V407" s="179"/>
      <c r="W407" s="179"/>
      <c r="X407" s="179"/>
      <c r="Y407" s="179"/>
      <c r="Z407" s="179"/>
      <c r="AA407" s="179"/>
      <c r="AB407" s="287"/>
      <c r="AC407" s="179"/>
      <c r="AD407" s="20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x14ac:dyDescent="0.15">
      <c r="A408" s="988"/>
      <c r="B408" s="252"/>
      <c r="C408" s="251"/>
      <c r="D408" s="252"/>
      <c r="E408" s="251"/>
      <c r="F408" s="313"/>
      <c r="G408" s="231"/>
      <c r="H408" s="190"/>
      <c r="I408" s="190"/>
      <c r="J408" s="190"/>
      <c r="K408" s="190"/>
      <c r="L408" s="190"/>
      <c r="M408" s="190"/>
      <c r="N408" s="190"/>
      <c r="O408" s="190"/>
      <c r="P408" s="232"/>
      <c r="Q408" s="975"/>
      <c r="R408" s="976"/>
      <c r="S408" s="976"/>
      <c r="T408" s="976"/>
      <c r="U408" s="976"/>
      <c r="V408" s="976"/>
      <c r="W408" s="976"/>
      <c r="X408" s="976"/>
      <c r="Y408" s="976"/>
      <c r="Z408" s="976"/>
      <c r="AA408" s="97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c r="AY408">
        <f t="shared" ref="AY408:AY412" si="60">$AY$406</f>
        <v>0</v>
      </c>
    </row>
    <row r="409" spans="1:51" ht="22.5" hidden="1" customHeight="1" x14ac:dyDescent="0.15">
      <c r="A409" s="988"/>
      <c r="B409" s="252"/>
      <c r="C409" s="251"/>
      <c r="D409" s="252"/>
      <c r="E409" s="251"/>
      <c r="F409" s="313"/>
      <c r="G409" s="233"/>
      <c r="H409" s="234"/>
      <c r="I409" s="234"/>
      <c r="J409" s="234"/>
      <c r="K409" s="234"/>
      <c r="L409" s="234"/>
      <c r="M409" s="234"/>
      <c r="N409" s="234"/>
      <c r="O409" s="234"/>
      <c r="P409" s="235"/>
      <c r="Q409" s="978"/>
      <c r="R409" s="979"/>
      <c r="S409" s="979"/>
      <c r="T409" s="979"/>
      <c r="U409" s="979"/>
      <c r="V409" s="979"/>
      <c r="W409" s="979"/>
      <c r="X409" s="979"/>
      <c r="Y409" s="979"/>
      <c r="Z409" s="979"/>
      <c r="AA409" s="98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c r="AY409">
        <f t="shared" si="60"/>
        <v>0</v>
      </c>
    </row>
    <row r="410" spans="1:51" ht="25.5" hidden="1" customHeight="1" x14ac:dyDescent="0.15">
      <c r="A410" s="988"/>
      <c r="B410" s="252"/>
      <c r="C410" s="251"/>
      <c r="D410" s="252"/>
      <c r="E410" s="251"/>
      <c r="F410" s="313"/>
      <c r="G410" s="233"/>
      <c r="H410" s="234"/>
      <c r="I410" s="234"/>
      <c r="J410" s="234"/>
      <c r="K410" s="234"/>
      <c r="L410" s="234"/>
      <c r="M410" s="234"/>
      <c r="N410" s="234"/>
      <c r="O410" s="234"/>
      <c r="P410" s="235"/>
      <c r="Q410" s="978"/>
      <c r="R410" s="979"/>
      <c r="S410" s="979"/>
      <c r="T410" s="979"/>
      <c r="U410" s="979"/>
      <c r="V410" s="979"/>
      <c r="W410" s="979"/>
      <c r="X410" s="979"/>
      <c r="Y410" s="979"/>
      <c r="Z410" s="979"/>
      <c r="AA410" s="980"/>
      <c r="AB410" s="257"/>
      <c r="AC410" s="258"/>
      <c r="AD410" s="258"/>
      <c r="AE410" s="276" t="s">
        <v>251</v>
      </c>
      <c r="AF410" s="276"/>
      <c r="AG410" s="276"/>
      <c r="AH410" s="276"/>
      <c r="AI410" s="276"/>
      <c r="AJ410" s="276"/>
      <c r="AK410" s="276"/>
      <c r="AL410" s="276"/>
      <c r="AM410" s="276"/>
      <c r="AN410" s="276"/>
      <c r="AO410" s="276"/>
      <c r="AP410" s="276"/>
      <c r="AQ410" s="276"/>
      <c r="AR410" s="276"/>
      <c r="AS410" s="276"/>
      <c r="AT410" s="276"/>
      <c r="AU410" s="276"/>
      <c r="AV410" s="276"/>
      <c r="AW410" s="276"/>
      <c r="AX410" s="277"/>
      <c r="AY410">
        <f t="shared" si="60"/>
        <v>0</v>
      </c>
    </row>
    <row r="411" spans="1:51" ht="22.5" hidden="1" customHeight="1" x14ac:dyDescent="0.15">
      <c r="A411" s="988"/>
      <c r="B411" s="252"/>
      <c r="C411" s="251"/>
      <c r="D411" s="252"/>
      <c r="E411" s="251"/>
      <c r="F411" s="313"/>
      <c r="G411" s="233"/>
      <c r="H411" s="234"/>
      <c r="I411" s="234"/>
      <c r="J411" s="234"/>
      <c r="K411" s="234"/>
      <c r="L411" s="234"/>
      <c r="M411" s="234"/>
      <c r="N411" s="234"/>
      <c r="O411" s="234"/>
      <c r="P411" s="235"/>
      <c r="Q411" s="978"/>
      <c r="R411" s="979"/>
      <c r="S411" s="979"/>
      <c r="T411" s="979"/>
      <c r="U411" s="979"/>
      <c r="V411" s="979"/>
      <c r="W411" s="979"/>
      <c r="X411" s="979"/>
      <c r="Y411" s="979"/>
      <c r="Z411" s="979"/>
      <c r="AA411" s="980"/>
      <c r="AB411" s="257"/>
      <c r="AC411" s="258"/>
      <c r="AD411" s="258"/>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60"/>
        <v>0</v>
      </c>
    </row>
    <row r="412" spans="1:51" ht="22.5" hidden="1" customHeight="1" x14ac:dyDescent="0.15">
      <c r="A412" s="988"/>
      <c r="B412" s="252"/>
      <c r="C412" s="251"/>
      <c r="D412" s="252"/>
      <c r="E412" s="251"/>
      <c r="F412" s="313"/>
      <c r="G412" s="236"/>
      <c r="H412" s="193"/>
      <c r="I412" s="193"/>
      <c r="J412" s="193"/>
      <c r="K412" s="193"/>
      <c r="L412" s="193"/>
      <c r="M412" s="193"/>
      <c r="N412" s="193"/>
      <c r="O412" s="193"/>
      <c r="P412" s="237"/>
      <c r="Q412" s="981"/>
      <c r="R412" s="982"/>
      <c r="S412" s="982"/>
      <c r="T412" s="982"/>
      <c r="U412" s="982"/>
      <c r="V412" s="982"/>
      <c r="W412" s="982"/>
      <c r="X412" s="982"/>
      <c r="Y412" s="982"/>
      <c r="Z412" s="982"/>
      <c r="AA412" s="983"/>
      <c r="AB412" s="259"/>
      <c r="AC412" s="260"/>
      <c r="AD412" s="260"/>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60"/>
        <v>0</v>
      </c>
    </row>
    <row r="413" spans="1:51" ht="22.5" hidden="1" customHeight="1" x14ac:dyDescent="0.15">
      <c r="A413" s="988"/>
      <c r="B413" s="252"/>
      <c r="C413" s="251"/>
      <c r="D413" s="252"/>
      <c r="E413" s="251"/>
      <c r="F413" s="313"/>
      <c r="G413" s="271" t="s">
        <v>249</v>
      </c>
      <c r="H413" s="198"/>
      <c r="I413" s="198"/>
      <c r="J413" s="198"/>
      <c r="K413" s="198"/>
      <c r="L413" s="198"/>
      <c r="M413" s="198"/>
      <c r="N413" s="198"/>
      <c r="O413" s="198"/>
      <c r="P413" s="199"/>
      <c r="Q413" s="214" t="s">
        <v>335</v>
      </c>
      <c r="R413" s="198"/>
      <c r="S413" s="198"/>
      <c r="T413" s="198"/>
      <c r="U413" s="198"/>
      <c r="V413" s="198"/>
      <c r="W413" s="198"/>
      <c r="X413" s="198"/>
      <c r="Y413" s="198"/>
      <c r="Z413" s="198"/>
      <c r="AA413" s="198"/>
      <c r="AB413" s="286" t="s">
        <v>336</v>
      </c>
      <c r="AC413" s="198"/>
      <c r="AD413" s="199"/>
      <c r="AE413" s="272"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2"/>
      <c r="C414" s="251"/>
      <c r="D414" s="252"/>
      <c r="E414" s="251"/>
      <c r="F414" s="313"/>
      <c r="G414" s="200"/>
      <c r="H414" s="179"/>
      <c r="I414" s="179"/>
      <c r="J414" s="179"/>
      <c r="K414" s="179"/>
      <c r="L414" s="179"/>
      <c r="M414" s="179"/>
      <c r="N414" s="179"/>
      <c r="O414" s="179"/>
      <c r="P414" s="201"/>
      <c r="Q414" s="216"/>
      <c r="R414" s="179"/>
      <c r="S414" s="179"/>
      <c r="T414" s="179"/>
      <c r="U414" s="179"/>
      <c r="V414" s="179"/>
      <c r="W414" s="179"/>
      <c r="X414" s="179"/>
      <c r="Y414" s="179"/>
      <c r="Z414" s="179"/>
      <c r="AA414" s="179"/>
      <c r="AB414" s="287"/>
      <c r="AC414" s="179"/>
      <c r="AD414" s="20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x14ac:dyDescent="0.15">
      <c r="A415" s="988"/>
      <c r="B415" s="252"/>
      <c r="C415" s="251"/>
      <c r="D415" s="252"/>
      <c r="E415" s="251"/>
      <c r="F415" s="313"/>
      <c r="G415" s="231"/>
      <c r="H415" s="190"/>
      <c r="I415" s="190"/>
      <c r="J415" s="190"/>
      <c r="K415" s="190"/>
      <c r="L415" s="190"/>
      <c r="M415" s="190"/>
      <c r="N415" s="190"/>
      <c r="O415" s="190"/>
      <c r="P415" s="232"/>
      <c r="Q415" s="975"/>
      <c r="R415" s="976"/>
      <c r="S415" s="976"/>
      <c r="T415" s="976"/>
      <c r="U415" s="976"/>
      <c r="V415" s="976"/>
      <c r="W415" s="976"/>
      <c r="X415" s="976"/>
      <c r="Y415" s="976"/>
      <c r="Z415" s="976"/>
      <c r="AA415" s="97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c r="AY415">
        <f t="shared" ref="AY415:AY419" si="61">$AY$413</f>
        <v>0</v>
      </c>
    </row>
    <row r="416" spans="1:51" ht="22.5" hidden="1" customHeight="1" x14ac:dyDescent="0.15">
      <c r="A416" s="988"/>
      <c r="B416" s="252"/>
      <c r="C416" s="251"/>
      <c r="D416" s="252"/>
      <c r="E416" s="251"/>
      <c r="F416" s="313"/>
      <c r="G416" s="233"/>
      <c r="H416" s="234"/>
      <c r="I416" s="234"/>
      <c r="J416" s="234"/>
      <c r="K416" s="234"/>
      <c r="L416" s="234"/>
      <c r="M416" s="234"/>
      <c r="N416" s="234"/>
      <c r="O416" s="234"/>
      <c r="P416" s="235"/>
      <c r="Q416" s="978"/>
      <c r="R416" s="979"/>
      <c r="S416" s="979"/>
      <c r="T416" s="979"/>
      <c r="U416" s="979"/>
      <c r="V416" s="979"/>
      <c r="W416" s="979"/>
      <c r="X416" s="979"/>
      <c r="Y416" s="979"/>
      <c r="Z416" s="979"/>
      <c r="AA416" s="98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c r="AY416">
        <f t="shared" si="61"/>
        <v>0</v>
      </c>
    </row>
    <row r="417" spans="1:51" ht="25.5" hidden="1" customHeight="1" x14ac:dyDescent="0.15">
      <c r="A417" s="988"/>
      <c r="B417" s="252"/>
      <c r="C417" s="251"/>
      <c r="D417" s="252"/>
      <c r="E417" s="251"/>
      <c r="F417" s="313"/>
      <c r="G417" s="233"/>
      <c r="H417" s="234"/>
      <c r="I417" s="234"/>
      <c r="J417" s="234"/>
      <c r="K417" s="234"/>
      <c r="L417" s="234"/>
      <c r="M417" s="234"/>
      <c r="N417" s="234"/>
      <c r="O417" s="234"/>
      <c r="P417" s="235"/>
      <c r="Q417" s="978"/>
      <c r="R417" s="979"/>
      <c r="S417" s="979"/>
      <c r="T417" s="979"/>
      <c r="U417" s="979"/>
      <c r="V417" s="979"/>
      <c r="W417" s="979"/>
      <c r="X417" s="979"/>
      <c r="Y417" s="979"/>
      <c r="Z417" s="979"/>
      <c r="AA417" s="980"/>
      <c r="AB417" s="257"/>
      <c r="AC417" s="258"/>
      <c r="AD417" s="258"/>
      <c r="AE417" s="276" t="s">
        <v>251</v>
      </c>
      <c r="AF417" s="276"/>
      <c r="AG417" s="276"/>
      <c r="AH417" s="276"/>
      <c r="AI417" s="276"/>
      <c r="AJ417" s="276"/>
      <c r="AK417" s="276"/>
      <c r="AL417" s="276"/>
      <c r="AM417" s="276"/>
      <c r="AN417" s="276"/>
      <c r="AO417" s="276"/>
      <c r="AP417" s="276"/>
      <c r="AQ417" s="276"/>
      <c r="AR417" s="276"/>
      <c r="AS417" s="276"/>
      <c r="AT417" s="276"/>
      <c r="AU417" s="276"/>
      <c r="AV417" s="276"/>
      <c r="AW417" s="276"/>
      <c r="AX417" s="277"/>
      <c r="AY417">
        <f t="shared" si="61"/>
        <v>0</v>
      </c>
    </row>
    <row r="418" spans="1:51" ht="22.5" hidden="1" customHeight="1" x14ac:dyDescent="0.15">
      <c r="A418" s="988"/>
      <c r="B418" s="252"/>
      <c r="C418" s="251"/>
      <c r="D418" s="252"/>
      <c r="E418" s="251"/>
      <c r="F418" s="313"/>
      <c r="G418" s="233"/>
      <c r="H418" s="234"/>
      <c r="I418" s="234"/>
      <c r="J418" s="234"/>
      <c r="K418" s="234"/>
      <c r="L418" s="234"/>
      <c r="M418" s="234"/>
      <c r="N418" s="234"/>
      <c r="O418" s="234"/>
      <c r="P418" s="235"/>
      <c r="Q418" s="978"/>
      <c r="R418" s="979"/>
      <c r="S418" s="979"/>
      <c r="T418" s="979"/>
      <c r="U418" s="979"/>
      <c r="V418" s="979"/>
      <c r="W418" s="979"/>
      <c r="X418" s="979"/>
      <c r="Y418" s="979"/>
      <c r="Z418" s="979"/>
      <c r="AA418" s="980"/>
      <c r="AB418" s="257"/>
      <c r="AC418" s="258"/>
      <c r="AD418" s="258"/>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61"/>
        <v>0</v>
      </c>
    </row>
    <row r="419" spans="1:51" ht="22.5" hidden="1" customHeight="1" x14ac:dyDescent="0.15">
      <c r="A419" s="988"/>
      <c r="B419" s="252"/>
      <c r="C419" s="251"/>
      <c r="D419" s="252"/>
      <c r="E419" s="251"/>
      <c r="F419" s="313"/>
      <c r="G419" s="236"/>
      <c r="H419" s="193"/>
      <c r="I419" s="193"/>
      <c r="J419" s="193"/>
      <c r="K419" s="193"/>
      <c r="L419" s="193"/>
      <c r="M419" s="193"/>
      <c r="N419" s="193"/>
      <c r="O419" s="193"/>
      <c r="P419" s="237"/>
      <c r="Q419" s="981"/>
      <c r="R419" s="982"/>
      <c r="S419" s="982"/>
      <c r="T419" s="982"/>
      <c r="U419" s="982"/>
      <c r="V419" s="982"/>
      <c r="W419" s="982"/>
      <c r="X419" s="982"/>
      <c r="Y419" s="982"/>
      <c r="Z419" s="982"/>
      <c r="AA419" s="983"/>
      <c r="AB419" s="259"/>
      <c r="AC419" s="260"/>
      <c r="AD419" s="260"/>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61"/>
        <v>0</v>
      </c>
    </row>
    <row r="420" spans="1:51" ht="22.5" hidden="1" customHeight="1" x14ac:dyDescent="0.15">
      <c r="A420" s="988"/>
      <c r="B420" s="252"/>
      <c r="C420" s="251"/>
      <c r="D420" s="252"/>
      <c r="E420" s="251"/>
      <c r="F420" s="313"/>
      <c r="G420" s="271" t="s">
        <v>249</v>
      </c>
      <c r="H420" s="198"/>
      <c r="I420" s="198"/>
      <c r="J420" s="198"/>
      <c r="K420" s="198"/>
      <c r="L420" s="198"/>
      <c r="M420" s="198"/>
      <c r="N420" s="198"/>
      <c r="O420" s="198"/>
      <c r="P420" s="199"/>
      <c r="Q420" s="214" t="s">
        <v>335</v>
      </c>
      <c r="R420" s="198"/>
      <c r="S420" s="198"/>
      <c r="T420" s="198"/>
      <c r="U420" s="198"/>
      <c r="V420" s="198"/>
      <c r="W420" s="198"/>
      <c r="X420" s="198"/>
      <c r="Y420" s="198"/>
      <c r="Z420" s="198"/>
      <c r="AA420" s="198"/>
      <c r="AB420" s="286" t="s">
        <v>336</v>
      </c>
      <c r="AC420" s="198"/>
      <c r="AD420" s="199"/>
      <c r="AE420" s="272"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2"/>
      <c r="C421" s="251"/>
      <c r="D421" s="252"/>
      <c r="E421" s="251"/>
      <c r="F421" s="313"/>
      <c r="G421" s="200"/>
      <c r="H421" s="179"/>
      <c r="I421" s="179"/>
      <c r="J421" s="179"/>
      <c r="K421" s="179"/>
      <c r="L421" s="179"/>
      <c r="M421" s="179"/>
      <c r="N421" s="179"/>
      <c r="O421" s="179"/>
      <c r="P421" s="201"/>
      <c r="Q421" s="216"/>
      <c r="R421" s="179"/>
      <c r="S421" s="179"/>
      <c r="T421" s="179"/>
      <c r="U421" s="179"/>
      <c r="V421" s="179"/>
      <c r="W421" s="179"/>
      <c r="X421" s="179"/>
      <c r="Y421" s="179"/>
      <c r="Z421" s="179"/>
      <c r="AA421" s="179"/>
      <c r="AB421" s="287"/>
      <c r="AC421" s="179"/>
      <c r="AD421" s="20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x14ac:dyDescent="0.15">
      <c r="A422" s="988"/>
      <c r="B422" s="252"/>
      <c r="C422" s="251"/>
      <c r="D422" s="252"/>
      <c r="E422" s="251"/>
      <c r="F422" s="313"/>
      <c r="G422" s="231"/>
      <c r="H422" s="190"/>
      <c r="I422" s="190"/>
      <c r="J422" s="190"/>
      <c r="K422" s="190"/>
      <c r="L422" s="190"/>
      <c r="M422" s="190"/>
      <c r="N422" s="190"/>
      <c r="O422" s="190"/>
      <c r="P422" s="232"/>
      <c r="Q422" s="975"/>
      <c r="R422" s="976"/>
      <c r="S422" s="976"/>
      <c r="T422" s="976"/>
      <c r="U422" s="976"/>
      <c r="V422" s="976"/>
      <c r="W422" s="976"/>
      <c r="X422" s="976"/>
      <c r="Y422" s="976"/>
      <c r="Z422" s="976"/>
      <c r="AA422" s="97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c r="AY422">
        <f t="shared" ref="AY422:AY426" si="62">$AY$420</f>
        <v>0</v>
      </c>
    </row>
    <row r="423" spans="1:51" ht="22.5" hidden="1" customHeight="1" x14ac:dyDescent="0.15">
      <c r="A423" s="988"/>
      <c r="B423" s="252"/>
      <c r="C423" s="251"/>
      <c r="D423" s="252"/>
      <c r="E423" s="251"/>
      <c r="F423" s="313"/>
      <c r="G423" s="233"/>
      <c r="H423" s="234"/>
      <c r="I423" s="234"/>
      <c r="J423" s="234"/>
      <c r="K423" s="234"/>
      <c r="L423" s="234"/>
      <c r="M423" s="234"/>
      <c r="N423" s="234"/>
      <c r="O423" s="234"/>
      <c r="P423" s="235"/>
      <c r="Q423" s="978"/>
      <c r="R423" s="979"/>
      <c r="S423" s="979"/>
      <c r="T423" s="979"/>
      <c r="U423" s="979"/>
      <c r="V423" s="979"/>
      <c r="W423" s="979"/>
      <c r="X423" s="979"/>
      <c r="Y423" s="979"/>
      <c r="Z423" s="979"/>
      <c r="AA423" s="98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c r="AY423">
        <f t="shared" si="62"/>
        <v>0</v>
      </c>
    </row>
    <row r="424" spans="1:51" ht="25.5" hidden="1" customHeight="1" x14ac:dyDescent="0.15">
      <c r="A424" s="988"/>
      <c r="B424" s="252"/>
      <c r="C424" s="251"/>
      <c r="D424" s="252"/>
      <c r="E424" s="251"/>
      <c r="F424" s="313"/>
      <c r="G424" s="233"/>
      <c r="H424" s="234"/>
      <c r="I424" s="234"/>
      <c r="J424" s="234"/>
      <c r="K424" s="234"/>
      <c r="L424" s="234"/>
      <c r="M424" s="234"/>
      <c r="N424" s="234"/>
      <c r="O424" s="234"/>
      <c r="P424" s="235"/>
      <c r="Q424" s="978"/>
      <c r="R424" s="979"/>
      <c r="S424" s="979"/>
      <c r="T424" s="979"/>
      <c r="U424" s="979"/>
      <c r="V424" s="979"/>
      <c r="W424" s="979"/>
      <c r="X424" s="979"/>
      <c r="Y424" s="979"/>
      <c r="Z424" s="979"/>
      <c r="AA424" s="980"/>
      <c r="AB424" s="257"/>
      <c r="AC424" s="258"/>
      <c r="AD424" s="258"/>
      <c r="AE424" s="263" t="s">
        <v>251</v>
      </c>
      <c r="AF424" s="263"/>
      <c r="AG424" s="263"/>
      <c r="AH424" s="263"/>
      <c r="AI424" s="263"/>
      <c r="AJ424" s="263"/>
      <c r="AK424" s="263"/>
      <c r="AL424" s="263"/>
      <c r="AM424" s="263"/>
      <c r="AN424" s="263"/>
      <c r="AO424" s="263"/>
      <c r="AP424" s="263"/>
      <c r="AQ424" s="263"/>
      <c r="AR424" s="263"/>
      <c r="AS424" s="263"/>
      <c r="AT424" s="263"/>
      <c r="AU424" s="263"/>
      <c r="AV424" s="263"/>
      <c r="AW424" s="263"/>
      <c r="AX424" s="264"/>
      <c r="AY424">
        <f t="shared" si="62"/>
        <v>0</v>
      </c>
    </row>
    <row r="425" spans="1:51" ht="22.5" hidden="1" customHeight="1" x14ac:dyDescent="0.15">
      <c r="A425" s="988"/>
      <c r="B425" s="252"/>
      <c r="C425" s="251"/>
      <c r="D425" s="252"/>
      <c r="E425" s="251"/>
      <c r="F425" s="313"/>
      <c r="G425" s="233"/>
      <c r="H425" s="234"/>
      <c r="I425" s="234"/>
      <c r="J425" s="234"/>
      <c r="K425" s="234"/>
      <c r="L425" s="234"/>
      <c r="M425" s="234"/>
      <c r="N425" s="234"/>
      <c r="O425" s="234"/>
      <c r="P425" s="235"/>
      <c r="Q425" s="978"/>
      <c r="R425" s="979"/>
      <c r="S425" s="979"/>
      <c r="T425" s="979"/>
      <c r="U425" s="979"/>
      <c r="V425" s="979"/>
      <c r="W425" s="979"/>
      <c r="X425" s="979"/>
      <c r="Y425" s="979"/>
      <c r="Z425" s="979"/>
      <c r="AA425" s="980"/>
      <c r="AB425" s="257"/>
      <c r="AC425" s="258"/>
      <c r="AD425" s="258"/>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62"/>
        <v>0</v>
      </c>
    </row>
    <row r="426" spans="1:51" ht="22.5" hidden="1" customHeight="1" x14ac:dyDescent="0.15">
      <c r="A426" s="988"/>
      <c r="B426" s="252"/>
      <c r="C426" s="251"/>
      <c r="D426" s="252"/>
      <c r="E426" s="314"/>
      <c r="F426" s="315"/>
      <c r="G426" s="236"/>
      <c r="H426" s="193"/>
      <c r="I426" s="193"/>
      <c r="J426" s="193"/>
      <c r="K426" s="193"/>
      <c r="L426" s="193"/>
      <c r="M426" s="193"/>
      <c r="N426" s="193"/>
      <c r="O426" s="193"/>
      <c r="P426" s="237"/>
      <c r="Q426" s="981"/>
      <c r="R426" s="982"/>
      <c r="S426" s="982"/>
      <c r="T426" s="982"/>
      <c r="U426" s="982"/>
      <c r="V426" s="982"/>
      <c r="W426" s="982"/>
      <c r="X426" s="982"/>
      <c r="Y426" s="982"/>
      <c r="Z426" s="982"/>
      <c r="AA426" s="983"/>
      <c r="AB426" s="259"/>
      <c r="AC426" s="260"/>
      <c r="AD426" s="260"/>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62"/>
        <v>0</v>
      </c>
    </row>
    <row r="427" spans="1:51" ht="23.25" hidden="1" customHeight="1" x14ac:dyDescent="0.15">
      <c r="A427" s="988"/>
      <c r="B427" s="252"/>
      <c r="C427" s="251"/>
      <c r="D427" s="252"/>
      <c r="E427" s="186" t="s">
        <v>296</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0</v>
      </c>
    </row>
    <row r="428" spans="1:51" ht="24.75" hidden="1" customHeight="1" x14ac:dyDescent="0.15">
      <c r="A428" s="988"/>
      <c r="B428" s="252"/>
      <c r="C428" s="251"/>
      <c r="D428" s="252"/>
      <c r="E428" s="189"/>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0</v>
      </c>
    </row>
    <row r="429" spans="1:51" ht="24.75" hidden="1" customHeight="1" x14ac:dyDescent="0.15">
      <c r="A429" s="988"/>
      <c r="B429" s="252"/>
      <c r="C429" s="314"/>
      <c r="D429" s="986"/>
      <c r="E429" s="192"/>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4"/>
      <c r="AY429">
        <f>$AY$427</f>
        <v>0</v>
      </c>
    </row>
    <row r="430" spans="1:51" ht="34.5" hidden="1" customHeight="1" x14ac:dyDescent="0.15">
      <c r="A430" s="988"/>
      <c r="B430" s="252"/>
      <c r="C430" s="249" t="s">
        <v>671</v>
      </c>
      <c r="D430" s="250"/>
      <c r="E430" s="238" t="s">
        <v>399</v>
      </c>
      <c r="F430" s="443"/>
      <c r="G430" s="240" t="s">
        <v>252</v>
      </c>
      <c r="H430" s="187"/>
      <c r="I430" s="187"/>
      <c r="J430" s="241" t="s">
        <v>716</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c r="AY430" s="93" t="str">
        <f>IF(SUBSTITUTE($J$430,"-","")="","0","1")</f>
        <v>0</v>
      </c>
    </row>
    <row r="431" spans="1:51" ht="18.75" customHeight="1" x14ac:dyDescent="0.15">
      <c r="A431" s="988"/>
      <c r="B431" s="252"/>
      <c r="C431" s="251"/>
      <c r="D431" s="252"/>
      <c r="E431" s="195" t="s">
        <v>241</v>
      </c>
      <c r="F431" s="196"/>
      <c r="G431" s="197" t="s">
        <v>238</v>
      </c>
      <c r="H431" s="198"/>
      <c r="I431" s="198"/>
      <c r="J431" s="198"/>
      <c r="K431" s="198"/>
      <c r="L431" s="198"/>
      <c r="M431" s="198"/>
      <c r="N431" s="198"/>
      <c r="O431" s="198"/>
      <c r="P431" s="198"/>
      <c r="Q431" s="198"/>
      <c r="R431" s="198"/>
      <c r="S431" s="198"/>
      <c r="T431" s="198"/>
      <c r="U431" s="198"/>
      <c r="V431" s="198"/>
      <c r="W431" s="198"/>
      <c r="X431" s="199"/>
      <c r="Y431" s="202"/>
      <c r="Z431" s="203"/>
      <c r="AA431" s="204"/>
      <c r="AB431" s="214" t="s">
        <v>11</v>
      </c>
      <c r="AC431" s="198"/>
      <c r="AD431" s="199"/>
      <c r="AE431" s="220" t="s">
        <v>240</v>
      </c>
      <c r="AF431" s="221"/>
      <c r="AG431" s="221"/>
      <c r="AH431" s="222"/>
      <c r="AI431" s="213" t="s">
        <v>543</v>
      </c>
      <c r="AJ431" s="213"/>
      <c r="AK431" s="213"/>
      <c r="AL431" s="214"/>
      <c r="AM431" s="213" t="s">
        <v>544</v>
      </c>
      <c r="AN431" s="213"/>
      <c r="AO431" s="213"/>
      <c r="AP431" s="214"/>
      <c r="AQ431" s="214" t="s">
        <v>232</v>
      </c>
      <c r="AR431" s="198"/>
      <c r="AS431" s="198"/>
      <c r="AT431" s="199"/>
      <c r="AU431" s="176" t="s">
        <v>134</v>
      </c>
      <c r="AV431" s="176"/>
      <c r="AW431" s="176"/>
      <c r="AX431" s="177"/>
      <c r="AY431">
        <f>COUNTA($G$433)</f>
        <v>1</v>
      </c>
    </row>
    <row r="432" spans="1:51" ht="18.75" customHeight="1" x14ac:dyDescent="0.15">
      <c r="A432" s="988"/>
      <c r="B432" s="252"/>
      <c r="C432" s="251"/>
      <c r="D432" s="252"/>
      <c r="E432" s="195"/>
      <c r="F432" s="196"/>
      <c r="G432" s="200"/>
      <c r="H432" s="179"/>
      <c r="I432" s="179"/>
      <c r="J432" s="179"/>
      <c r="K432" s="179"/>
      <c r="L432" s="179"/>
      <c r="M432" s="179"/>
      <c r="N432" s="179"/>
      <c r="O432" s="179"/>
      <c r="P432" s="179"/>
      <c r="Q432" s="179"/>
      <c r="R432" s="179"/>
      <c r="S432" s="179"/>
      <c r="T432" s="179"/>
      <c r="U432" s="179"/>
      <c r="V432" s="179"/>
      <c r="W432" s="179"/>
      <c r="X432" s="201"/>
      <c r="Y432" s="202"/>
      <c r="Z432" s="203"/>
      <c r="AA432" s="204"/>
      <c r="AB432" s="216"/>
      <c r="AC432" s="179"/>
      <c r="AD432" s="201"/>
      <c r="AE432" s="178" t="s">
        <v>716</v>
      </c>
      <c r="AF432" s="178"/>
      <c r="AG432" s="179" t="s">
        <v>233</v>
      </c>
      <c r="AH432" s="201"/>
      <c r="AI432" s="215"/>
      <c r="AJ432" s="215"/>
      <c r="AK432" s="215"/>
      <c r="AL432" s="216"/>
      <c r="AM432" s="215"/>
      <c r="AN432" s="215"/>
      <c r="AO432" s="215"/>
      <c r="AP432" s="216"/>
      <c r="AQ432" s="230" t="s">
        <v>716</v>
      </c>
      <c r="AR432" s="178"/>
      <c r="AS432" s="179" t="s">
        <v>233</v>
      </c>
      <c r="AT432" s="201"/>
      <c r="AU432" s="178" t="s">
        <v>716</v>
      </c>
      <c r="AV432" s="178"/>
      <c r="AW432" s="179" t="s">
        <v>179</v>
      </c>
      <c r="AX432" s="180"/>
      <c r="AY432">
        <f>$AY$431</f>
        <v>1</v>
      </c>
    </row>
    <row r="433" spans="1:51" ht="23.25" customHeight="1" x14ac:dyDescent="0.15">
      <c r="A433" s="988"/>
      <c r="B433" s="252"/>
      <c r="C433" s="251"/>
      <c r="D433" s="252"/>
      <c r="E433" s="195"/>
      <c r="F433" s="196"/>
      <c r="G433" s="231" t="s">
        <v>716</v>
      </c>
      <c r="H433" s="190"/>
      <c r="I433" s="190"/>
      <c r="J433" s="190"/>
      <c r="K433" s="190"/>
      <c r="L433" s="190"/>
      <c r="M433" s="190"/>
      <c r="N433" s="190"/>
      <c r="O433" s="190"/>
      <c r="P433" s="190"/>
      <c r="Q433" s="190"/>
      <c r="R433" s="190"/>
      <c r="S433" s="190"/>
      <c r="T433" s="190"/>
      <c r="U433" s="190"/>
      <c r="V433" s="190"/>
      <c r="W433" s="190"/>
      <c r="X433" s="232"/>
      <c r="Y433" s="172" t="s">
        <v>12</v>
      </c>
      <c r="Z433" s="173"/>
      <c r="AA433" s="174"/>
      <c r="AB433" s="175" t="s">
        <v>716</v>
      </c>
      <c r="AC433" s="175"/>
      <c r="AD433" s="175"/>
      <c r="AE433" s="166" t="s">
        <v>716</v>
      </c>
      <c r="AF433" s="167"/>
      <c r="AG433" s="167"/>
      <c r="AH433" s="167"/>
      <c r="AI433" s="166" t="s">
        <v>716</v>
      </c>
      <c r="AJ433" s="167"/>
      <c r="AK433" s="167"/>
      <c r="AL433" s="167"/>
      <c r="AM433" s="166"/>
      <c r="AN433" s="167"/>
      <c r="AO433" s="167"/>
      <c r="AP433" s="168"/>
      <c r="AQ433" s="166" t="s">
        <v>716</v>
      </c>
      <c r="AR433" s="167"/>
      <c r="AS433" s="167"/>
      <c r="AT433" s="168"/>
      <c r="AU433" s="167" t="s">
        <v>716</v>
      </c>
      <c r="AV433" s="167"/>
      <c r="AW433" s="167"/>
      <c r="AX433" s="207"/>
      <c r="AY433">
        <f t="shared" ref="AY433:AY435" si="63">$AY$431</f>
        <v>1</v>
      </c>
    </row>
    <row r="434" spans="1:51" ht="23.25" customHeight="1" x14ac:dyDescent="0.15">
      <c r="A434" s="988"/>
      <c r="B434" s="252"/>
      <c r="C434" s="251"/>
      <c r="D434" s="252"/>
      <c r="E434" s="195"/>
      <c r="F434" s="196"/>
      <c r="G434" s="233"/>
      <c r="H434" s="234"/>
      <c r="I434" s="234"/>
      <c r="J434" s="234"/>
      <c r="K434" s="234"/>
      <c r="L434" s="234"/>
      <c r="M434" s="234"/>
      <c r="N434" s="234"/>
      <c r="O434" s="234"/>
      <c r="P434" s="234"/>
      <c r="Q434" s="234"/>
      <c r="R434" s="234"/>
      <c r="S434" s="234"/>
      <c r="T434" s="234"/>
      <c r="U434" s="234"/>
      <c r="V434" s="234"/>
      <c r="W434" s="234"/>
      <c r="X434" s="235"/>
      <c r="Y434" s="208" t="s">
        <v>54</v>
      </c>
      <c r="Z434" s="158"/>
      <c r="AA434" s="159"/>
      <c r="AB434" s="223" t="s">
        <v>716</v>
      </c>
      <c r="AC434" s="223"/>
      <c r="AD434" s="223"/>
      <c r="AE434" s="166" t="s">
        <v>716</v>
      </c>
      <c r="AF434" s="167"/>
      <c r="AG434" s="167"/>
      <c r="AH434" s="168"/>
      <c r="AI434" s="166" t="s">
        <v>716</v>
      </c>
      <c r="AJ434" s="167"/>
      <c r="AK434" s="167"/>
      <c r="AL434" s="167"/>
      <c r="AM434" s="166"/>
      <c r="AN434" s="167"/>
      <c r="AO434" s="167"/>
      <c r="AP434" s="168"/>
      <c r="AQ434" s="166" t="s">
        <v>716</v>
      </c>
      <c r="AR434" s="167"/>
      <c r="AS434" s="167"/>
      <c r="AT434" s="168"/>
      <c r="AU434" s="167" t="s">
        <v>716</v>
      </c>
      <c r="AV434" s="167"/>
      <c r="AW434" s="167"/>
      <c r="AX434" s="207"/>
      <c r="AY434">
        <f t="shared" si="63"/>
        <v>1</v>
      </c>
    </row>
    <row r="435" spans="1:51" ht="23.25" customHeight="1" x14ac:dyDescent="0.15">
      <c r="A435" s="988"/>
      <c r="B435" s="252"/>
      <c r="C435" s="251"/>
      <c r="D435" s="252"/>
      <c r="E435" s="195"/>
      <c r="F435" s="196"/>
      <c r="G435" s="236"/>
      <c r="H435" s="193"/>
      <c r="I435" s="193"/>
      <c r="J435" s="193"/>
      <c r="K435" s="193"/>
      <c r="L435" s="193"/>
      <c r="M435" s="193"/>
      <c r="N435" s="193"/>
      <c r="O435" s="193"/>
      <c r="P435" s="193"/>
      <c r="Q435" s="193"/>
      <c r="R435" s="193"/>
      <c r="S435" s="193"/>
      <c r="T435" s="193"/>
      <c r="U435" s="193"/>
      <c r="V435" s="193"/>
      <c r="W435" s="193"/>
      <c r="X435" s="237"/>
      <c r="Y435" s="208" t="s">
        <v>13</v>
      </c>
      <c r="Z435" s="158"/>
      <c r="AA435" s="159"/>
      <c r="AB435" s="209" t="s">
        <v>180</v>
      </c>
      <c r="AC435" s="209"/>
      <c r="AD435" s="209"/>
      <c r="AE435" s="166" t="s">
        <v>716</v>
      </c>
      <c r="AF435" s="167"/>
      <c r="AG435" s="167"/>
      <c r="AH435" s="168"/>
      <c r="AI435" s="166" t="s">
        <v>716</v>
      </c>
      <c r="AJ435" s="167"/>
      <c r="AK435" s="167"/>
      <c r="AL435" s="167"/>
      <c r="AM435" s="166"/>
      <c r="AN435" s="167"/>
      <c r="AO435" s="167"/>
      <c r="AP435" s="168"/>
      <c r="AQ435" s="166" t="s">
        <v>716</v>
      </c>
      <c r="AR435" s="167"/>
      <c r="AS435" s="167"/>
      <c r="AT435" s="168"/>
      <c r="AU435" s="167" t="s">
        <v>716</v>
      </c>
      <c r="AV435" s="167"/>
      <c r="AW435" s="167"/>
      <c r="AX435" s="207"/>
      <c r="AY435">
        <f t="shared" si="63"/>
        <v>1</v>
      </c>
    </row>
    <row r="436" spans="1:51" ht="18.75" hidden="1" customHeight="1" x14ac:dyDescent="0.15">
      <c r="A436" s="988"/>
      <c r="B436" s="252"/>
      <c r="C436" s="251"/>
      <c r="D436" s="252"/>
      <c r="E436" s="195" t="s">
        <v>241</v>
      </c>
      <c r="F436" s="196"/>
      <c r="G436" s="197" t="s">
        <v>238</v>
      </c>
      <c r="H436" s="198"/>
      <c r="I436" s="198"/>
      <c r="J436" s="198"/>
      <c r="K436" s="198"/>
      <c r="L436" s="198"/>
      <c r="M436" s="198"/>
      <c r="N436" s="198"/>
      <c r="O436" s="198"/>
      <c r="P436" s="198"/>
      <c r="Q436" s="198"/>
      <c r="R436" s="198"/>
      <c r="S436" s="198"/>
      <c r="T436" s="198"/>
      <c r="U436" s="198"/>
      <c r="V436" s="198"/>
      <c r="W436" s="198"/>
      <c r="X436" s="199"/>
      <c r="Y436" s="202"/>
      <c r="Z436" s="203"/>
      <c r="AA436" s="204"/>
      <c r="AB436" s="214" t="s">
        <v>11</v>
      </c>
      <c r="AC436" s="198"/>
      <c r="AD436" s="199"/>
      <c r="AE436" s="220" t="s">
        <v>240</v>
      </c>
      <c r="AF436" s="221"/>
      <c r="AG436" s="221"/>
      <c r="AH436" s="222"/>
      <c r="AI436" s="213" t="s">
        <v>543</v>
      </c>
      <c r="AJ436" s="213"/>
      <c r="AK436" s="213"/>
      <c r="AL436" s="214"/>
      <c r="AM436" s="213" t="s">
        <v>544</v>
      </c>
      <c r="AN436" s="213"/>
      <c r="AO436" s="213"/>
      <c r="AP436" s="214"/>
      <c r="AQ436" s="214" t="s">
        <v>232</v>
      </c>
      <c r="AR436" s="198"/>
      <c r="AS436" s="198"/>
      <c r="AT436" s="199"/>
      <c r="AU436" s="176" t="s">
        <v>134</v>
      </c>
      <c r="AV436" s="176"/>
      <c r="AW436" s="176"/>
      <c r="AX436" s="177"/>
      <c r="AY436">
        <f>COUNTA($G$438)</f>
        <v>0</v>
      </c>
    </row>
    <row r="437" spans="1:51" ht="18.75" hidden="1" customHeight="1" x14ac:dyDescent="0.15">
      <c r="A437" s="988"/>
      <c r="B437" s="252"/>
      <c r="C437" s="251"/>
      <c r="D437" s="252"/>
      <c r="E437" s="195"/>
      <c r="F437" s="196"/>
      <c r="G437" s="200"/>
      <c r="H437" s="179"/>
      <c r="I437" s="179"/>
      <c r="J437" s="179"/>
      <c r="K437" s="179"/>
      <c r="L437" s="179"/>
      <c r="M437" s="179"/>
      <c r="N437" s="179"/>
      <c r="O437" s="179"/>
      <c r="P437" s="179"/>
      <c r="Q437" s="179"/>
      <c r="R437" s="179"/>
      <c r="S437" s="179"/>
      <c r="T437" s="179"/>
      <c r="U437" s="179"/>
      <c r="V437" s="179"/>
      <c r="W437" s="179"/>
      <c r="X437" s="201"/>
      <c r="Y437" s="202"/>
      <c r="Z437" s="203"/>
      <c r="AA437" s="204"/>
      <c r="AB437" s="216"/>
      <c r="AC437" s="179"/>
      <c r="AD437" s="201"/>
      <c r="AE437" s="178"/>
      <c r="AF437" s="178"/>
      <c r="AG437" s="179" t="s">
        <v>233</v>
      </c>
      <c r="AH437" s="201"/>
      <c r="AI437" s="215"/>
      <c r="AJ437" s="215"/>
      <c r="AK437" s="215"/>
      <c r="AL437" s="216"/>
      <c r="AM437" s="215"/>
      <c r="AN437" s="215"/>
      <c r="AO437" s="215"/>
      <c r="AP437" s="216"/>
      <c r="AQ437" s="230"/>
      <c r="AR437" s="178"/>
      <c r="AS437" s="179" t="s">
        <v>233</v>
      </c>
      <c r="AT437" s="201"/>
      <c r="AU437" s="178"/>
      <c r="AV437" s="178"/>
      <c r="AW437" s="179" t="s">
        <v>179</v>
      </c>
      <c r="AX437" s="180"/>
      <c r="AY437">
        <f>$AY$436</f>
        <v>0</v>
      </c>
    </row>
    <row r="438" spans="1:51" ht="23.25" hidden="1" customHeight="1" x14ac:dyDescent="0.15">
      <c r="A438" s="988"/>
      <c r="B438" s="252"/>
      <c r="C438" s="251"/>
      <c r="D438" s="252"/>
      <c r="E438" s="195"/>
      <c r="F438" s="196"/>
      <c r="G438" s="231"/>
      <c r="H438" s="190"/>
      <c r="I438" s="190"/>
      <c r="J438" s="190"/>
      <c r="K438" s="190"/>
      <c r="L438" s="190"/>
      <c r="M438" s="190"/>
      <c r="N438" s="190"/>
      <c r="O438" s="190"/>
      <c r="P438" s="190"/>
      <c r="Q438" s="190"/>
      <c r="R438" s="190"/>
      <c r="S438" s="190"/>
      <c r="T438" s="190"/>
      <c r="U438" s="190"/>
      <c r="V438" s="190"/>
      <c r="W438" s="190"/>
      <c r="X438" s="232"/>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7"/>
      <c r="AY438">
        <f t="shared" ref="AY438:AY440" si="64">$AY$436</f>
        <v>0</v>
      </c>
    </row>
    <row r="439" spans="1:51" ht="23.25" hidden="1" customHeight="1" x14ac:dyDescent="0.15">
      <c r="A439" s="988"/>
      <c r="B439" s="252"/>
      <c r="C439" s="251"/>
      <c r="D439" s="252"/>
      <c r="E439" s="195"/>
      <c r="F439" s="196"/>
      <c r="G439" s="233"/>
      <c r="H439" s="234"/>
      <c r="I439" s="234"/>
      <c r="J439" s="234"/>
      <c r="K439" s="234"/>
      <c r="L439" s="234"/>
      <c r="M439" s="234"/>
      <c r="N439" s="234"/>
      <c r="O439" s="234"/>
      <c r="P439" s="234"/>
      <c r="Q439" s="234"/>
      <c r="R439" s="234"/>
      <c r="S439" s="234"/>
      <c r="T439" s="234"/>
      <c r="U439" s="234"/>
      <c r="V439" s="234"/>
      <c r="W439" s="234"/>
      <c r="X439" s="235"/>
      <c r="Y439" s="208" t="s">
        <v>54</v>
      </c>
      <c r="Z439" s="158"/>
      <c r="AA439" s="159"/>
      <c r="AB439" s="223"/>
      <c r="AC439" s="223"/>
      <c r="AD439" s="223"/>
      <c r="AE439" s="166"/>
      <c r="AF439" s="167"/>
      <c r="AG439" s="167"/>
      <c r="AH439" s="168"/>
      <c r="AI439" s="166"/>
      <c r="AJ439" s="167"/>
      <c r="AK439" s="167"/>
      <c r="AL439" s="167"/>
      <c r="AM439" s="166"/>
      <c r="AN439" s="167"/>
      <c r="AO439" s="167"/>
      <c r="AP439" s="168"/>
      <c r="AQ439" s="166"/>
      <c r="AR439" s="167"/>
      <c r="AS439" s="167"/>
      <c r="AT439" s="168"/>
      <c r="AU439" s="167"/>
      <c r="AV439" s="167"/>
      <c r="AW439" s="167"/>
      <c r="AX439" s="207"/>
      <c r="AY439">
        <f t="shared" si="64"/>
        <v>0</v>
      </c>
    </row>
    <row r="440" spans="1:51" ht="23.25" hidden="1" customHeight="1" x14ac:dyDescent="0.15">
      <c r="A440" s="988"/>
      <c r="B440" s="252"/>
      <c r="C440" s="251"/>
      <c r="D440" s="252"/>
      <c r="E440" s="195"/>
      <c r="F440" s="196"/>
      <c r="G440" s="236"/>
      <c r="H440" s="193"/>
      <c r="I440" s="193"/>
      <c r="J440" s="193"/>
      <c r="K440" s="193"/>
      <c r="L440" s="193"/>
      <c r="M440" s="193"/>
      <c r="N440" s="193"/>
      <c r="O440" s="193"/>
      <c r="P440" s="193"/>
      <c r="Q440" s="193"/>
      <c r="R440" s="193"/>
      <c r="S440" s="193"/>
      <c r="T440" s="193"/>
      <c r="U440" s="193"/>
      <c r="V440" s="193"/>
      <c r="W440" s="193"/>
      <c r="X440" s="237"/>
      <c r="Y440" s="208" t="s">
        <v>13</v>
      </c>
      <c r="Z440" s="158"/>
      <c r="AA440" s="159"/>
      <c r="AB440" s="209" t="s">
        <v>180</v>
      </c>
      <c r="AC440" s="209"/>
      <c r="AD440" s="209"/>
      <c r="AE440" s="166"/>
      <c r="AF440" s="167"/>
      <c r="AG440" s="167"/>
      <c r="AH440" s="168"/>
      <c r="AI440" s="166"/>
      <c r="AJ440" s="167"/>
      <c r="AK440" s="167"/>
      <c r="AL440" s="167"/>
      <c r="AM440" s="166"/>
      <c r="AN440" s="167"/>
      <c r="AO440" s="167"/>
      <c r="AP440" s="168"/>
      <c r="AQ440" s="166"/>
      <c r="AR440" s="167"/>
      <c r="AS440" s="167"/>
      <c r="AT440" s="168"/>
      <c r="AU440" s="167"/>
      <c r="AV440" s="167"/>
      <c r="AW440" s="167"/>
      <c r="AX440" s="207"/>
      <c r="AY440">
        <f t="shared" si="64"/>
        <v>0</v>
      </c>
    </row>
    <row r="441" spans="1:51" ht="18.75" hidden="1" customHeight="1" x14ac:dyDescent="0.15">
      <c r="A441" s="988"/>
      <c r="B441" s="252"/>
      <c r="C441" s="251"/>
      <c r="D441" s="252"/>
      <c r="E441" s="195" t="s">
        <v>241</v>
      </c>
      <c r="F441" s="196"/>
      <c r="G441" s="197" t="s">
        <v>238</v>
      </c>
      <c r="H441" s="198"/>
      <c r="I441" s="198"/>
      <c r="J441" s="198"/>
      <c r="K441" s="198"/>
      <c r="L441" s="198"/>
      <c r="M441" s="198"/>
      <c r="N441" s="198"/>
      <c r="O441" s="198"/>
      <c r="P441" s="198"/>
      <c r="Q441" s="198"/>
      <c r="R441" s="198"/>
      <c r="S441" s="198"/>
      <c r="T441" s="198"/>
      <c r="U441" s="198"/>
      <c r="V441" s="198"/>
      <c r="W441" s="198"/>
      <c r="X441" s="199"/>
      <c r="Y441" s="202"/>
      <c r="Z441" s="203"/>
      <c r="AA441" s="204"/>
      <c r="AB441" s="214" t="s">
        <v>11</v>
      </c>
      <c r="AC441" s="198"/>
      <c r="AD441" s="199"/>
      <c r="AE441" s="220" t="s">
        <v>240</v>
      </c>
      <c r="AF441" s="221"/>
      <c r="AG441" s="221"/>
      <c r="AH441" s="222"/>
      <c r="AI441" s="213" t="s">
        <v>543</v>
      </c>
      <c r="AJ441" s="213"/>
      <c r="AK441" s="213"/>
      <c r="AL441" s="214"/>
      <c r="AM441" s="213" t="s">
        <v>544</v>
      </c>
      <c r="AN441" s="213"/>
      <c r="AO441" s="213"/>
      <c r="AP441" s="214"/>
      <c r="AQ441" s="214" t="s">
        <v>232</v>
      </c>
      <c r="AR441" s="198"/>
      <c r="AS441" s="198"/>
      <c r="AT441" s="199"/>
      <c r="AU441" s="176" t="s">
        <v>134</v>
      </c>
      <c r="AV441" s="176"/>
      <c r="AW441" s="176"/>
      <c r="AX441" s="177"/>
      <c r="AY441">
        <f>COUNTA($G$443)</f>
        <v>0</v>
      </c>
    </row>
    <row r="442" spans="1:51" ht="18.75" hidden="1" customHeight="1" x14ac:dyDescent="0.15">
      <c r="A442" s="988"/>
      <c r="B442" s="252"/>
      <c r="C442" s="251"/>
      <c r="D442" s="252"/>
      <c r="E442" s="195"/>
      <c r="F442" s="196"/>
      <c r="G442" s="200"/>
      <c r="H442" s="179"/>
      <c r="I442" s="179"/>
      <c r="J442" s="179"/>
      <c r="K442" s="179"/>
      <c r="L442" s="179"/>
      <c r="M442" s="179"/>
      <c r="N442" s="179"/>
      <c r="O442" s="179"/>
      <c r="P442" s="179"/>
      <c r="Q442" s="179"/>
      <c r="R442" s="179"/>
      <c r="S442" s="179"/>
      <c r="T442" s="179"/>
      <c r="U442" s="179"/>
      <c r="V442" s="179"/>
      <c r="W442" s="179"/>
      <c r="X442" s="201"/>
      <c r="Y442" s="202"/>
      <c r="Z442" s="203"/>
      <c r="AA442" s="204"/>
      <c r="AB442" s="216"/>
      <c r="AC442" s="179"/>
      <c r="AD442" s="201"/>
      <c r="AE442" s="178"/>
      <c r="AF442" s="178"/>
      <c r="AG442" s="179" t="s">
        <v>233</v>
      </c>
      <c r="AH442" s="201"/>
      <c r="AI442" s="215"/>
      <c r="AJ442" s="215"/>
      <c r="AK442" s="215"/>
      <c r="AL442" s="216"/>
      <c r="AM442" s="215"/>
      <c r="AN442" s="215"/>
      <c r="AO442" s="215"/>
      <c r="AP442" s="216"/>
      <c r="AQ442" s="230"/>
      <c r="AR442" s="178"/>
      <c r="AS442" s="179" t="s">
        <v>233</v>
      </c>
      <c r="AT442" s="201"/>
      <c r="AU442" s="178"/>
      <c r="AV442" s="178"/>
      <c r="AW442" s="179" t="s">
        <v>179</v>
      </c>
      <c r="AX442" s="180"/>
      <c r="AY442">
        <f>$AY$441</f>
        <v>0</v>
      </c>
    </row>
    <row r="443" spans="1:51" ht="23.25" hidden="1" customHeight="1" x14ac:dyDescent="0.15">
      <c r="A443" s="988"/>
      <c r="B443" s="252"/>
      <c r="C443" s="251"/>
      <c r="D443" s="252"/>
      <c r="E443" s="195"/>
      <c r="F443" s="196"/>
      <c r="G443" s="231"/>
      <c r="H443" s="190"/>
      <c r="I443" s="190"/>
      <c r="J443" s="190"/>
      <c r="K443" s="190"/>
      <c r="L443" s="190"/>
      <c r="M443" s="190"/>
      <c r="N443" s="190"/>
      <c r="O443" s="190"/>
      <c r="P443" s="190"/>
      <c r="Q443" s="190"/>
      <c r="R443" s="190"/>
      <c r="S443" s="190"/>
      <c r="T443" s="190"/>
      <c r="U443" s="190"/>
      <c r="V443" s="190"/>
      <c r="W443" s="190"/>
      <c r="X443" s="232"/>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7"/>
      <c r="AY443">
        <f t="shared" ref="AY443:AY445" si="65">$AY$441</f>
        <v>0</v>
      </c>
    </row>
    <row r="444" spans="1:51" ht="23.25" hidden="1" customHeight="1" x14ac:dyDescent="0.15">
      <c r="A444" s="988"/>
      <c r="B444" s="252"/>
      <c r="C444" s="251"/>
      <c r="D444" s="252"/>
      <c r="E444" s="195"/>
      <c r="F444" s="196"/>
      <c r="G444" s="233"/>
      <c r="H444" s="234"/>
      <c r="I444" s="234"/>
      <c r="J444" s="234"/>
      <c r="K444" s="234"/>
      <c r="L444" s="234"/>
      <c r="M444" s="234"/>
      <c r="N444" s="234"/>
      <c r="O444" s="234"/>
      <c r="P444" s="234"/>
      <c r="Q444" s="234"/>
      <c r="R444" s="234"/>
      <c r="S444" s="234"/>
      <c r="T444" s="234"/>
      <c r="U444" s="234"/>
      <c r="V444" s="234"/>
      <c r="W444" s="234"/>
      <c r="X444" s="235"/>
      <c r="Y444" s="208" t="s">
        <v>54</v>
      </c>
      <c r="Z444" s="158"/>
      <c r="AA444" s="159"/>
      <c r="AB444" s="223"/>
      <c r="AC444" s="223"/>
      <c r="AD444" s="223"/>
      <c r="AE444" s="166"/>
      <c r="AF444" s="167"/>
      <c r="AG444" s="167"/>
      <c r="AH444" s="168"/>
      <c r="AI444" s="166"/>
      <c r="AJ444" s="167"/>
      <c r="AK444" s="167"/>
      <c r="AL444" s="167"/>
      <c r="AM444" s="166"/>
      <c r="AN444" s="167"/>
      <c r="AO444" s="167"/>
      <c r="AP444" s="168"/>
      <c r="AQ444" s="166"/>
      <c r="AR444" s="167"/>
      <c r="AS444" s="167"/>
      <c r="AT444" s="168"/>
      <c r="AU444" s="167"/>
      <c r="AV444" s="167"/>
      <c r="AW444" s="167"/>
      <c r="AX444" s="207"/>
      <c r="AY444">
        <f t="shared" si="65"/>
        <v>0</v>
      </c>
    </row>
    <row r="445" spans="1:51" ht="23.25" hidden="1" customHeight="1" x14ac:dyDescent="0.15">
      <c r="A445" s="988"/>
      <c r="B445" s="252"/>
      <c r="C445" s="251"/>
      <c r="D445" s="252"/>
      <c r="E445" s="195"/>
      <c r="F445" s="196"/>
      <c r="G445" s="236"/>
      <c r="H445" s="193"/>
      <c r="I445" s="193"/>
      <c r="J445" s="193"/>
      <c r="K445" s="193"/>
      <c r="L445" s="193"/>
      <c r="M445" s="193"/>
      <c r="N445" s="193"/>
      <c r="O445" s="193"/>
      <c r="P445" s="193"/>
      <c r="Q445" s="193"/>
      <c r="R445" s="193"/>
      <c r="S445" s="193"/>
      <c r="T445" s="193"/>
      <c r="U445" s="193"/>
      <c r="V445" s="193"/>
      <c r="W445" s="193"/>
      <c r="X445" s="237"/>
      <c r="Y445" s="208" t="s">
        <v>13</v>
      </c>
      <c r="Z445" s="158"/>
      <c r="AA445" s="159"/>
      <c r="AB445" s="209" t="s">
        <v>180</v>
      </c>
      <c r="AC445" s="209"/>
      <c r="AD445" s="209"/>
      <c r="AE445" s="166"/>
      <c r="AF445" s="167"/>
      <c r="AG445" s="167"/>
      <c r="AH445" s="168"/>
      <c r="AI445" s="166"/>
      <c r="AJ445" s="167"/>
      <c r="AK445" s="167"/>
      <c r="AL445" s="167"/>
      <c r="AM445" s="166"/>
      <c r="AN445" s="167"/>
      <c r="AO445" s="167"/>
      <c r="AP445" s="168"/>
      <c r="AQ445" s="166"/>
      <c r="AR445" s="167"/>
      <c r="AS445" s="167"/>
      <c r="AT445" s="168"/>
      <c r="AU445" s="167"/>
      <c r="AV445" s="167"/>
      <c r="AW445" s="167"/>
      <c r="AX445" s="207"/>
      <c r="AY445">
        <f t="shared" si="65"/>
        <v>0</v>
      </c>
    </row>
    <row r="446" spans="1:51" ht="18.75" hidden="1" customHeight="1" x14ac:dyDescent="0.15">
      <c r="A446" s="988"/>
      <c r="B446" s="252"/>
      <c r="C446" s="251"/>
      <c r="D446" s="252"/>
      <c r="E446" s="195" t="s">
        <v>241</v>
      </c>
      <c r="F446" s="196"/>
      <c r="G446" s="197" t="s">
        <v>238</v>
      </c>
      <c r="H446" s="198"/>
      <c r="I446" s="198"/>
      <c r="J446" s="198"/>
      <c r="K446" s="198"/>
      <c r="L446" s="198"/>
      <c r="M446" s="198"/>
      <c r="N446" s="198"/>
      <c r="O446" s="198"/>
      <c r="P446" s="198"/>
      <c r="Q446" s="198"/>
      <c r="R446" s="198"/>
      <c r="S446" s="198"/>
      <c r="T446" s="198"/>
      <c r="U446" s="198"/>
      <c r="V446" s="198"/>
      <c r="W446" s="198"/>
      <c r="X446" s="199"/>
      <c r="Y446" s="202"/>
      <c r="Z446" s="203"/>
      <c r="AA446" s="204"/>
      <c r="AB446" s="214" t="s">
        <v>11</v>
      </c>
      <c r="AC446" s="198"/>
      <c r="AD446" s="199"/>
      <c r="AE446" s="220" t="s">
        <v>240</v>
      </c>
      <c r="AF446" s="221"/>
      <c r="AG446" s="221"/>
      <c r="AH446" s="222"/>
      <c r="AI446" s="213" t="s">
        <v>543</v>
      </c>
      <c r="AJ446" s="213"/>
      <c r="AK446" s="213"/>
      <c r="AL446" s="214"/>
      <c r="AM446" s="213" t="s">
        <v>544</v>
      </c>
      <c r="AN446" s="213"/>
      <c r="AO446" s="213"/>
      <c r="AP446" s="214"/>
      <c r="AQ446" s="214" t="s">
        <v>232</v>
      </c>
      <c r="AR446" s="198"/>
      <c r="AS446" s="198"/>
      <c r="AT446" s="199"/>
      <c r="AU446" s="176" t="s">
        <v>134</v>
      </c>
      <c r="AV446" s="176"/>
      <c r="AW446" s="176"/>
      <c r="AX446" s="177"/>
      <c r="AY446">
        <f>COUNTA($G$448)</f>
        <v>0</v>
      </c>
    </row>
    <row r="447" spans="1:51" ht="18.75" hidden="1" customHeight="1" x14ac:dyDescent="0.15">
      <c r="A447" s="988"/>
      <c r="B447" s="252"/>
      <c r="C447" s="251"/>
      <c r="D447" s="252"/>
      <c r="E447" s="195"/>
      <c r="F447" s="196"/>
      <c r="G447" s="200"/>
      <c r="H447" s="179"/>
      <c r="I447" s="179"/>
      <c r="J447" s="179"/>
      <c r="K447" s="179"/>
      <c r="L447" s="179"/>
      <c r="M447" s="179"/>
      <c r="N447" s="179"/>
      <c r="O447" s="179"/>
      <c r="P447" s="179"/>
      <c r="Q447" s="179"/>
      <c r="R447" s="179"/>
      <c r="S447" s="179"/>
      <c r="T447" s="179"/>
      <c r="U447" s="179"/>
      <c r="V447" s="179"/>
      <c r="W447" s="179"/>
      <c r="X447" s="201"/>
      <c r="Y447" s="202"/>
      <c r="Z447" s="203"/>
      <c r="AA447" s="204"/>
      <c r="AB447" s="216"/>
      <c r="AC447" s="179"/>
      <c r="AD447" s="201"/>
      <c r="AE447" s="178"/>
      <c r="AF447" s="178"/>
      <c r="AG447" s="179" t="s">
        <v>233</v>
      </c>
      <c r="AH447" s="201"/>
      <c r="AI447" s="215"/>
      <c r="AJ447" s="215"/>
      <c r="AK447" s="215"/>
      <c r="AL447" s="216"/>
      <c r="AM447" s="215"/>
      <c r="AN447" s="215"/>
      <c r="AO447" s="215"/>
      <c r="AP447" s="216"/>
      <c r="AQ447" s="230"/>
      <c r="AR447" s="178"/>
      <c r="AS447" s="179" t="s">
        <v>233</v>
      </c>
      <c r="AT447" s="201"/>
      <c r="AU447" s="178"/>
      <c r="AV447" s="178"/>
      <c r="AW447" s="179" t="s">
        <v>179</v>
      </c>
      <c r="AX447" s="180"/>
      <c r="AY447">
        <f>$AY$446</f>
        <v>0</v>
      </c>
    </row>
    <row r="448" spans="1:51" ht="23.25" hidden="1" customHeight="1" x14ac:dyDescent="0.15">
      <c r="A448" s="988"/>
      <c r="B448" s="252"/>
      <c r="C448" s="251"/>
      <c r="D448" s="252"/>
      <c r="E448" s="195"/>
      <c r="F448" s="196"/>
      <c r="G448" s="231"/>
      <c r="H448" s="190"/>
      <c r="I448" s="190"/>
      <c r="J448" s="190"/>
      <c r="K448" s="190"/>
      <c r="L448" s="190"/>
      <c r="M448" s="190"/>
      <c r="N448" s="190"/>
      <c r="O448" s="190"/>
      <c r="P448" s="190"/>
      <c r="Q448" s="190"/>
      <c r="R448" s="190"/>
      <c r="S448" s="190"/>
      <c r="T448" s="190"/>
      <c r="U448" s="190"/>
      <c r="V448" s="190"/>
      <c r="W448" s="190"/>
      <c r="X448" s="232"/>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7"/>
      <c r="AY448">
        <f t="shared" ref="AY448:AY450" si="66">$AY$446</f>
        <v>0</v>
      </c>
    </row>
    <row r="449" spans="1:51" ht="23.25" hidden="1" customHeight="1" x14ac:dyDescent="0.15">
      <c r="A449" s="988"/>
      <c r="B449" s="252"/>
      <c r="C449" s="251"/>
      <c r="D449" s="252"/>
      <c r="E449" s="195"/>
      <c r="F449" s="196"/>
      <c r="G449" s="233"/>
      <c r="H449" s="234"/>
      <c r="I449" s="234"/>
      <c r="J449" s="234"/>
      <c r="K449" s="234"/>
      <c r="L449" s="234"/>
      <c r="M449" s="234"/>
      <c r="N449" s="234"/>
      <c r="O449" s="234"/>
      <c r="P449" s="234"/>
      <c r="Q449" s="234"/>
      <c r="R449" s="234"/>
      <c r="S449" s="234"/>
      <c r="T449" s="234"/>
      <c r="U449" s="234"/>
      <c r="V449" s="234"/>
      <c r="W449" s="234"/>
      <c r="X449" s="235"/>
      <c r="Y449" s="208" t="s">
        <v>54</v>
      </c>
      <c r="Z449" s="158"/>
      <c r="AA449" s="159"/>
      <c r="AB449" s="223"/>
      <c r="AC449" s="223"/>
      <c r="AD449" s="223"/>
      <c r="AE449" s="166"/>
      <c r="AF449" s="167"/>
      <c r="AG449" s="167"/>
      <c r="AH449" s="168"/>
      <c r="AI449" s="166"/>
      <c r="AJ449" s="167"/>
      <c r="AK449" s="167"/>
      <c r="AL449" s="167"/>
      <c r="AM449" s="166"/>
      <c r="AN449" s="167"/>
      <c r="AO449" s="167"/>
      <c r="AP449" s="168"/>
      <c r="AQ449" s="166"/>
      <c r="AR449" s="167"/>
      <c r="AS449" s="167"/>
      <c r="AT449" s="168"/>
      <c r="AU449" s="167"/>
      <c r="AV449" s="167"/>
      <c r="AW449" s="167"/>
      <c r="AX449" s="207"/>
      <c r="AY449">
        <f t="shared" si="66"/>
        <v>0</v>
      </c>
    </row>
    <row r="450" spans="1:51" ht="23.25" hidden="1" customHeight="1" x14ac:dyDescent="0.15">
      <c r="A450" s="988"/>
      <c r="B450" s="252"/>
      <c r="C450" s="251"/>
      <c r="D450" s="252"/>
      <c r="E450" s="195"/>
      <c r="F450" s="196"/>
      <c r="G450" s="236"/>
      <c r="H450" s="193"/>
      <c r="I450" s="193"/>
      <c r="J450" s="193"/>
      <c r="K450" s="193"/>
      <c r="L450" s="193"/>
      <c r="M450" s="193"/>
      <c r="N450" s="193"/>
      <c r="O450" s="193"/>
      <c r="P450" s="193"/>
      <c r="Q450" s="193"/>
      <c r="R450" s="193"/>
      <c r="S450" s="193"/>
      <c r="T450" s="193"/>
      <c r="U450" s="193"/>
      <c r="V450" s="193"/>
      <c r="W450" s="193"/>
      <c r="X450" s="237"/>
      <c r="Y450" s="208" t="s">
        <v>13</v>
      </c>
      <c r="Z450" s="158"/>
      <c r="AA450" s="159"/>
      <c r="AB450" s="209" t="s">
        <v>180</v>
      </c>
      <c r="AC450" s="209"/>
      <c r="AD450" s="209"/>
      <c r="AE450" s="166"/>
      <c r="AF450" s="167"/>
      <c r="AG450" s="167"/>
      <c r="AH450" s="168"/>
      <c r="AI450" s="166"/>
      <c r="AJ450" s="167"/>
      <c r="AK450" s="167"/>
      <c r="AL450" s="167"/>
      <c r="AM450" s="166"/>
      <c r="AN450" s="167"/>
      <c r="AO450" s="167"/>
      <c r="AP450" s="168"/>
      <c r="AQ450" s="166"/>
      <c r="AR450" s="167"/>
      <c r="AS450" s="167"/>
      <c r="AT450" s="168"/>
      <c r="AU450" s="167"/>
      <c r="AV450" s="167"/>
      <c r="AW450" s="167"/>
      <c r="AX450" s="207"/>
      <c r="AY450">
        <f t="shared" si="66"/>
        <v>0</v>
      </c>
    </row>
    <row r="451" spans="1:51" ht="18.75" hidden="1" customHeight="1" x14ac:dyDescent="0.15">
      <c r="A451" s="988"/>
      <c r="B451" s="252"/>
      <c r="C451" s="251"/>
      <c r="D451" s="252"/>
      <c r="E451" s="195" t="s">
        <v>241</v>
      </c>
      <c r="F451" s="196"/>
      <c r="G451" s="197" t="s">
        <v>238</v>
      </c>
      <c r="H451" s="198"/>
      <c r="I451" s="198"/>
      <c r="J451" s="198"/>
      <c r="K451" s="198"/>
      <c r="L451" s="198"/>
      <c r="M451" s="198"/>
      <c r="N451" s="198"/>
      <c r="O451" s="198"/>
      <c r="P451" s="198"/>
      <c r="Q451" s="198"/>
      <c r="R451" s="198"/>
      <c r="S451" s="198"/>
      <c r="T451" s="198"/>
      <c r="U451" s="198"/>
      <c r="V451" s="198"/>
      <c r="W451" s="198"/>
      <c r="X451" s="199"/>
      <c r="Y451" s="202"/>
      <c r="Z451" s="203"/>
      <c r="AA451" s="204"/>
      <c r="AB451" s="214" t="s">
        <v>11</v>
      </c>
      <c r="AC451" s="198"/>
      <c r="AD451" s="199"/>
      <c r="AE451" s="220" t="s">
        <v>240</v>
      </c>
      <c r="AF451" s="221"/>
      <c r="AG451" s="221"/>
      <c r="AH451" s="222"/>
      <c r="AI451" s="213" t="s">
        <v>543</v>
      </c>
      <c r="AJ451" s="213"/>
      <c r="AK451" s="213"/>
      <c r="AL451" s="214"/>
      <c r="AM451" s="213" t="s">
        <v>544</v>
      </c>
      <c r="AN451" s="213"/>
      <c r="AO451" s="213"/>
      <c r="AP451" s="214"/>
      <c r="AQ451" s="214" t="s">
        <v>232</v>
      </c>
      <c r="AR451" s="198"/>
      <c r="AS451" s="198"/>
      <c r="AT451" s="199"/>
      <c r="AU451" s="176" t="s">
        <v>134</v>
      </c>
      <c r="AV451" s="176"/>
      <c r="AW451" s="176"/>
      <c r="AX451" s="177"/>
      <c r="AY451">
        <f>COUNTA($G$453)</f>
        <v>0</v>
      </c>
    </row>
    <row r="452" spans="1:51" ht="18.75" hidden="1" customHeight="1" x14ac:dyDescent="0.15">
      <c r="A452" s="988"/>
      <c r="B452" s="252"/>
      <c r="C452" s="251"/>
      <c r="D452" s="252"/>
      <c r="E452" s="195"/>
      <c r="F452" s="196"/>
      <c r="G452" s="200"/>
      <c r="H452" s="179"/>
      <c r="I452" s="179"/>
      <c r="J452" s="179"/>
      <c r="K452" s="179"/>
      <c r="L452" s="179"/>
      <c r="M452" s="179"/>
      <c r="N452" s="179"/>
      <c r="O452" s="179"/>
      <c r="P452" s="179"/>
      <c r="Q452" s="179"/>
      <c r="R452" s="179"/>
      <c r="S452" s="179"/>
      <c r="T452" s="179"/>
      <c r="U452" s="179"/>
      <c r="V452" s="179"/>
      <c r="W452" s="179"/>
      <c r="X452" s="201"/>
      <c r="Y452" s="202"/>
      <c r="Z452" s="203"/>
      <c r="AA452" s="204"/>
      <c r="AB452" s="216"/>
      <c r="AC452" s="179"/>
      <c r="AD452" s="201"/>
      <c r="AE452" s="178"/>
      <c r="AF452" s="178"/>
      <c r="AG452" s="179" t="s">
        <v>233</v>
      </c>
      <c r="AH452" s="201"/>
      <c r="AI452" s="215"/>
      <c r="AJ452" s="215"/>
      <c r="AK452" s="215"/>
      <c r="AL452" s="216"/>
      <c r="AM452" s="215"/>
      <c r="AN452" s="215"/>
      <c r="AO452" s="215"/>
      <c r="AP452" s="216"/>
      <c r="AQ452" s="230"/>
      <c r="AR452" s="178"/>
      <c r="AS452" s="179" t="s">
        <v>233</v>
      </c>
      <c r="AT452" s="201"/>
      <c r="AU452" s="178"/>
      <c r="AV452" s="178"/>
      <c r="AW452" s="179" t="s">
        <v>179</v>
      </c>
      <c r="AX452" s="180"/>
      <c r="AY452">
        <f>$AY$451</f>
        <v>0</v>
      </c>
    </row>
    <row r="453" spans="1:51" ht="23.25" hidden="1" customHeight="1" x14ac:dyDescent="0.15">
      <c r="A453" s="988"/>
      <c r="B453" s="252"/>
      <c r="C453" s="251"/>
      <c r="D453" s="252"/>
      <c r="E453" s="195"/>
      <c r="F453" s="196"/>
      <c r="G453" s="231"/>
      <c r="H453" s="190"/>
      <c r="I453" s="190"/>
      <c r="J453" s="190"/>
      <c r="K453" s="190"/>
      <c r="L453" s="190"/>
      <c r="M453" s="190"/>
      <c r="N453" s="190"/>
      <c r="O453" s="190"/>
      <c r="P453" s="190"/>
      <c r="Q453" s="190"/>
      <c r="R453" s="190"/>
      <c r="S453" s="190"/>
      <c r="T453" s="190"/>
      <c r="U453" s="190"/>
      <c r="V453" s="190"/>
      <c r="W453" s="190"/>
      <c r="X453" s="232"/>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7"/>
      <c r="AY453">
        <f t="shared" ref="AY453:AY455" si="67">$AY$451</f>
        <v>0</v>
      </c>
    </row>
    <row r="454" spans="1:51" ht="23.25" hidden="1" customHeight="1" x14ac:dyDescent="0.15">
      <c r="A454" s="988"/>
      <c r="B454" s="252"/>
      <c r="C454" s="251"/>
      <c r="D454" s="252"/>
      <c r="E454" s="195"/>
      <c r="F454" s="196"/>
      <c r="G454" s="233"/>
      <c r="H454" s="234"/>
      <c r="I454" s="234"/>
      <c r="J454" s="234"/>
      <c r="K454" s="234"/>
      <c r="L454" s="234"/>
      <c r="M454" s="234"/>
      <c r="N454" s="234"/>
      <c r="O454" s="234"/>
      <c r="P454" s="234"/>
      <c r="Q454" s="234"/>
      <c r="R454" s="234"/>
      <c r="S454" s="234"/>
      <c r="T454" s="234"/>
      <c r="U454" s="234"/>
      <c r="V454" s="234"/>
      <c r="W454" s="234"/>
      <c r="X454" s="235"/>
      <c r="Y454" s="208" t="s">
        <v>54</v>
      </c>
      <c r="Z454" s="158"/>
      <c r="AA454" s="159"/>
      <c r="AB454" s="223"/>
      <c r="AC454" s="223"/>
      <c r="AD454" s="223"/>
      <c r="AE454" s="166"/>
      <c r="AF454" s="167"/>
      <c r="AG454" s="167"/>
      <c r="AH454" s="168"/>
      <c r="AI454" s="166"/>
      <c r="AJ454" s="167"/>
      <c r="AK454" s="167"/>
      <c r="AL454" s="167"/>
      <c r="AM454" s="166"/>
      <c r="AN454" s="167"/>
      <c r="AO454" s="167"/>
      <c r="AP454" s="168"/>
      <c r="AQ454" s="166"/>
      <c r="AR454" s="167"/>
      <c r="AS454" s="167"/>
      <c r="AT454" s="168"/>
      <c r="AU454" s="167"/>
      <c r="AV454" s="167"/>
      <c r="AW454" s="167"/>
      <c r="AX454" s="207"/>
      <c r="AY454">
        <f t="shared" si="67"/>
        <v>0</v>
      </c>
    </row>
    <row r="455" spans="1:51" ht="23.25" hidden="1" customHeight="1" x14ac:dyDescent="0.15">
      <c r="A455" s="988"/>
      <c r="B455" s="252"/>
      <c r="C455" s="251"/>
      <c r="D455" s="252"/>
      <c r="E455" s="195"/>
      <c r="F455" s="196"/>
      <c r="G455" s="236"/>
      <c r="H455" s="193"/>
      <c r="I455" s="193"/>
      <c r="J455" s="193"/>
      <c r="K455" s="193"/>
      <c r="L455" s="193"/>
      <c r="M455" s="193"/>
      <c r="N455" s="193"/>
      <c r="O455" s="193"/>
      <c r="P455" s="193"/>
      <c r="Q455" s="193"/>
      <c r="R455" s="193"/>
      <c r="S455" s="193"/>
      <c r="T455" s="193"/>
      <c r="U455" s="193"/>
      <c r="V455" s="193"/>
      <c r="W455" s="193"/>
      <c r="X455" s="237"/>
      <c r="Y455" s="208" t="s">
        <v>13</v>
      </c>
      <c r="Z455" s="158"/>
      <c r="AA455" s="159"/>
      <c r="AB455" s="209" t="s">
        <v>180</v>
      </c>
      <c r="AC455" s="209"/>
      <c r="AD455" s="209"/>
      <c r="AE455" s="166"/>
      <c r="AF455" s="167"/>
      <c r="AG455" s="167"/>
      <c r="AH455" s="168"/>
      <c r="AI455" s="166"/>
      <c r="AJ455" s="167"/>
      <c r="AK455" s="167"/>
      <c r="AL455" s="167"/>
      <c r="AM455" s="166"/>
      <c r="AN455" s="167"/>
      <c r="AO455" s="167"/>
      <c r="AP455" s="168"/>
      <c r="AQ455" s="166"/>
      <c r="AR455" s="167"/>
      <c r="AS455" s="167"/>
      <c r="AT455" s="168"/>
      <c r="AU455" s="167"/>
      <c r="AV455" s="167"/>
      <c r="AW455" s="167"/>
      <c r="AX455" s="207"/>
      <c r="AY455">
        <f t="shared" si="67"/>
        <v>0</v>
      </c>
    </row>
    <row r="456" spans="1:51" ht="18.75" customHeight="1" x14ac:dyDescent="0.15">
      <c r="A456" s="988"/>
      <c r="B456" s="252"/>
      <c r="C456" s="251"/>
      <c r="D456" s="252"/>
      <c r="E456" s="195" t="s">
        <v>242</v>
      </c>
      <c r="F456" s="196"/>
      <c r="G456" s="197" t="s">
        <v>239</v>
      </c>
      <c r="H456" s="198"/>
      <c r="I456" s="198"/>
      <c r="J456" s="198"/>
      <c r="K456" s="198"/>
      <c r="L456" s="198"/>
      <c r="M456" s="198"/>
      <c r="N456" s="198"/>
      <c r="O456" s="198"/>
      <c r="P456" s="198"/>
      <c r="Q456" s="198"/>
      <c r="R456" s="198"/>
      <c r="S456" s="198"/>
      <c r="T456" s="198"/>
      <c r="U456" s="198"/>
      <c r="V456" s="198"/>
      <c r="W456" s="198"/>
      <c r="X456" s="199"/>
      <c r="Y456" s="202"/>
      <c r="Z456" s="203"/>
      <c r="AA456" s="204"/>
      <c r="AB456" s="214" t="s">
        <v>11</v>
      </c>
      <c r="AC456" s="198"/>
      <c r="AD456" s="199"/>
      <c r="AE456" s="220" t="s">
        <v>240</v>
      </c>
      <c r="AF456" s="221"/>
      <c r="AG456" s="221"/>
      <c r="AH456" s="222"/>
      <c r="AI456" s="213" t="s">
        <v>543</v>
      </c>
      <c r="AJ456" s="213"/>
      <c r="AK456" s="213"/>
      <c r="AL456" s="214"/>
      <c r="AM456" s="213" t="s">
        <v>544</v>
      </c>
      <c r="AN456" s="213"/>
      <c r="AO456" s="213"/>
      <c r="AP456" s="214"/>
      <c r="AQ456" s="214" t="s">
        <v>232</v>
      </c>
      <c r="AR456" s="198"/>
      <c r="AS456" s="198"/>
      <c r="AT456" s="199"/>
      <c r="AU456" s="176" t="s">
        <v>134</v>
      </c>
      <c r="AV456" s="176"/>
      <c r="AW456" s="176"/>
      <c r="AX456" s="177"/>
      <c r="AY456">
        <f>COUNTA($G$458)</f>
        <v>1</v>
      </c>
    </row>
    <row r="457" spans="1:51" ht="18.75" customHeight="1" x14ac:dyDescent="0.15">
      <c r="A457" s="988"/>
      <c r="B457" s="252"/>
      <c r="C457" s="251"/>
      <c r="D457" s="252"/>
      <c r="E457" s="195"/>
      <c r="F457" s="196"/>
      <c r="G457" s="200"/>
      <c r="H457" s="179"/>
      <c r="I457" s="179"/>
      <c r="J457" s="179"/>
      <c r="K457" s="179"/>
      <c r="L457" s="179"/>
      <c r="M457" s="179"/>
      <c r="N457" s="179"/>
      <c r="O457" s="179"/>
      <c r="P457" s="179"/>
      <c r="Q457" s="179"/>
      <c r="R457" s="179"/>
      <c r="S457" s="179"/>
      <c r="T457" s="179"/>
      <c r="U457" s="179"/>
      <c r="V457" s="179"/>
      <c r="W457" s="179"/>
      <c r="X457" s="201"/>
      <c r="Y457" s="202"/>
      <c r="Z457" s="203"/>
      <c r="AA457" s="204"/>
      <c r="AB457" s="216"/>
      <c r="AC457" s="179"/>
      <c r="AD457" s="201"/>
      <c r="AE457" s="178" t="s">
        <v>716</v>
      </c>
      <c r="AF457" s="178"/>
      <c r="AG457" s="179" t="s">
        <v>233</v>
      </c>
      <c r="AH457" s="201"/>
      <c r="AI457" s="215"/>
      <c r="AJ457" s="215"/>
      <c r="AK457" s="215"/>
      <c r="AL457" s="216"/>
      <c r="AM457" s="215"/>
      <c r="AN457" s="215"/>
      <c r="AO457" s="215"/>
      <c r="AP457" s="216"/>
      <c r="AQ457" s="230" t="s">
        <v>716</v>
      </c>
      <c r="AR457" s="178"/>
      <c r="AS457" s="179" t="s">
        <v>233</v>
      </c>
      <c r="AT457" s="201"/>
      <c r="AU457" s="178" t="s">
        <v>716</v>
      </c>
      <c r="AV457" s="178"/>
      <c r="AW457" s="179" t="s">
        <v>179</v>
      </c>
      <c r="AX457" s="180"/>
      <c r="AY457">
        <f>$AY$456</f>
        <v>1</v>
      </c>
    </row>
    <row r="458" spans="1:51" ht="23.25" customHeight="1" x14ac:dyDescent="0.15">
      <c r="A458" s="988"/>
      <c r="B458" s="252"/>
      <c r="C458" s="251"/>
      <c r="D458" s="252"/>
      <c r="E458" s="195"/>
      <c r="F458" s="196"/>
      <c r="G458" s="231" t="s">
        <v>716</v>
      </c>
      <c r="H458" s="190"/>
      <c r="I458" s="190"/>
      <c r="J458" s="190"/>
      <c r="K458" s="190"/>
      <c r="L458" s="190"/>
      <c r="M458" s="190"/>
      <c r="N458" s="190"/>
      <c r="O458" s="190"/>
      <c r="P458" s="190"/>
      <c r="Q458" s="190"/>
      <c r="R458" s="190"/>
      <c r="S458" s="190"/>
      <c r="T458" s="190"/>
      <c r="U458" s="190"/>
      <c r="V458" s="190"/>
      <c r="W458" s="190"/>
      <c r="X458" s="232"/>
      <c r="Y458" s="172" t="s">
        <v>12</v>
      </c>
      <c r="Z458" s="173"/>
      <c r="AA458" s="174"/>
      <c r="AB458" s="175" t="s">
        <v>716</v>
      </c>
      <c r="AC458" s="175"/>
      <c r="AD458" s="175"/>
      <c r="AE458" s="166" t="s">
        <v>716</v>
      </c>
      <c r="AF458" s="167"/>
      <c r="AG458" s="167"/>
      <c r="AH458" s="167"/>
      <c r="AI458" s="166" t="s">
        <v>716</v>
      </c>
      <c r="AJ458" s="167"/>
      <c r="AK458" s="167"/>
      <c r="AL458" s="167"/>
      <c r="AM458" s="166"/>
      <c r="AN458" s="167"/>
      <c r="AO458" s="167"/>
      <c r="AP458" s="168"/>
      <c r="AQ458" s="166" t="s">
        <v>716</v>
      </c>
      <c r="AR458" s="167"/>
      <c r="AS458" s="167"/>
      <c r="AT458" s="168"/>
      <c r="AU458" s="167" t="s">
        <v>716</v>
      </c>
      <c r="AV458" s="167"/>
      <c r="AW458" s="167"/>
      <c r="AX458" s="207"/>
      <c r="AY458">
        <f t="shared" ref="AY458:AY460" si="68">$AY$456</f>
        <v>1</v>
      </c>
    </row>
    <row r="459" spans="1:51" ht="23.25" customHeight="1" x14ac:dyDescent="0.15">
      <c r="A459" s="988"/>
      <c r="B459" s="252"/>
      <c r="C459" s="251"/>
      <c r="D459" s="252"/>
      <c r="E459" s="195"/>
      <c r="F459" s="196"/>
      <c r="G459" s="233"/>
      <c r="H459" s="234"/>
      <c r="I459" s="234"/>
      <c r="J459" s="234"/>
      <c r="K459" s="234"/>
      <c r="L459" s="234"/>
      <c r="M459" s="234"/>
      <c r="N459" s="234"/>
      <c r="O459" s="234"/>
      <c r="P459" s="234"/>
      <c r="Q459" s="234"/>
      <c r="R459" s="234"/>
      <c r="S459" s="234"/>
      <c r="T459" s="234"/>
      <c r="U459" s="234"/>
      <c r="V459" s="234"/>
      <c r="W459" s="234"/>
      <c r="X459" s="235"/>
      <c r="Y459" s="208" t="s">
        <v>54</v>
      </c>
      <c r="Z459" s="158"/>
      <c r="AA459" s="159"/>
      <c r="AB459" s="223" t="s">
        <v>716</v>
      </c>
      <c r="AC459" s="223"/>
      <c r="AD459" s="223"/>
      <c r="AE459" s="166" t="s">
        <v>716</v>
      </c>
      <c r="AF459" s="167"/>
      <c r="AG459" s="167"/>
      <c r="AH459" s="168"/>
      <c r="AI459" s="166" t="s">
        <v>716</v>
      </c>
      <c r="AJ459" s="167"/>
      <c r="AK459" s="167"/>
      <c r="AL459" s="167"/>
      <c r="AM459" s="166"/>
      <c r="AN459" s="167"/>
      <c r="AO459" s="167"/>
      <c r="AP459" s="168"/>
      <c r="AQ459" s="166" t="s">
        <v>716</v>
      </c>
      <c r="AR459" s="167"/>
      <c r="AS459" s="167"/>
      <c r="AT459" s="168"/>
      <c r="AU459" s="167" t="s">
        <v>716</v>
      </c>
      <c r="AV459" s="167"/>
      <c r="AW459" s="167"/>
      <c r="AX459" s="207"/>
      <c r="AY459">
        <f t="shared" si="68"/>
        <v>1</v>
      </c>
    </row>
    <row r="460" spans="1:51" ht="23.25" customHeight="1" thickBot="1" x14ac:dyDescent="0.2">
      <c r="A460" s="988"/>
      <c r="B460" s="252"/>
      <c r="C460" s="251"/>
      <c r="D460" s="252"/>
      <c r="E460" s="195"/>
      <c r="F460" s="196"/>
      <c r="G460" s="236"/>
      <c r="H460" s="193"/>
      <c r="I460" s="193"/>
      <c r="J460" s="193"/>
      <c r="K460" s="193"/>
      <c r="L460" s="193"/>
      <c r="M460" s="193"/>
      <c r="N460" s="193"/>
      <c r="O460" s="193"/>
      <c r="P460" s="193"/>
      <c r="Q460" s="193"/>
      <c r="R460" s="193"/>
      <c r="S460" s="193"/>
      <c r="T460" s="193"/>
      <c r="U460" s="193"/>
      <c r="V460" s="193"/>
      <c r="W460" s="193"/>
      <c r="X460" s="237"/>
      <c r="Y460" s="208" t="s">
        <v>13</v>
      </c>
      <c r="Z460" s="158"/>
      <c r="AA460" s="159"/>
      <c r="AB460" s="209" t="s">
        <v>14</v>
      </c>
      <c r="AC460" s="209"/>
      <c r="AD460" s="209"/>
      <c r="AE460" s="166" t="s">
        <v>716</v>
      </c>
      <c r="AF460" s="167"/>
      <c r="AG460" s="167"/>
      <c r="AH460" s="168"/>
      <c r="AI460" s="166" t="s">
        <v>716</v>
      </c>
      <c r="AJ460" s="167"/>
      <c r="AK460" s="167"/>
      <c r="AL460" s="167"/>
      <c r="AM460" s="166"/>
      <c r="AN460" s="167"/>
      <c r="AO460" s="167"/>
      <c r="AP460" s="168"/>
      <c r="AQ460" s="166" t="s">
        <v>716</v>
      </c>
      <c r="AR460" s="167"/>
      <c r="AS460" s="167"/>
      <c r="AT460" s="168"/>
      <c r="AU460" s="167" t="s">
        <v>716</v>
      </c>
      <c r="AV460" s="167"/>
      <c r="AW460" s="167"/>
      <c r="AX460" s="207"/>
      <c r="AY460">
        <f t="shared" si="68"/>
        <v>1</v>
      </c>
    </row>
    <row r="461" spans="1:51" ht="18.75" hidden="1" customHeight="1" x14ac:dyDescent="0.15">
      <c r="A461" s="988"/>
      <c r="B461" s="252"/>
      <c r="C461" s="251"/>
      <c r="D461" s="252"/>
      <c r="E461" s="195" t="s">
        <v>242</v>
      </c>
      <c r="F461" s="196"/>
      <c r="G461" s="197" t="s">
        <v>239</v>
      </c>
      <c r="H461" s="198"/>
      <c r="I461" s="198"/>
      <c r="J461" s="198"/>
      <c r="K461" s="198"/>
      <c r="L461" s="198"/>
      <c r="M461" s="198"/>
      <c r="N461" s="198"/>
      <c r="O461" s="198"/>
      <c r="P461" s="198"/>
      <c r="Q461" s="198"/>
      <c r="R461" s="198"/>
      <c r="S461" s="198"/>
      <c r="T461" s="198"/>
      <c r="U461" s="198"/>
      <c r="V461" s="198"/>
      <c r="W461" s="198"/>
      <c r="X461" s="199"/>
      <c r="Y461" s="202"/>
      <c r="Z461" s="203"/>
      <c r="AA461" s="204"/>
      <c r="AB461" s="214" t="s">
        <v>11</v>
      </c>
      <c r="AC461" s="198"/>
      <c r="AD461" s="199"/>
      <c r="AE461" s="220" t="s">
        <v>240</v>
      </c>
      <c r="AF461" s="221"/>
      <c r="AG461" s="221"/>
      <c r="AH461" s="222"/>
      <c r="AI461" s="213" t="s">
        <v>543</v>
      </c>
      <c r="AJ461" s="213"/>
      <c r="AK461" s="213"/>
      <c r="AL461" s="214"/>
      <c r="AM461" s="213" t="s">
        <v>544</v>
      </c>
      <c r="AN461" s="213"/>
      <c r="AO461" s="213"/>
      <c r="AP461" s="214"/>
      <c r="AQ461" s="214" t="s">
        <v>232</v>
      </c>
      <c r="AR461" s="198"/>
      <c r="AS461" s="198"/>
      <c r="AT461" s="199"/>
      <c r="AU461" s="176" t="s">
        <v>134</v>
      </c>
      <c r="AV461" s="176"/>
      <c r="AW461" s="176"/>
      <c r="AX461" s="177"/>
      <c r="AY461">
        <f>COUNTA($G$463)</f>
        <v>0</v>
      </c>
    </row>
    <row r="462" spans="1:51" ht="18.75" hidden="1" customHeight="1" x14ac:dyDescent="0.15">
      <c r="A462" s="988"/>
      <c r="B462" s="252"/>
      <c r="C462" s="251"/>
      <c r="D462" s="252"/>
      <c r="E462" s="195"/>
      <c r="F462" s="196"/>
      <c r="G462" s="200"/>
      <c r="H462" s="179"/>
      <c r="I462" s="179"/>
      <c r="J462" s="179"/>
      <c r="K462" s="179"/>
      <c r="L462" s="179"/>
      <c r="M462" s="179"/>
      <c r="N462" s="179"/>
      <c r="O462" s="179"/>
      <c r="P462" s="179"/>
      <c r="Q462" s="179"/>
      <c r="R462" s="179"/>
      <c r="S462" s="179"/>
      <c r="T462" s="179"/>
      <c r="U462" s="179"/>
      <c r="V462" s="179"/>
      <c r="W462" s="179"/>
      <c r="X462" s="201"/>
      <c r="Y462" s="202"/>
      <c r="Z462" s="203"/>
      <c r="AA462" s="204"/>
      <c r="AB462" s="216"/>
      <c r="AC462" s="179"/>
      <c r="AD462" s="201"/>
      <c r="AE462" s="178"/>
      <c r="AF462" s="178"/>
      <c r="AG462" s="179" t="s">
        <v>233</v>
      </c>
      <c r="AH462" s="201"/>
      <c r="AI462" s="215"/>
      <c r="AJ462" s="215"/>
      <c r="AK462" s="215"/>
      <c r="AL462" s="216"/>
      <c r="AM462" s="215"/>
      <c r="AN462" s="215"/>
      <c r="AO462" s="215"/>
      <c r="AP462" s="216"/>
      <c r="AQ462" s="230"/>
      <c r="AR462" s="178"/>
      <c r="AS462" s="179" t="s">
        <v>233</v>
      </c>
      <c r="AT462" s="201"/>
      <c r="AU462" s="178"/>
      <c r="AV462" s="178"/>
      <c r="AW462" s="179" t="s">
        <v>179</v>
      </c>
      <c r="AX462" s="180"/>
      <c r="AY462">
        <f>$AY$461</f>
        <v>0</v>
      </c>
    </row>
    <row r="463" spans="1:51" ht="23.25" hidden="1" customHeight="1" x14ac:dyDescent="0.15">
      <c r="A463" s="988"/>
      <c r="B463" s="252"/>
      <c r="C463" s="251"/>
      <c r="D463" s="252"/>
      <c r="E463" s="195"/>
      <c r="F463" s="196"/>
      <c r="G463" s="231"/>
      <c r="H463" s="190"/>
      <c r="I463" s="190"/>
      <c r="J463" s="190"/>
      <c r="K463" s="190"/>
      <c r="L463" s="190"/>
      <c r="M463" s="190"/>
      <c r="N463" s="190"/>
      <c r="O463" s="190"/>
      <c r="P463" s="190"/>
      <c r="Q463" s="190"/>
      <c r="R463" s="190"/>
      <c r="S463" s="190"/>
      <c r="T463" s="190"/>
      <c r="U463" s="190"/>
      <c r="V463" s="190"/>
      <c r="W463" s="190"/>
      <c r="X463" s="232"/>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7"/>
      <c r="AY463">
        <f t="shared" ref="AY463:AY465" si="69">$AY$461</f>
        <v>0</v>
      </c>
    </row>
    <row r="464" spans="1:51" ht="23.25" hidden="1" customHeight="1" x14ac:dyDescent="0.15">
      <c r="A464" s="988"/>
      <c r="B464" s="252"/>
      <c r="C464" s="251"/>
      <c r="D464" s="252"/>
      <c r="E464" s="195"/>
      <c r="F464" s="196"/>
      <c r="G464" s="233"/>
      <c r="H464" s="234"/>
      <c r="I464" s="234"/>
      <c r="J464" s="234"/>
      <c r="K464" s="234"/>
      <c r="L464" s="234"/>
      <c r="M464" s="234"/>
      <c r="N464" s="234"/>
      <c r="O464" s="234"/>
      <c r="P464" s="234"/>
      <c r="Q464" s="234"/>
      <c r="R464" s="234"/>
      <c r="S464" s="234"/>
      <c r="T464" s="234"/>
      <c r="U464" s="234"/>
      <c r="V464" s="234"/>
      <c r="W464" s="234"/>
      <c r="X464" s="235"/>
      <c r="Y464" s="208" t="s">
        <v>54</v>
      </c>
      <c r="Z464" s="158"/>
      <c r="AA464" s="159"/>
      <c r="AB464" s="223"/>
      <c r="AC464" s="223"/>
      <c r="AD464" s="223"/>
      <c r="AE464" s="166"/>
      <c r="AF464" s="167"/>
      <c r="AG464" s="167"/>
      <c r="AH464" s="168"/>
      <c r="AI464" s="166"/>
      <c r="AJ464" s="167"/>
      <c r="AK464" s="167"/>
      <c r="AL464" s="167"/>
      <c r="AM464" s="166"/>
      <c r="AN464" s="167"/>
      <c r="AO464" s="167"/>
      <c r="AP464" s="168"/>
      <c r="AQ464" s="166"/>
      <c r="AR464" s="167"/>
      <c r="AS464" s="167"/>
      <c r="AT464" s="168"/>
      <c r="AU464" s="167"/>
      <c r="AV464" s="167"/>
      <c r="AW464" s="167"/>
      <c r="AX464" s="207"/>
      <c r="AY464">
        <f t="shared" si="69"/>
        <v>0</v>
      </c>
    </row>
    <row r="465" spans="1:51" ht="23.25" hidden="1" customHeight="1" x14ac:dyDescent="0.15">
      <c r="A465" s="988"/>
      <c r="B465" s="252"/>
      <c r="C465" s="251"/>
      <c r="D465" s="252"/>
      <c r="E465" s="195"/>
      <c r="F465" s="196"/>
      <c r="G465" s="236"/>
      <c r="H465" s="193"/>
      <c r="I465" s="193"/>
      <c r="J465" s="193"/>
      <c r="K465" s="193"/>
      <c r="L465" s="193"/>
      <c r="M465" s="193"/>
      <c r="N465" s="193"/>
      <c r="O465" s="193"/>
      <c r="P465" s="193"/>
      <c r="Q465" s="193"/>
      <c r="R465" s="193"/>
      <c r="S465" s="193"/>
      <c r="T465" s="193"/>
      <c r="U465" s="193"/>
      <c r="V465" s="193"/>
      <c r="W465" s="193"/>
      <c r="X465" s="237"/>
      <c r="Y465" s="208" t="s">
        <v>13</v>
      </c>
      <c r="Z465" s="158"/>
      <c r="AA465" s="159"/>
      <c r="AB465" s="209" t="s">
        <v>14</v>
      </c>
      <c r="AC465" s="209"/>
      <c r="AD465" s="209"/>
      <c r="AE465" s="166"/>
      <c r="AF465" s="167"/>
      <c r="AG465" s="167"/>
      <c r="AH465" s="168"/>
      <c r="AI465" s="166"/>
      <c r="AJ465" s="167"/>
      <c r="AK465" s="167"/>
      <c r="AL465" s="167"/>
      <c r="AM465" s="166"/>
      <c r="AN465" s="167"/>
      <c r="AO465" s="167"/>
      <c r="AP465" s="168"/>
      <c r="AQ465" s="166"/>
      <c r="AR465" s="167"/>
      <c r="AS465" s="167"/>
      <c r="AT465" s="168"/>
      <c r="AU465" s="167"/>
      <c r="AV465" s="167"/>
      <c r="AW465" s="167"/>
      <c r="AX465" s="207"/>
      <c r="AY465">
        <f t="shared" si="69"/>
        <v>0</v>
      </c>
    </row>
    <row r="466" spans="1:51" ht="18.75" hidden="1" customHeight="1" x14ac:dyDescent="0.15">
      <c r="A466" s="988"/>
      <c r="B466" s="252"/>
      <c r="C466" s="251"/>
      <c r="D466" s="252"/>
      <c r="E466" s="195" t="s">
        <v>242</v>
      </c>
      <c r="F466" s="196"/>
      <c r="G466" s="197" t="s">
        <v>239</v>
      </c>
      <c r="H466" s="198"/>
      <c r="I466" s="198"/>
      <c r="J466" s="198"/>
      <c r="K466" s="198"/>
      <c r="L466" s="198"/>
      <c r="M466" s="198"/>
      <c r="N466" s="198"/>
      <c r="O466" s="198"/>
      <c r="P466" s="198"/>
      <c r="Q466" s="198"/>
      <c r="R466" s="198"/>
      <c r="S466" s="198"/>
      <c r="T466" s="198"/>
      <c r="U466" s="198"/>
      <c r="V466" s="198"/>
      <c r="W466" s="198"/>
      <c r="X466" s="199"/>
      <c r="Y466" s="202"/>
      <c r="Z466" s="203"/>
      <c r="AA466" s="204"/>
      <c r="AB466" s="214" t="s">
        <v>11</v>
      </c>
      <c r="AC466" s="198"/>
      <c r="AD466" s="199"/>
      <c r="AE466" s="220" t="s">
        <v>240</v>
      </c>
      <c r="AF466" s="221"/>
      <c r="AG466" s="221"/>
      <c r="AH466" s="222"/>
      <c r="AI466" s="213" t="s">
        <v>543</v>
      </c>
      <c r="AJ466" s="213"/>
      <c r="AK466" s="213"/>
      <c r="AL466" s="214"/>
      <c r="AM466" s="213" t="s">
        <v>544</v>
      </c>
      <c r="AN466" s="213"/>
      <c r="AO466" s="213"/>
      <c r="AP466" s="214"/>
      <c r="AQ466" s="214" t="s">
        <v>232</v>
      </c>
      <c r="AR466" s="198"/>
      <c r="AS466" s="198"/>
      <c r="AT466" s="199"/>
      <c r="AU466" s="176" t="s">
        <v>134</v>
      </c>
      <c r="AV466" s="176"/>
      <c r="AW466" s="176"/>
      <c r="AX466" s="177"/>
      <c r="AY466">
        <f>COUNTA($G$468)</f>
        <v>0</v>
      </c>
    </row>
    <row r="467" spans="1:51" ht="18.75" hidden="1" customHeight="1" x14ac:dyDescent="0.15">
      <c r="A467" s="988"/>
      <c r="B467" s="252"/>
      <c r="C467" s="251"/>
      <c r="D467" s="252"/>
      <c r="E467" s="195"/>
      <c r="F467" s="196"/>
      <c r="G467" s="200"/>
      <c r="H467" s="179"/>
      <c r="I467" s="179"/>
      <c r="J467" s="179"/>
      <c r="K467" s="179"/>
      <c r="L467" s="179"/>
      <c r="M467" s="179"/>
      <c r="N467" s="179"/>
      <c r="O467" s="179"/>
      <c r="P467" s="179"/>
      <c r="Q467" s="179"/>
      <c r="R467" s="179"/>
      <c r="S467" s="179"/>
      <c r="T467" s="179"/>
      <c r="U467" s="179"/>
      <c r="V467" s="179"/>
      <c r="W467" s="179"/>
      <c r="X467" s="201"/>
      <c r="Y467" s="202"/>
      <c r="Z467" s="203"/>
      <c r="AA467" s="204"/>
      <c r="AB467" s="216"/>
      <c r="AC467" s="179"/>
      <c r="AD467" s="201"/>
      <c r="AE467" s="178"/>
      <c r="AF467" s="178"/>
      <c r="AG467" s="179" t="s">
        <v>233</v>
      </c>
      <c r="AH467" s="201"/>
      <c r="AI467" s="215"/>
      <c r="AJ467" s="215"/>
      <c r="AK467" s="215"/>
      <c r="AL467" s="216"/>
      <c r="AM467" s="215"/>
      <c r="AN467" s="215"/>
      <c r="AO467" s="215"/>
      <c r="AP467" s="216"/>
      <c r="AQ467" s="230"/>
      <c r="AR467" s="178"/>
      <c r="AS467" s="179" t="s">
        <v>233</v>
      </c>
      <c r="AT467" s="201"/>
      <c r="AU467" s="178"/>
      <c r="AV467" s="178"/>
      <c r="AW467" s="179" t="s">
        <v>179</v>
      </c>
      <c r="AX467" s="180"/>
      <c r="AY467">
        <f>$AY$466</f>
        <v>0</v>
      </c>
    </row>
    <row r="468" spans="1:51" ht="23.25" hidden="1" customHeight="1" x14ac:dyDescent="0.15">
      <c r="A468" s="988"/>
      <c r="B468" s="252"/>
      <c r="C468" s="251"/>
      <c r="D468" s="252"/>
      <c r="E468" s="195"/>
      <c r="F468" s="196"/>
      <c r="G468" s="231"/>
      <c r="H468" s="190"/>
      <c r="I468" s="190"/>
      <c r="J468" s="190"/>
      <c r="K468" s="190"/>
      <c r="L468" s="190"/>
      <c r="M468" s="190"/>
      <c r="N468" s="190"/>
      <c r="O468" s="190"/>
      <c r="P468" s="190"/>
      <c r="Q468" s="190"/>
      <c r="R468" s="190"/>
      <c r="S468" s="190"/>
      <c r="T468" s="190"/>
      <c r="U468" s="190"/>
      <c r="V468" s="190"/>
      <c r="W468" s="190"/>
      <c r="X468" s="232"/>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7"/>
      <c r="AY468">
        <f t="shared" ref="AY468:AY470" si="70">$AY$466</f>
        <v>0</v>
      </c>
    </row>
    <row r="469" spans="1:51" ht="23.25" hidden="1" customHeight="1" x14ac:dyDescent="0.15">
      <c r="A469" s="988"/>
      <c r="B469" s="252"/>
      <c r="C469" s="251"/>
      <c r="D469" s="252"/>
      <c r="E469" s="195"/>
      <c r="F469" s="196"/>
      <c r="G469" s="233"/>
      <c r="H469" s="234"/>
      <c r="I469" s="234"/>
      <c r="J469" s="234"/>
      <c r="K469" s="234"/>
      <c r="L469" s="234"/>
      <c r="M469" s="234"/>
      <c r="N469" s="234"/>
      <c r="O469" s="234"/>
      <c r="P469" s="234"/>
      <c r="Q469" s="234"/>
      <c r="R469" s="234"/>
      <c r="S469" s="234"/>
      <c r="T469" s="234"/>
      <c r="U469" s="234"/>
      <c r="V469" s="234"/>
      <c r="W469" s="234"/>
      <c r="X469" s="235"/>
      <c r="Y469" s="208" t="s">
        <v>54</v>
      </c>
      <c r="Z469" s="158"/>
      <c r="AA469" s="159"/>
      <c r="AB469" s="223"/>
      <c r="AC469" s="223"/>
      <c r="AD469" s="223"/>
      <c r="AE469" s="166"/>
      <c r="AF469" s="167"/>
      <c r="AG469" s="167"/>
      <c r="AH469" s="168"/>
      <c r="AI469" s="166"/>
      <c r="AJ469" s="167"/>
      <c r="AK469" s="167"/>
      <c r="AL469" s="167"/>
      <c r="AM469" s="166"/>
      <c r="AN469" s="167"/>
      <c r="AO469" s="167"/>
      <c r="AP469" s="168"/>
      <c r="AQ469" s="166"/>
      <c r="AR469" s="167"/>
      <c r="AS469" s="167"/>
      <c r="AT469" s="168"/>
      <c r="AU469" s="167"/>
      <c r="AV469" s="167"/>
      <c r="AW469" s="167"/>
      <c r="AX469" s="207"/>
      <c r="AY469">
        <f t="shared" si="70"/>
        <v>0</v>
      </c>
    </row>
    <row r="470" spans="1:51" ht="23.25" hidden="1" customHeight="1" x14ac:dyDescent="0.15">
      <c r="A470" s="988"/>
      <c r="B470" s="252"/>
      <c r="C470" s="251"/>
      <c r="D470" s="252"/>
      <c r="E470" s="195"/>
      <c r="F470" s="196"/>
      <c r="G470" s="236"/>
      <c r="H470" s="193"/>
      <c r="I470" s="193"/>
      <c r="J470" s="193"/>
      <c r="K470" s="193"/>
      <c r="L470" s="193"/>
      <c r="M470" s="193"/>
      <c r="N470" s="193"/>
      <c r="O470" s="193"/>
      <c r="P470" s="193"/>
      <c r="Q470" s="193"/>
      <c r="R470" s="193"/>
      <c r="S470" s="193"/>
      <c r="T470" s="193"/>
      <c r="U470" s="193"/>
      <c r="V470" s="193"/>
      <c r="W470" s="193"/>
      <c r="X470" s="237"/>
      <c r="Y470" s="208" t="s">
        <v>13</v>
      </c>
      <c r="Z470" s="158"/>
      <c r="AA470" s="159"/>
      <c r="AB470" s="209" t="s">
        <v>14</v>
      </c>
      <c r="AC470" s="209"/>
      <c r="AD470" s="209"/>
      <c r="AE470" s="166"/>
      <c r="AF470" s="167"/>
      <c r="AG470" s="167"/>
      <c r="AH470" s="168"/>
      <c r="AI470" s="166"/>
      <c r="AJ470" s="167"/>
      <c r="AK470" s="167"/>
      <c r="AL470" s="167"/>
      <c r="AM470" s="166"/>
      <c r="AN470" s="167"/>
      <c r="AO470" s="167"/>
      <c r="AP470" s="168"/>
      <c r="AQ470" s="166"/>
      <c r="AR470" s="167"/>
      <c r="AS470" s="167"/>
      <c r="AT470" s="168"/>
      <c r="AU470" s="167"/>
      <c r="AV470" s="167"/>
      <c r="AW470" s="167"/>
      <c r="AX470" s="207"/>
      <c r="AY470">
        <f t="shared" si="70"/>
        <v>0</v>
      </c>
    </row>
    <row r="471" spans="1:51" ht="18.75" hidden="1" customHeight="1" x14ac:dyDescent="0.15">
      <c r="A471" s="988"/>
      <c r="B471" s="252"/>
      <c r="C471" s="251"/>
      <c r="D471" s="252"/>
      <c r="E471" s="195" t="s">
        <v>242</v>
      </c>
      <c r="F471" s="196"/>
      <c r="G471" s="197" t="s">
        <v>239</v>
      </c>
      <c r="H471" s="198"/>
      <c r="I471" s="198"/>
      <c r="J471" s="198"/>
      <c r="K471" s="198"/>
      <c r="L471" s="198"/>
      <c r="M471" s="198"/>
      <c r="N471" s="198"/>
      <c r="O471" s="198"/>
      <c r="P471" s="198"/>
      <c r="Q471" s="198"/>
      <c r="R471" s="198"/>
      <c r="S471" s="198"/>
      <c r="T471" s="198"/>
      <c r="U471" s="198"/>
      <c r="V471" s="198"/>
      <c r="W471" s="198"/>
      <c r="X471" s="199"/>
      <c r="Y471" s="202"/>
      <c r="Z471" s="203"/>
      <c r="AA471" s="204"/>
      <c r="AB471" s="214" t="s">
        <v>11</v>
      </c>
      <c r="AC471" s="198"/>
      <c r="AD471" s="199"/>
      <c r="AE471" s="220" t="s">
        <v>240</v>
      </c>
      <c r="AF471" s="221"/>
      <c r="AG471" s="221"/>
      <c r="AH471" s="222"/>
      <c r="AI471" s="213" t="s">
        <v>543</v>
      </c>
      <c r="AJ471" s="213"/>
      <c r="AK471" s="213"/>
      <c r="AL471" s="214"/>
      <c r="AM471" s="213" t="s">
        <v>544</v>
      </c>
      <c r="AN471" s="213"/>
      <c r="AO471" s="213"/>
      <c r="AP471" s="214"/>
      <c r="AQ471" s="214" t="s">
        <v>232</v>
      </c>
      <c r="AR471" s="198"/>
      <c r="AS471" s="198"/>
      <c r="AT471" s="199"/>
      <c r="AU471" s="176" t="s">
        <v>134</v>
      </c>
      <c r="AV471" s="176"/>
      <c r="AW471" s="176"/>
      <c r="AX471" s="177"/>
      <c r="AY471">
        <f>COUNTA($G$473)</f>
        <v>0</v>
      </c>
    </row>
    <row r="472" spans="1:51" ht="18.75" hidden="1" customHeight="1" x14ac:dyDescent="0.15">
      <c r="A472" s="988"/>
      <c r="B472" s="252"/>
      <c r="C472" s="251"/>
      <c r="D472" s="252"/>
      <c r="E472" s="195"/>
      <c r="F472" s="196"/>
      <c r="G472" s="200"/>
      <c r="H472" s="179"/>
      <c r="I472" s="179"/>
      <c r="J472" s="179"/>
      <c r="K472" s="179"/>
      <c r="L472" s="179"/>
      <c r="M472" s="179"/>
      <c r="N472" s="179"/>
      <c r="O472" s="179"/>
      <c r="P472" s="179"/>
      <c r="Q472" s="179"/>
      <c r="R472" s="179"/>
      <c r="S472" s="179"/>
      <c r="T472" s="179"/>
      <c r="U472" s="179"/>
      <c r="V472" s="179"/>
      <c r="W472" s="179"/>
      <c r="X472" s="201"/>
      <c r="Y472" s="202"/>
      <c r="Z472" s="203"/>
      <c r="AA472" s="204"/>
      <c r="AB472" s="216"/>
      <c r="AC472" s="179"/>
      <c r="AD472" s="201"/>
      <c r="AE472" s="178"/>
      <c r="AF472" s="178"/>
      <c r="AG472" s="179" t="s">
        <v>233</v>
      </c>
      <c r="AH472" s="201"/>
      <c r="AI472" s="215"/>
      <c r="AJ472" s="215"/>
      <c r="AK472" s="215"/>
      <c r="AL472" s="216"/>
      <c r="AM472" s="215"/>
      <c r="AN472" s="215"/>
      <c r="AO472" s="215"/>
      <c r="AP472" s="216"/>
      <c r="AQ472" s="230"/>
      <c r="AR472" s="178"/>
      <c r="AS472" s="179" t="s">
        <v>233</v>
      </c>
      <c r="AT472" s="201"/>
      <c r="AU472" s="178"/>
      <c r="AV472" s="178"/>
      <c r="AW472" s="179" t="s">
        <v>179</v>
      </c>
      <c r="AX472" s="180"/>
      <c r="AY472">
        <f>$AY$471</f>
        <v>0</v>
      </c>
    </row>
    <row r="473" spans="1:51" ht="23.25" hidden="1" customHeight="1" x14ac:dyDescent="0.15">
      <c r="A473" s="988"/>
      <c r="B473" s="252"/>
      <c r="C473" s="251"/>
      <c r="D473" s="252"/>
      <c r="E473" s="195"/>
      <c r="F473" s="196"/>
      <c r="G473" s="231"/>
      <c r="H473" s="190"/>
      <c r="I473" s="190"/>
      <c r="J473" s="190"/>
      <c r="K473" s="190"/>
      <c r="L473" s="190"/>
      <c r="M473" s="190"/>
      <c r="N473" s="190"/>
      <c r="O473" s="190"/>
      <c r="P473" s="190"/>
      <c r="Q473" s="190"/>
      <c r="R473" s="190"/>
      <c r="S473" s="190"/>
      <c r="T473" s="190"/>
      <c r="U473" s="190"/>
      <c r="V473" s="190"/>
      <c r="W473" s="190"/>
      <c r="X473" s="232"/>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7"/>
      <c r="AY473">
        <f t="shared" ref="AY473:AY475" si="71">$AY$471</f>
        <v>0</v>
      </c>
    </row>
    <row r="474" spans="1:51" ht="23.25" hidden="1" customHeight="1" x14ac:dyDescent="0.15">
      <c r="A474" s="988"/>
      <c r="B474" s="252"/>
      <c r="C474" s="251"/>
      <c r="D474" s="252"/>
      <c r="E474" s="195"/>
      <c r="F474" s="196"/>
      <c r="G474" s="233"/>
      <c r="H474" s="234"/>
      <c r="I474" s="234"/>
      <c r="J474" s="234"/>
      <c r="K474" s="234"/>
      <c r="L474" s="234"/>
      <c r="M474" s="234"/>
      <c r="N474" s="234"/>
      <c r="O474" s="234"/>
      <c r="P474" s="234"/>
      <c r="Q474" s="234"/>
      <c r="R474" s="234"/>
      <c r="S474" s="234"/>
      <c r="T474" s="234"/>
      <c r="U474" s="234"/>
      <c r="V474" s="234"/>
      <c r="W474" s="234"/>
      <c r="X474" s="235"/>
      <c r="Y474" s="208" t="s">
        <v>54</v>
      </c>
      <c r="Z474" s="158"/>
      <c r="AA474" s="159"/>
      <c r="AB474" s="223"/>
      <c r="AC474" s="223"/>
      <c r="AD474" s="223"/>
      <c r="AE474" s="166"/>
      <c r="AF474" s="167"/>
      <c r="AG474" s="167"/>
      <c r="AH474" s="168"/>
      <c r="AI474" s="166"/>
      <c r="AJ474" s="167"/>
      <c r="AK474" s="167"/>
      <c r="AL474" s="167"/>
      <c r="AM474" s="166"/>
      <c r="AN474" s="167"/>
      <c r="AO474" s="167"/>
      <c r="AP474" s="168"/>
      <c r="AQ474" s="166"/>
      <c r="AR474" s="167"/>
      <c r="AS474" s="167"/>
      <c r="AT474" s="168"/>
      <c r="AU474" s="167"/>
      <c r="AV474" s="167"/>
      <c r="AW474" s="167"/>
      <c r="AX474" s="207"/>
      <c r="AY474">
        <f t="shared" si="71"/>
        <v>0</v>
      </c>
    </row>
    <row r="475" spans="1:51" ht="23.25" hidden="1" customHeight="1" x14ac:dyDescent="0.15">
      <c r="A475" s="988"/>
      <c r="B475" s="252"/>
      <c r="C475" s="251"/>
      <c r="D475" s="252"/>
      <c r="E475" s="195"/>
      <c r="F475" s="196"/>
      <c r="G475" s="236"/>
      <c r="H475" s="193"/>
      <c r="I475" s="193"/>
      <c r="J475" s="193"/>
      <c r="K475" s="193"/>
      <c r="L475" s="193"/>
      <c r="M475" s="193"/>
      <c r="N475" s="193"/>
      <c r="O475" s="193"/>
      <c r="P475" s="193"/>
      <c r="Q475" s="193"/>
      <c r="R475" s="193"/>
      <c r="S475" s="193"/>
      <c r="T475" s="193"/>
      <c r="U475" s="193"/>
      <c r="V475" s="193"/>
      <c r="W475" s="193"/>
      <c r="X475" s="237"/>
      <c r="Y475" s="208" t="s">
        <v>13</v>
      </c>
      <c r="Z475" s="158"/>
      <c r="AA475" s="159"/>
      <c r="AB475" s="209" t="s">
        <v>14</v>
      </c>
      <c r="AC475" s="209"/>
      <c r="AD475" s="209"/>
      <c r="AE475" s="166"/>
      <c r="AF475" s="167"/>
      <c r="AG475" s="167"/>
      <c r="AH475" s="168"/>
      <c r="AI475" s="166"/>
      <c r="AJ475" s="167"/>
      <c r="AK475" s="167"/>
      <c r="AL475" s="167"/>
      <c r="AM475" s="166"/>
      <c r="AN475" s="167"/>
      <c r="AO475" s="167"/>
      <c r="AP475" s="168"/>
      <c r="AQ475" s="166"/>
      <c r="AR475" s="167"/>
      <c r="AS475" s="167"/>
      <c r="AT475" s="168"/>
      <c r="AU475" s="167"/>
      <c r="AV475" s="167"/>
      <c r="AW475" s="167"/>
      <c r="AX475" s="207"/>
      <c r="AY475">
        <f t="shared" si="71"/>
        <v>0</v>
      </c>
    </row>
    <row r="476" spans="1:51" ht="18.75" hidden="1" customHeight="1" x14ac:dyDescent="0.15">
      <c r="A476" s="988"/>
      <c r="B476" s="252"/>
      <c r="C476" s="251"/>
      <c r="D476" s="252"/>
      <c r="E476" s="195" t="s">
        <v>242</v>
      </c>
      <c r="F476" s="196"/>
      <c r="G476" s="197" t="s">
        <v>239</v>
      </c>
      <c r="H476" s="198"/>
      <c r="I476" s="198"/>
      <c r="J476" s="198"/>
      <c r="K476" s="198"/>
      <c r="L476" s="198"/>
      <c r="M476" s="198"/>
      <c r="N476" s="198"/>
      <c r="O476" s="198"/>
      <c r="P476" s="198"/>
      <c r="Q476" s="198"/>
      <c r="R476" s="198"/>
      <c r="S476" s="198"/>
      <c r="T476" s="198"/>
      <c r="U476" s="198"/>
      <c r="V476" s="198"/>
      <c r="W476" s="198"/>
      <c r="X476" s="199"/>
      <c r="Y476" s="202"/>
      <c r="Z476" s="203"/>
      <c r="AA476" s="204"/>
      <c r="AB476" s="214" t="s">
        <v>11</v>
      </c>
      <c r="AC476" s="198"/>
      <c r="AD476" s="199"/>
      <c r="AE476" s="220" t="s">
        <v>240</v>
      </c>
      <c r="AF476" s="221"/>
      <c r="AG476" s="221"/>
      <c r="AH476" s="222"/>
      <c r="AI476" s="213" t="s">
        <v>543</v>
      </c>
      <c r="AJ476" s="213"/>
      <c r="AK476" s="213"/>
      <c r="AL476" s="214"/>
      <c r="AM476" s="213" t="s">
        <v>544</v>
      </c>
      <c r="AN476" s="213"/>
      <c r="AO476" s="213"/>
      <c r="AP476" s="214"/>
      <c r="AQ476" s="214" t="s">
        <v>232</v>
      </c>
      <c r="AR476" s="198"/>
      <c r="AS476" s="198"/>
      <c r="AT476" s="199"/>
      <c r="AU476" s="176" t="s">
        <v>134</v>
      </c>
      <c r="AV476" s="176"/>
      <c r="AW476" s="176"/>
      <c r="AX476" s="177"/>
      <c r="AY476">
        <f>COUNTA($G$478)</f>
        <v>0</v>
      </c>
    </row>
    <row r="477" spans="1:51" ht="18.75" hidden="1" customHeight="1" x14ac:dyDescent="0.15">
      <c r="A477" s="988"/>
      <c r="B477" s="252"/>
      <c r="C477" s="251"/>
      <c r="D477" s="252"/>
      <c r="E477" s="195"/>
      <c r="F477" s="196"/>
      <c r="G477" s="200"/>
      <c r="H477" s="179"/>
      <c r="I477" s="179"/>
      <c r="J477" s="179"/>
      <c r="K477" s="179"/>
      <c r="L477" s="179"/>
      <c r="M477" s="179"/>
      <c r="N477" s="179"/>
      <c r="O477" s="179"/>
      <c r="P477" s="179"/>
      <c r="Q477" s="179"/>
      <c r="R477" s="179"/>
      <c r="S477" s="179"/>
      <c r="T477" s="179"/>
      <c r="U477" s="179"/>
      <c r="V477" s="179"/>
      <c r="W477" s="179"/>
      <c r="X477" s="201"/>
      <c r="Y477" s="202"/>
      <c r="Z477" s="203"/>
      <c r="AA477" s="204"/>
      <c r="AB477" s="216"/>
      <c r="AC477" s="179"/>
      <c r="AD477" s="201"/>
      <c r="AE477" s="178"/>
      <c r="AF477" s="178"/>
      <c r="AG477" s="179" t="s">
        <v>233</v>
      </c>
      <c r="AH477" s="201"/>
      <c r="AI477" s="215"/>
      <c r="AJ477" s="215"/>
      <c r="AK477" s="215"/>
      <c r="AL477" s="216"/>
      <c r="AM477" s="215"/>
      <c r="AN477" s="215"/>
      <c r="AO477" s="215"/>
      <c r="AP477" s="216"/>
      <c r="AQ477" s="230"/>
      <c r="AR477" s="178"/>
      <c r="AS477" s="179" t="s">
        <v>233</v>
      </c>
      <c r="AT477" s="201"/>
      <c r="AU477" s="178"/>
      <c r="AV477" s="178"/>
      <c r="AW477" s="179" t="s">
        <v>179</v>
      </c>
      <c r="AX477" s="180"/>
      <c r="AY477">
        <f>$AY$476</f>
        <v>0</v>
      </c>
    </row>
    <row r="478" spans="1:51" ht="23.25" hidden="1" customHeight="1" x14ac:dyDescent="0.15">
      <c r="A478" s="988"/>
      <c r="B478" s="252"/>
      <c r="C478" s="251"/>
      <c r="D478" s="252"/>
      <c r="E478" s="195"/>
      <c r="F478" s="196"/>
      <c r="G478" s="231"/>
      <c r="H478" s="190"/>
      <c r="I478" s="190"/>
      <c r="J478" s="190"/>
      <c r="K478" s="190"/>
      <c r="L478" s="190"/>
      <c r="M478" s="190"/>
      <c r="N478" s="190"/>
      <c r="O478" s="190"/>
      <c r="P478" s="190"/>
      <c r="Q478" s="190"/>
      <c r="R478" s="190"/>
      <c r="S478" s="190"/>
      <c r="T478" s="190"/>
      <c r="U478" s="190"/>
      <c r="V478" s="190"/>
      <c r="W478" s="190"/>
      <c r="X478" s="232"/>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7"/>
      <c r="AY478">
        <f t="shared" ref="AY478:AY480" si="72">$AY$476</f>
        <v>0</v>
      </c>
    </row>
    <row r="479" spans="1:51" ht="23.25" hidden="1" customHeight="1" x14ac:dyDescent="0.15">
      <c r="A479" s="988"/>
      <c r="B479" s="252"/>
      <c r="C479" s="251"/>
      <c r="D479" s="252"/>
      <c r="E479" s="195"/>
      <c r="F479" s="196"/>
      <c r="G479" s="233"/>
      <c r="H479" s="234"/>
      <c r="I479" s="234"/>
      <c r="J479" s="234"/>
      <c r="K479" s="234"/>
      <c r="L479" s="234"/>
      <c r="M479" s="234"/>
      <c r="N479" s="234"/>
      <c r="O479" s="234"/>
      <c r="P479" s="234"/>
      <c r="Q479" s="234"/>
      <c r="R479" s="234"/>
      <c r="S479" s="234"/>
      <c r="T479" s="234"/>
      <c r="U479" s="234"/>
      <c r="V479" s="234"/>
      <c r="W479" s="234"/>
      <c r="X479" s="235"/>
      <c r="Y479" s="208" t="s">
        <v>54</v>
      </c>
      <c r="Z479" s="158"/>
      <c r="AA479" s="159"/>
      <c r="AB479" s="223"/>
      <c r="AC479" s="223"/>
      <c r="AD479" s="223"/>
      <c r="AE479" s="166"/>
      <c r="AF479" s="167"/>
      <c r="AG479" s="167"/>
      <c r="AH479" s="168"/>
      <c r="AI479" s="166"/>
      <c r="AJ479" s="167"/>
      <c r="AK479" s="167"/>
      <c r="AL479" s="167"/>
      <c r="AM479" s="166"/>
      <c r="AN479" s="167"/>
      <c r="AO479" s="167"/>
      <c r="AP479" s="168"/>
      <c r="AQ479" s="166"/>
      <c r="AR479" s="167"/>
      <c r="AS479" s="167"/>
      <c r="AT479" s="168"/>
      <c r="AU479" s="167"/>
      <c r="AV479" s="167"/>
      <c r="AW479" s="167"/>
      <c r="AX479" s="207"/>
      <c r="AY479">
        <f t="shared" si="72"/>
        <v>0</v>
      </c>
    </row>
    <row r="480" spans="1:51" ht="23.25" hidden="1" customHeight="1" x14ac:dyDescent="0.15">
      <c r="A480" s="988"/>
      <c r="B480" s="252"/>
      <c r="C480" s="251"/>
      <c r="D480" s="252"/>
      <c r="E480" s="195"/>
      <c r="F480" s="196"/>
      <c r="G480" s="236"/>
      <c r="H480" s="193"/>
      <c r="I480" s="193"/>
      <c r="J480" s="193"/>
      <c r="K480" s="193"/>
      <c r="L480" s="193"/>
      <c r="M480" s="193"/>
      <c r="N480" s="193"/>
      <c r="O480" s="193"/>
      <c r="P480" s="193"/>
      <c r="Q480" s="193"/>
      <c r="R480" s="193"/>
      <c r="S480" s="193"/>
      <c r="T480" s="193"/>
      <c r="U480" s="193"/>
      <c r="V480" s="193"/>
      <c r="W480" s="193"/>
      <c r="X480" s="237"/>
      <c r="Y480" s="208" t="s">
        <v>13</v>
      </c>
      <c r="Z480" s="158"/>
      <c r="AA480" s="159"/>
      <c r="AB480" s="209" t="s">
        <v>14</v>
      </c>
      <c r="AC480" s="209"/>
      <c r="AD480" s="209"/>
      <c r="AE480" s="166"/>
      <c r="AF480" s="167"/>
      <c r="AG480" s="167"/>
      <c r="AH480" s="168"/>
      <c r="AI480" s="166"/>
      <c r="AJ480" s="167"/>
      <c r="AK480" s="167"/>
      <c r="AL480" s="167"/>
      <c r="AM480" s="166"/>
      <c r="AN480" s="167"/>
      <c r="AO480" s="167"/>
      <c r="AP480" s="168"/>
      <c r="AQ480" s="166"/>
      <c r="AR480" s="167"/>
      <c r="AS480" s="167"/>
      <c r="AT480" s="168"/>
      <c r="AU480" s="167"/>
      <c r="AV480" s="167"/>
      <c r="AW480" s="167"/>
      <c r="AX480" s="207"/>
      <c r="AY480">
        <f t="shared" si="72"/>
        <v>0</v>
      </c>
    </row>
    <row r="481" spans="1:51" ht="23.85" hidden="1" customHeight="1" x14ac:dyDescent="0.15">
      <c r="A481" s="988"/>
      <c r="B481" s="252"/>
      <c r="C481" s="251"/>
      <c r="D481" s="252"/>
      <c r="E481" s="186" t="s">
        <v>407</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0</v>
      </c>
    </row>
    <row r="482" spans="1:51" ht="24.75" hidden="1" customHeight="1" x14ac:dyDescent="0.15">
      <c r="A482" s="988"/>
      <c r="B482" s="252"/>
      <c r="C482" s="251"/>
      <c r="D482" s="252"/>
      <c r="E482" s="189"/>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0</v>
      </c>
    </row>
    <row r="483" spans="1:51" ht="24.75" hidden="1" customHeight="1" x14ac:dyDescent="0.15">
      <c r="A483" s="988"/>
      <c r="B483" s="252"/>
      <c r="C483" s="251"/>
      <c r="D483" s="252"/>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0</v>
      </c>
    </row>
    <row r="484" spans="1:51" ht="34.5" hidden="1" customHeight="1" x14ac:dyDescent="0.15">
      <c r="A484" s="988"/>
      <c r="B484" s="252"/>
      <c r="C484" s="251"/>
      <c r="D484" s="252"/>
      <c r="E484" s="238" t="s">
        <v>402</v>
      </c>
      <c r="F484" s="239"/>
      <c r="G484" s="240" t="s">
        <v>252</v>
      </c>
      <c r="H484" s="187"/>
      <c r="I484" s="18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c r="AY484" s="93" t="str">
        <f>IF(SUBSTITUTE($J$484,"-","")="","0","1")</f>
        <v>0</v>
      </c>
    </row>
    <row r="485" spans="1:51" ht="18.75" hidden="1" customHeight="1" x14ac:dyDescent="0.15">
      <c r="A485" s="988"/>
      <c r="B485" s="252"/>
      <c r="C485" s="251"/>
      <c r="D485" s="252"/>
      <c r="E485" s="195" t="s">
        <v>241</v>
      </c>
      <c r="F485" s="196"/>
      <c r="G485" s="197" t="s">
        <v>238</v>
      </c>
      <c r="H485" s="198"/>
      <c r="I485" s="198"/>
      <c r="J485" s="198"/>
      <c r="K485" s="198"/>
      <c r="L485" s="198"/>
      <c r="M485" s="198"/>
      <c r="N485" s="198"/>
      <c r="O485" s="198"/>
      <c r="P485" s="198"/>
      <c r="Q485" s="198"/>
      <c r="R485" s="198"/>
      <c r="S485" s="198"/>
      <c r="T485" s="198"/>
      <c r="U485" s="198"/>
      <c r="V485" s="198"/>
      <c r="W485" s="198"/>
      <c r="X485" s="199"/>
      <c r="Y485" s="202"/>
      <c r="Z485" s="203"/>
      <c r="AA485" s="204"/>
      <c r="AB485" s="214" t="s">
        <v>11</v>
      </c>
      <c r="AC485" s="198"/>
      <c r="AD485" s="199"/>
      <c r="AE485" s="220" t="s">
        <v>240</v>
      </c>
      <c r="AF485" s="221"/>
      <c r="AG485" s="221"/>
      <c r="AH485" s="222"/>
      <c r="AI485" s="213" t="s">
        <v>543</v>
      </c>
      <c r="AJ485" s="213"/>
      <c r="AK485" s="213"/>
      <c r="AL485" s="214"/>
      <c r="AM485" s="213" t="s">
        <v>544</v>
      </c>
      <c r="AN485" s="213"/>
      <c r="AO485" s="213"/>
      <c r="AP485" s="214"/>
      <c r="AQ485" s="214" t="s">
        <v>232</v>
      </c>
      <c r="AR485" s="198"/>
      <c r="AS485" s="198"/>
      <c r="AT485" s="199"/>
      <c r="AU485" s="176" t="s">
        <v>134</v>
      </c>
      <c r="AV485" s="176"/>
      <c r="AW485" s="176"/>
      <c r="AX485" s="177"/>
      <c r="AY485">
        <f>COUNTA($G$487)</f>
        <v>0</v>
      </c>
    </row>
    <row r="486" spans="1:51" ht="18.75" hidden="1" customHeight="1" x14ac:dyDescent="0.15">
      <c r="A486" s="988"/>
      <c r="B486" s="252"/>
      <c r="C486" s="251"/>
      <c r="D486" s="252"/>
      <c r="E486" s="195"/>
      <c r="F486" s="196"/>
      <c r="G486" s="200"/>
      <c r="H486" s="179"/>
      <c r="I486" s="179"/>
      <c r="J486" s="179"/>
      <c r="K486" s="179"/>
      <c r="L486" s="179"/>
      <c r="M486" s="179"/>
      <c r="N486" s="179"/>
      <c r="O486" s="179"/>
      <c r="P486" s="179"/>
      <c r="Q486" s="179"/>
      <c r="R486" s="179"/>
      <c r="S486" s="179"/>
      <c r="T486" s="179"/>
      <c r="U486" s="179"/>
      <c r="V486" s="179"/>
      <c r="W486" s="179"/>
      <c r="X486" s="201"/>
      <c r="Y486" s="202"/>
      <c r="Z486" s="203"/>
      <c r="AA486" s="204"/>
      <c r="AB486" s="216"/>
      <c r="AC486" s="179"/>
      <c r="AD486" s="201"/>
      <c r="AE486" s="178"/>
      <c r="AF486" s="178"/>
      <c r="AG486" s="179" t="s">
        <v>233</v>
      </c>
      <c r="AH486" s="201"/>
      <c r="AI486" s="215"/>
      <c r="AJ486" s="215"/>
      <c r="AK486" s="215"/>
      <c r="AL486" s="216"/>
      <c r="AM486" s="215"/>
      <c r="AN486" s="215"/>
      <c r="AO486" s="215"/>
      <c r="AP486" s="216"/>
      <c r="AQ486" s="230"/>
      <c r="AR486" s="178"/>
      <c r="AS486" s="179" t="s">
        <v>233</v>
      </c>
      <c r="AT486" s="201"/>
      <c r="AU486" s="178"/>
      <c r="AV486" s="178"/>
      <c r="AW486" s="179" t="s">
        <v>179</v>
      </c>
      <c r="AX486" s="180"/>
      <c r="AY486">
        <f>$AY$485</f>
        <v>0</v>
      </c>
    </row>
    <row r="487" spans="1:51" ht="23.25" hidden="1" customHeight="1" x14ac:dyDescent="0.15">
      <c r="A487" s="988"/>
      <c r="B487" s="252"/>
      <c r="C487" s="251"/>
      <c r="D487" s="252"/>
      <c r="E487" s="195"/>
      <c r="F487" s="196"/>
      <c r="G487" s="231"/>
      <c r="H487" s="190"/>
      <c r="I487" s="190"/>
      <c r="J487" s="190"/>
      <c r="K487" s="190"/>
      <c r="L487" s="190"/>
      <c r="M487" s="190"/>
      <c r="N487" s="190"/>
      <c r="O487" s="190"/>
      <c r="P487" s="190"/>
      <c r="Q487" s="190"/>
      <c r="R487" s="190"/>
      <c r="S487" s="190"/>
      <c r="T487" s="190"/>
      <c r="U487" s="190"/>
      <c r="V487" s="190"/>
      <c r="W487" s="190"/>
      <c r="X487" s="232"/>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7"/>
      <c r="AY487">
        <f t="shared" ref="AY487:AY489" si="73">$AY$485</f>
        <v>0</v>
      </c>
    </row>
    <row r="488" spans="1:51" ht="23.25" hidden="1" customHeight="1" x14ac:dyDescent="0.15">
      <c r="A488" s="988"/>
      <c r="B488" s="252"/>
      <c r="C488" s="251"/>
      <c r="D488" s="252"/>
      <c r="E488" s="195"/>
      <c r="F488" s="196"/>
      <c r="G488" s="233"/>
      <c r="H488" s="234"/>
      <c r="I488" s="234"/>
      <c r="J488" s="234"/>
      <c r="K488" s="234"/>
      <c r="L488" s="234"/>
      <c r="M488" s="234"/>
      <c r="N488" s="234"/>
      <c r="O488" s="234"/>
      <c r="P488" s="234"/>
      <c r="Q488" s="234"/>
      <c r="R488" s="234"/>
      <c r="S488" s="234"/>
      <c r="T488" s="234"/>
      <c r="U488" s="234"/>
      <c r="V488" s="234"/>
      <c r="W488" s="234"/>
      <c r="X488" s="235"/>
      <c r="Y488" s="208" t="s">
        <v>54</v>
      </c>
      <c r="Z488" s="158"/>
      <c r="AA488" s="159"/>
      <c r="AB488" s="223"/>
      <c r="AC488" s="223"/>
      <c r="AD488" s="223"/>
      <c r="AE488" s="166"/>
      <c r="AF488" s="167"/>
      <c r="AG488" s="167"/>
      <c r="AH488" s="168"/>
      <c r="AI488" s="166"/>
      <c r="AJ488" s="167"/>
      <c r="AK488" s="167"/>
      <c r="AL488" s="167"/>
      <c r="AM488" s="166"/>
      <c r="AN488" s="167"/>
      <c r="AO488" s="167"/>
      <c r="AP488" s="168"/>
      <c r="AQ488" s="166"/>
      <c r="AR488" s="167"/>
      <c r="AS488" s="167"/>
      <c r="AT488" s="168"/>
      <c r="AU488" s="167"/>
      <c r="AV488" s="167"/>
      <c r="AW488" s="167"/>
      <c r="AX488" s="207"/>
      <c r="AY488">
        <f t="shared" si="73"/>
        <v>0</v>
      </c>
    </row>
    <row r="489" spans="1:51" ht="23.25" hidden="1" customHeight="1" x14ac:dyDescent="0.15">
      <c r="A489" s="988"/>
      <c r="B489" s="252"/>
      <c r="C489" s="251"/>
      <c r="D489" s="252"/>
      <c r="E489" s="195"/>
      <c r="F489" s="196"/>
      <c r="G489" s="236"/>
      <c r="H489" s="193"/>
      <c r="I489" s="193"/>
      <c r="J489" s="193"/>
      <c r="K489" s="193"/>
      <c r="L489" s="193"/>
      <c r="M489" s="193"/>
      <c r="N489" s="193"/>
      <c r="O489" s="193"/>
      <c r="P489" s="193"/>
      <c r="Q489" s="193"/>
      <c r="R489" s="193"/>
      <c r="S489" s="193"/>
      <c r="T489" s="193"/>
      <c r="U489" s="193"/>
      <c r="V489" s="193"/>
      <c r="W489" s="193"/>
      <c r="X489" s="237"/>
      <c r="Y489" s="208" t="s">
        <v>13</v>
      </c>
      <c r="Z489" s="158"/>
      <c r="AA489" s="159"/>
      <c r="AB489" s="209" t="s">
        <v>180</v>
      </c>
      <c r="AC489" s="209"/>
      <c r="AD489" s="209"/>
      <c r="AE489" s="166"/>
      <c r="AF489" s="167"/>
      <c r="AG489" s="167"/>
      <c r="AH489" s="168"/>
      <c r="AI489" s="166"/>
      <c r="AJ489" s="167"/>
      <c r="AK489" s="167"/>
      <c r="AL489" s="167"/>
      <c r="AM489" s="166"/>
      <c r="AN489" s="167"/>
      <c r="AO489" s="167"/>
      <c r="AP489" s="168"/>
      <c r="AQ489" s="166"/>
      <c r="AR489" s="167"/>
      <c r="AS489" s="167"/>
      <c r="AT489" s="168"/>
      <c r="AU489" s="167"/>
      <c r="AV489" s="167"/>
      <c r="AW489" s="167"/>
      <c r="AX489" s="207"/>
      <c r="AY489">
        <f t="shared" si="73"/>
        <v>0</v>
      </c>
    </row>
    <row r="490" spans="1:51" ht="18.75" hidden="1" customHeight="1" x14ac:dyDescent="0.15">
      <c r="A490" s="988"/>
      <c r="B490" s="252"/>
      <c r="C490" s="251"/>
      <c r="D490" s="252"/>
      <c r="E490" s="195" t="s">
        <v>241</v>
      </c>
      <c r="F490" s="196"/>
      <c r="G490" s="197" t="s">
        <v>238</v>
      </c>
      <c r="H490" s="198"/>
      <c r="I490" s="198"/>
      <c r="J490" s="198"/>
      <c r="K490" s="198"/>
      <c r="L490" s="198"/>
      <c r="M490" s="198"/>
      <c r="N490" s="198"/>
      <c r="O490" s="198"/>
      <c r="P490" s="198"/>
      <c r="Q490" s="198"/>
      <c r="R490" s="198"/>
      <c r="S490" s="198"/>
      <c r="T490" s="198"/>
      <c r="U490" s="198"/>
      <c r="V490" s="198"/>
      <c r="W490" s="198"/>
      <c r="X490" s="199"/>
      <c r="Y490" s="202"/>
      <c r="Z490" s="203"/>
      <c r="AA490" s="204"/>
      <c r="AB490" s="214" t="s">
        <v>11</v>
      </c>
      <c r="AC490" s="198"/>
      <c r="AD490" s="199"/>
      <c r="AE490" s="220" t="s">
        <v>240</v>
      </c>
      <c r="AF490" s="221"/>
      <c r="AG490" s="221"/>
      <c r="AH490" s="222"/>
      <c r="AI490" s="213" t="s">
        <v>543</v>
      </c>
      <c r="AJ490" s="213"/>
      <c r="AK490" s="213"/>
      <c r="AL490" s="214"/>
      <c r="AM490" s="213" t="s">
        <v>544</v>
      </c>
      <c r="AN490" s="213"/>
      <c r="AO490" s="213"/>
      <c r="AP490" s="214"/>
      <c r="AQ490" s="214" t="s">
        <v>232</v>
      </c>
      <c r="AR490" s="198"/>
      <c r="AS490" s="198"/>
      <c r="AT490" s="199"/>
      <c r="AU490" s="176" t="s">
        <v>134</v>
      </c>
      <c r="AV490" s="176"/>
      <c r="AW490" s="176"/>
      <c r="AX490" s="177"/>
      <c r="AY490">
        <f>COUNTA($G$492)</f>
        <v>0</v>
      </c>
    </row>
    <row r="491" spans="1:51" ht="18.75" hidden="1" customHeight="1" x14ac:dyDescent="0.15">
      <c r="A491" s="988"/>
      <c r="B491" s="252"/>
      <c r="C491" s="251"/>
      <c r="D491" s="252"/>
      <c r="E491" s="195"/>
      <c r="F491" s="196"/>
      <c r="G491" s="200"/>
      <c r="H491" s="179"/>
      <c r="I491" s="179"/>
      <c r="J491" s="179"/>
      <c r="K491" s="179"/>
      <c r="L491" s="179"/>
      <c r="M491" s="179"/>
      <c r="N491" s="179"/>
      <c r="O491" s="179"/>
      <c r="P491" s="179"/>
      <c r="Q491" s="179"/>
      <c r="R491" s="179"/>
      <c r="S491" s="179"/>
      <c r="T491" s="179"/>
      <c r="U491" s="179"/>
      <c r="V491" s="179"/>
      <c r="W491" s="179"/>
      <c r="X491" s="201"/>
      <c r="Y491" s="202"/>
      <c r="Z491" s="203"/>
      <c r="AA491" s="204"/>
      <c r="AB491" s="216"/>
      <c r="AC491" s="179"/>
      <c r="AD491" s="201"/>
      <c r="AE491" s="178"/>
      <c r="AF491" s="178"/>
      <c r="AG491" s="179" t="s">
        <v>233</v>
      </c>
      <c r="AH491" s="201"/>
      <c r="AI491" s="215"/>
      <c r="AJ491" s="215"/>
      <c r="AK491" s="215"/>
      <c r="AL491" s="216"/>
      <c r="AM491" s="215"/>
      <c r="AN491" s="215"/>
      <c r="AO491" s="215"/>
      <c r="AP491" s="216"/>
      <c r="AQ491" s="230"/>
      <c r="AR491" s="178"/>
      <c r="AS491" s="179" t="s">
        <v>233</v>
      </c>
      <c r="AT491" s="201"/>
      <c r="AU491" s="178"/>
      <c r="AV491" s="178"/>
      <c r="AW491" s="179" t="s">
        <v>179</v>
      </c>
      <c r="AX491" s="180"/>
      <c r="AY491">
        <f>$AY$490</f>
        <v>0</v>
      </c>
    </row>
    <row r="492" spans="1:51" ht="23.25" hidden="1" customHeight="1" x14ac:dyDescent="0.15">
      <c r="A492" s="988"/>
      <c r="B492" s="252"/>
      <c r="C492" s="251"/>
      <c r="D492" s="252"/>
      <c r="E492" s="195"/>
      <c r="F492" s="196"/>
      <c r="G492" s="231"/>
      <c r="H492" s="190"/>
      <c r="I492" s="190"/>
      <c r="J492" s="190"/>
      <c r="K492" s="190"/>
      <c r="L492" s="190"/>
      <c r="M492" s="190"/>
      <c r="N492" s="190"/>
      <c r="O492" s="190"/>
      <c r="P492" s="190"/>
      <c r="Q492" s="190"/>
      <c r="R492" s="190"/>
      <c r="S492" s="190"/>
      <c r="T492" s="190"/>
      <c r="U492" s="190"/>
      <c r="V492" s="190"/>
      <c r="W492" s="190"/>
      <c r="X492" s="232"/>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7"/>
      <c r="AY492">
        <f t="shared" ref="AY492:AY494" si="74">$AY$490</f>
        <v>0</v>
      </c>
    </row>
    <row r="493" spans="1:51" ht="23.25" hidden="1" customHeight="1" x14ac:dyDescent="0.15">
      <c r="A493" s="988"/>
      <c r="B493" s="252"/>
      <c r="C493" s="251"/>
      <c r="D493" s="252"/>
      <c r="E493" s="195"/>
      <c r="F493" s="196"/>
      <c r="G493" s="233"/>
      <c r="H493" s="234"/>
      <c r="I493" s="234"/>
      <c r="J493" s="234"/>
      <c r="K493" s="234"/>
      <c r="L493" s="234"/>
      <c r="M493" s="234"/>
      <c r="N493" s="234"/>
      <c r="O493" s="234"/>
      <c r="P493" s="234"/>
      <c r="Q493" s="234"/>
      <c r="R493" s="234"/>
      <c r="S493" s="234"/>
      <c r="T493" s="234"/>
      <c r="U493" s="234"/>
      <c r="V493" s="234"/>
      <c r="W493" s="234"/>
      <c r="X493" s="235"/>
      <c r="Y493" s="208" t="s">
        <v>54</v>
      </c>
      <c r="Z493" s="158"/>
      <c r="AA493" s="159"/>
      <c r="AB493" s="223"/>
      <c r="AC493" s="223"/>
      <c r="AD493" s="223"/>
      <c r="AE493" s="166"/>
      <c r="AF493" s="167"/>
      <c r="AG493" s="167"/>
      <c r="AH493" s="168"/>
      <c r="AI493" s="166"/>
      <c r="AJ493" s="167"/>
      <c r="AK493" s="167"/>
      <c r="AL493" s="167"/>
      <c r="AM493" s="166"/>
      <c r="AN493" s="167"/>
      <c r="AO493" s="167"/>
      <c r="AP493" s="168"/>
      <c r="AQ493" s="166"/>
      <c r="AR493" s="167"/>
      <c r="AS493" s="167"/>
      <c r="AT493" s="168"/>
      <c r="AU493" s="167"/>
      <c r="AV493" s="167"/>
      <c r="AW493" s="167"/>
      <c r="AX493" s="207"/>
      <c r="AY493">
        <f t="shared" si="74"/>
        <v>0</v>
      </c>
    </row>
    <row r="494" spans="1:51" ht="23.25" hidden="1" customHeight="1" x14ac:dyDescent="0.15">
      <c r="A494" s="988"/>
      <c r="B494" s="252"/>
      <c r="C494" s="251"/>
      <c r="D494" s="252"/>
      <c r="E494" s="195"/>
      <c r="F494" s="196"/>
      <c r="G494" s="236"/>
      <c r="H494" s="193"/>
      <c r="I494" s="193"/>
      <c r="J494" s="193"/>
      <c r="K494" s="193"/>
      <c r="L494" s="193"/>
      <c r="M494" s="193"/>
      <c r="N494" s="193"/>
      <c r="O494" s="193"/>
      <c r="P494" s="193"/>
      <c r="Q494" s="193"/>
      <c r="R494" s="193"/>
      <c r="S494" s="193"/>
      <c r="T494" s="193"/>
      <c r="U494" s="193"/>
      <c r="V494" s="193"/>
      <c r="W494" s="193"/>
      <c r="X494" s="237"/>
      <c r="Y494" s="208" t="s">
        <v>13</v>
      </c>
      <c r="Z494" s="158"/>
      <c r="AA494" s="159"/>
      <c r="AB494" s="209" t="s">
        <v>180</v>
      </c>
      <c r="AC494" s="209"/>
      <c r="AD494" s="209"/>
      <c r="AE494" s="166"/>
      <c r="AF494" s="167"/>
      <c r="AG494" s="167"/>
      <c r="AH494" s="168"/>
      <c r="AI494" s="166"/>
      <c r="AJ494" s="167"/>
      <c r="AK494" s="167"/>
      <c r="AL494" s="167"/>
      <c r="AM494" s="166"/>
      <c r="AN494" s="167"/>
      <c r="AO494" s="167"/>
      <c r="AP494" s="168"/>
      <c r="AQ494" s="166"/>
      <c r="AR494" s="167"/>
      <c r="AS494" s="167"/>
      <c r="AT494" s="168"/>
      <c r="AU494" s="167"/>
      <c r="AV494" s="167"/>
      <c r="AW494" s="167"/>
      <c r="AX494" s="207"/>
      <c r="AY494">
        <f t="shared" si="74"/>
        <v>0</v>
      </c>
    </row>
    <row r="495" spans="1:51" ht="18.75" hidden="1" customHeight="1" x14ac:dyDescent="0.15">
      <c r="A495" s="988"/>
      <c r="B495" s="252"/>
      <c r="C495" s="251"/>
      <c r="D495" s="252"/>
      <c r="E495" s="195" t="s">
        <v>241</v>
      </c>
      <c r="F495" s="196"/>
      <c r="G495" s="197" t="s">
        <v>238</v>
      </c>
      <c r="H495" s="198"/>
      <c r="I495" s="198"/>
      <c r="J495" s="198"/>
      <c r="K495" s="198"/>
      <c r="L495" s="198"/>
      <c r="M495" s="198"/>
      <c r="N495" s="198"/>
      <c r="O495" s="198"/>
      <c r="P495" s="198"/>
      <c r="Q495" s="198"/>
      <c r="R495" s="198"/>
      <c r="S495" s="198"/>
      <c r="T495" s="198"/>
      <c r="U495" s="198"/>
      <c r="V495" s="198"/>
      <c r="W495" s="198"/>
      <c r="X495" s="199"/>
      <c r="Y495" s="202"/>
      <c r="Z495" s="203"/>
      <c r="AA495" s="204"/>
      <c r="AB495" s="214" t="s">
        <v>11</v>
      </c>
      <c r="AC495" s="198"/>
      <c r="AD495" s="199"/>
      <c r="AE495" s="220" t="s">
        <v>240</v>
      </c>
      <c r="AF495" s="221"/>
      <c r="AG495" s="221"/>
      <c r="AH495" s="222"/>
      <c r="AI495" s="213" t="s">
        <v>543</v>
      </c>
      <c r="AJ495" s="213"/>
      <c r="AK495" s="213"/>
      <c r="AL495" s="214"/>
      <c r="AM495" s="213" t="s">
        <v>544</v>
      </c>
      <c r="AN495" s="213"/>
      <c r="AO495" s="213"/>
      <c r="AP495" s="214"/>
      <c r="AQ495" s="214" t="s">
        <v>232</v>
      </c>
      <c r="AR495" s="198"/>
      <c r="AS495" s="198"/>
      <c r="AT495" s="199"/>
      <c r="AU495" s="176" t="s">
        <v>134</v>
      </c>
      <c r="AV495" s="176"/>
      <c r="AW495" s="176"/>
      <c r="AX495" s="177"/>
      <c r="AY495">
        <f>COUNTA($G$497)</f>
        <v>0</v>
      </c>
    </row>
    <row r="496" spans="1:51" ht="18.75" hidden="1" customHeight="1" x14ac:dyDescent="0.15">
      <c r="A496" s="988"/>
      <c r="B496" s="252"/>
      <c r="C496" s="251"/>
      <c r="D496" s="252"/>
      <c r="E496" s="195"/>
      <c r="F496" s="196"/>
      <c r="G496" s="200"/>
      <c r="H496" s="179"/>
      <c r="I496" s="179"/>
      <c r="J496" s="179"/>
      <c r="K496" s="179"/>
      <c r="L496" s="179"/>
      <c r="M496" s="179"/>
      <c r="N496" s="179"/>
      <c r="O496" s="179"/>
      <c r="P496" s="179"/>
      <c r="Q496" s="179"/>
      <c r="R496" s="179"/>
      <c r="S496" s="179"/>
      <c r="T496" s="179"/>
      <c r="U496" s="179"/>
      <c r="V496" s="179"/>
      <c r="W496" s="179"/>
      <c r="X496" s="201"/>
      <c r="Y496" s="202"/>
      <c r="Z496" s="203"/>
      <c r="AA496" s="204"/>
      <c r="AB496" s="216"/>
      <c r="AC496" s="179"/>
      <c r="AD496" s="201"/>
      <c r="AE496" s="178"/>
      <c r="AF496" s="178"/>
      <c r="AG496" s="179" t="s">
        <v>233</v>
      </c>
      <c r="AH496" s="201"/>
      <c r="AI496" s="215"/>
      <c r="AJ496" s="215"/>
      <c r="AK496" s="215"/>
      <c r="AL496" s="216"/>
      <c r="AM496" s="215"/>
      <c r="AN496" s="215"/>
      <c r="AO496" s="215"/>
      <c r="AP496" s="216"/>
      <c r="AQ496" s="230"/>
      <c r="AR496" s="178"/>
      <c r="AS496" s="179" t="s">
        <v>233</v>
      </c>
      <c r="AT496" s="201"/>
      <c r="AU496" s="178"/>
      <c r="AV496" s="178"/>
      <c r="AW496" s="179" t="s">
        <v>179</v>
      </c>
      <c r="AX496" s="180"/>
      <c r="AY496">
        <f>$AY$495</f>
        <v>0</v>
      </c>
    </row>
    <row r="497" spans="1:51" ht="23.25" hidden="1" customHeight="1" x14ac:dyDescent="0.15">
      <c r="A497" s="988"/>
      <c r="B497" s="252"/>
      <c r="C497" s="251"/>
      <c r="D497" s="252"/>
      <c r="E497" s="195"/>
      <c r="F497" s="196"/>
      <c r="G497" s="231"/>
      <c r="H497" s="190"/>
      <c r="I497" s="190"/>
      <c r="J497" s="190"/>
      <c r="K497" s="190"/>
      <c r="L497" s="190"/>
      <c r="M497" s="190"/>
      <c r="N497" s="190"/>
      <c r="O497" s="190"/>
      <c r="P497" s="190"/>
      <c r="Q497" s="190"/>
      <c r="R497" s="190"/>
      <c r="S497" s="190"/>
      <c r="T497" s="190"/>
      <c r="U497" s="190"/>
      <c r="V497" s="190"/>
      <c r="W497" s="190"/>
      <c r="X497" s="232"/>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7"/>
      <c r="AY497">
        <f t="shared" ref="AY497:AY499" si="75">$AY$495</f>
        <v>0</v>
      </c>
    </row>
    <row r="498" spans="1:51" ht="23.25" hidden="1" customHeight="1" x14ac:dyDescent="0.15">
      <c r="A498" s="988"/>
      <c r="B498" s="252"/>
      <c r="C498" s="251"/>
      <c r="D498" s="252"/>
      <c r="E498" s="195"/>
      <c r="F498" s="196"/>
      <c r="G498" s="233"/>
      <c r="H498" s="234"/>
      <c r="I498" s="234"/>
      <c r="J498" s="234"/>
      <c r="K498" s="234"/>
      <c r="L498" s="234"/>
      <c r="M498" s="234"/>
      <c r="N498" s="234"/>
      <c r="O498" s="234"/>
      <c r="P498" s="234"/>
      <c r="Q498" s="234"/>
      <c r="R498" s="234"/>
      <c r="S498" s="234"/>
      <c r="T498" s="234"/>
      <c r="U498" s="234"/>
      <c r="V498" s="234"/>
      <c r="W498" s="234"/>
      <c r="X498" s="235"/>
      <c r="Y498" s="208" t="s">
        <v>54</v>
      </c>
      <c r="Z498" s="158"/>
      <c r="AA498" s="159"/>
      <c r="AB498" s="223"/>
      <c r="AC498" s="223"/>
      <c r="AD498" s="223"/>
      <c r="AE498" s="166"/>
      <c r="AF498" s="167"/>
      <c r="AG498" s="167"/>
      <c r="AH498" s="168"/>
      <c r="AI498" s="166"/>
      <c r="AJ498" s="167"/>
      <c r="AK498" s="167"/>
      <c r="AL498" s="167"/>
      <c r="AM498" s="166"/>
      <c r="AN498" s="167"/>
      <c r="AO498" s="167"/>
      <c r="AP498" s="168"/>
      <c r="AQ498" s="166"/>
      <c r="AR498" s="167"/>
      <c r="AS498" s="167"/>
      <c r="AT498" s="168"/>
      <c r="AU498" s="167"/>
      <c r="AV498" s="167"/>
      <c r="AW498" s="167"/>
      <c r="AX498" s="207"/>
      <c r="AY498">
        <f t="shared" si="75"/>
        <v>0</v>
      </c>
    </row>
    <row r="499" spans="1:51" ht="23.25" hidden="1" customHeight="1" x14ac:dyDescent="0.15">
      <c r="A499" s="988"/>
      <c r="B499" s="252"/>
      <c r="C499" s="251"/>
      <c r="D499" s="252"/>
      <c r="E499" s="195"/>
      <c r="F499" s="196"/>
      <c r="G499" s="236"/>
      <c r="H499" s="193"/>
      <c r="I499" s="193"/>
      <c r="J499" s="193"/>
      <c r="K499" s="193"/>
      <c r="L499" s="193"/>
      <c r="M499" s="193"/>
      <c r="N499" s="193"/>
      <c r="O499" s="193"/>
      <c r="P499" s="193"/>
      <c r="Q499" s="193"/>
      <c r="R499" s="193"/>
      <c r="S499" s="193"/>
      <c r="T499" s="193"/>
      <c r="U499" s="193"/>
      <c r="V499" s="193"/>
      <c r="W499" s="193"/>
      <c r="X499" s="237"/>
      <c r="Y499" s="208" t="s">
        <v>13</v>
      </c>
      <c r="Z499" s="158"/>
      <c r="AA499" s="159"/>
      <c r="AB499" s="209" t="s">
        <v>180</v>
      </c>
      <c r="AC499" s="209"/>
      <c r="AD499" s="209"/>
      <c r="AE499" s="166"/>
      <c r="AF499" s="167"/>
      <c r="AG499" s="167"/>
      <c r="AH499" s="168"/>
      <c r="AI499" s="166"/>
      <c r="AJ499" s="167"/>
      <c r="AK499" s="167"/>
      <c r="AL499" s="167"/>
      <c r="AM499" s="166"/>
      <c r="AN499" s="167"/>
      <c r="AO499" s="167"/>
      <c r="AP499" s="168"/>
      <c r="AQ499" s="166"/>
      <c r="AR499" s="167"/>
      <c r="AS499" s="167"/>
      <c r="AT499" s="168"/>
      <c r="AU499" s="167"/>
      <c r="AV499" s="167"/>
      <c r="AW499" s="167"/>
      <c r="AX499" s="207"/>
      <c r="AY499">
        <f t="shared" si="75"/>
        <v>0</v>
      </c>
    </row>
    <row r="500" spans="1:51" ht="18.75" hidden="1" customHeight="1" x14ac:dyDescent="0.15">
      <c r="A500" s="988"/>
      <c r="B500" s="252"/>
      <c r="C500" s="251"/>
      <c r="D500" s="252"/>
      <c r="E500" s="195" t="s">
        <v>241</v>
      </c>
      <c r="F500" s="196"/>
      <c r="G500" s="197" t="s">
        <v>238</v>
      </c>
      <c r="H500" s="198"/>
      <c r="I500" s="198"/>
      <c r="J500" s="198"/>
      <c r="K500" s="198"/>
      <c r="L500" s="198"/>
      <c r="M500" s="198"/>
      <c r="N500" s="198"/>
      <c r="O500" s="198"/>
      <c r="P500" s="198"/>
      <c r="Q500" s="198"/>
      <c r="R500" s="198"/>
      <c r="S500" s="198"/>
      <c r="T500" s="198"/>
      <c r="U500" s="198"/>
      <c r="V500" s="198"/>
      <c r="W500" s="198"/>
      <c r="X500" s="199"/>
      <c r="Y500" s="202"/>
      <c r="Z500" s="203"/>
      <c r="AA500" s="204"/>
      <c r="AB500" s="214" t="s">
        <v>11</v>
      </c>
      <c r="AC500" s="198"/>
      <c r="AD500" s="199"/>
      <c r="AE500" s="220" t="s">
        <v>240</v>
      </c>
      <c r="AF500" s="221"/>
      <c r="AG500" s="221"/>
      <c r="AH500" s="222"/>
      <c r="AI500" s="213" t="s">
        <v>543</v>
      </c>
      <c r="AJ500" s="213"/>
      <c r="AK500" s="213"/>
      <c r="AL500" s="214"/>
      <c r="AM500" s="213" t="s">
        <v>544</v>
      </c>
      <c r="AN500" s="213"/>
      <c r="AO500" s="213"/>
      <c r="AP500" s="214"/>
      <c r="AQ500" s="214" t="s">
        <v>232</v>
      </c>
      <c r="AR500" s="198"/>
      <c r="AS500" s="198"/>
      <c r="AT500" s="199"/>
      <c r="AU500" s="176" t="s">
        <v>134</v>
      </c>
      <c r="AV500" s="176"/>
      <c r="AW500" s="176"/>
      <c r="AX500" s="177"/>
      <c r="AY500">
        <f>COUNTA($G$502)</f>
        <v>0</v>
      </c>
    </row>
    <row r="501" spans="1:51" ht="18.75" hidden="1" customHeight="1" x14ac:dyDescent="0.15">
      <c r="A501" s="988"/>
      <c r="B501" s="252"/>
      <c r="C501" s="251"/>
      <c r="D501" s="252"/>
      <c r="E501" s="195"/>
      <c r="F501" s="196"/>
      <c r="G501" s="200"/>
      <c r="H501" s="179"/>
      <c r="I501" s="179"/>
      <c r="J501" s="179"/>
      <c r="K501" s="179"/>
      <c r="L501" s="179"/>
      <c r="M501" s="179"/>
      <c r="N501" s="179"/>
      <c r="O501" s="179"/>
      <c r="P501" s="179"/>
      <c r="Q501" s="179"/>
      <c r="R501" s="179"/>
      <c r="S501" s="179"/>
      <c r="T501" s="179"/>
      <c r="U501" s="179"/>
      <c r="V501" s="179"/>
      <c r="W501" s="179"/>
      <c r="X501" s="201"/>
      <c r="Y501" s="202"/>
      <c r="Z501" s="203"/>
      <c r="AA501" s="204"/>
      <c r="AB501" s="216"/>
      <c r="AC501" s="179"/>
      <c r="AD501" s="201"/>
      <c r="AE501" s="178"/>
      <c r="AF501" s="178"/>
      <c r="AG501" s="179" t="s">
        <v>233</v>
      </c>
      <c r="AH501" s="201"/>
      <c r="AI501" s="215"/>
      <c r="AJ501" s="215"/>
      <c r="AK501" s="215"/>
      <c r="AL501" s="216"/>
      <c r="AM501" s="215"/>
      <c r="AN501" s="215"/>
      <c r="AO501" s="215"/>
      <c r="AP501" s="216"/>
      <c r="AQ501" s="230"/>
      <c r="AR501" s="178"/>
      <c r="AS501" s="179" t="s">
        <v>233</v>
      </c>
      <c r="AT501" s="201"/>
      <c r="AU501" s="178"/>
      <c r="AV501" s="178"/>
      <c r="AW501" s="179" t="s">
        <v>179</v>
      </c>
      <c r="AX501" s="180"/>
      <c r="AY501">
        <f>$AY$500</f>
        <v>0</v>
      </c>
    </row>
    <row r="502" spans="1:51" ht="23.25" hidden="1" customHeight="1" x14ac:dyDescent="0.15">
      <c r="A502" s="988"/>
      <c r="B502" s="252"/>
      <c r="C502" s="251"/>
      <c r="D502" s="252"/>
      <c r="E502" s="195"/>
      <c r="F502" s="196"/>
      <c r="G502" s="231"/>
      <c r="H502" s="190"/>
      <c r="I502" s="190"/>
      <c r="J502" s="190"/>
      <c r="K502" s="190"/>
      <c r="L502" s="190"/>
      <c r="M502" s="190"/>
      <c r="N502" s="190"/>
      <c r="O502" s="190"/>
      <c r="P502" s="190"/>
      <c r="Q502" s="190"/>
      <c r="R502" s="190"/>
      <c r="S502" s="190"/>
      <c r="T502" s="190"/>
      <c r="U502" s="190"/>
      <c r="V502" s="190"/>
      <c r="W502" s="190"/>
      <c r="X502" s="232"/>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7"/>
      <c r="AY502">
        <f t="shared" ref="AY502:AY504" si="76">$AY$500</f>
        <v>0</v>
      </c>
    </row>
    <row r="503" spans="1:51" ht="23.25" hidden="1" customHeight="1" x14ac:dyDescent="0.15">
      <c r="A503" s="988"/>
      <c r="B503" s="252"/>
      <c r="C503" s="251"/>
      <c r="D503" s="252"/>
      <c r="E503" s="195"/>
      <c r="F503" s="196"/>
      <c r="G503" s="233"/>
      <c r="H503" s="234"/>
      <c r="I503" s="234"/>
      <c r="J503" s="234"/>
      <c r="K503" s="234"/>
      <c r="L503" s="234"/>
      <c r="M503" s="234"/>
      <c r="N503" s="234"/>
      <c r="O503" s="234"/>
      <c r="P503" s="234"/>
      <c r="Q503" s="234"/>
      <c r="R503" s="234"/>
      <c r="S503" s="234"/>
      <c r="T503" s="234"/>
      <c r="U503" s="234"/>
      <c r="V503" s="234"/>
      <c r="W503" s="234"/>
      <c r="X503" s="235"/>
      <c r="Y503" s="208" t="s">
        <v>54</v>
      </c>
      <c r="Z503" s="158"/>
      <c r="AA503" s="159"/>
      <c r="AB503" s="223"/>
      <c r="AC503" s="223"/>
      <c r="AD503" s="223"/>
      <c r="AE503" s="166"/>
      <c r="AF503" s="167"/>
      <c r="AG503" s="167"/>
      <c r="AH503" s="168"/>
      <c r="AI503" s="166"/>
      <c r="AJ503" s="167"/>
      <c r="AK503" s="167"/>
      <c r="AL503" s="167"/>
      <c r="AM503" s="166"/>
      <c r="AN503" s="167"/>
      <c r="AO503" s="167"/>
      <c r="AP503" s="168"/>
      <c r="AQ503" s="166"/>
      <c r="AR503" s="167"/>
      <c r="AS503" s="167"/>
      <c r="AT503" s="168"/>
      <c r="AU503" s="167"/>
      <c r="AV503" s="167"/>
      <c r="AW503" s="167"/>
      <c r="AX503" s="207"/>
      <c r="AY503">
        <f t="shared" si="76"/>
        <v>0</v>
      </c>
    </row>
    <row r="504" spans="1:51" ht="23.25" hidden="1" customHeight="1" x14ac:dyDescent="0.15">
      <c r="A504" s="988"/>
      <c r="B504" s="252"/>
      <c r="C504" s="251"/>
      <c r="D504" s="252"/>
      <c r="E504" s="195"/>
      <c r="F504" s="196"/>
      <c r="G504" s="236"/>
      <c r="H504" s="193"/>
      <c r="I504" s="193"/>
      <c r="J504" s="193"/>
      <c r="K504" s="193"/>
      <c r="L504" s="193"/>
      <c r="M504" s="193"/>
      <c r="N504" s="193"/>
      <c r="O504" s="193"/>
      <c r="P504" s="193"/>
      <c r="Q504" s="193"/>
      <c r="R504" s="193"/>
      <c r="S504" s="193"/>
      <c r="T504" s="193"/>
      <c r="U504" s="193"/>
      <c r="V504" s="193"/>
      <c r="W504" s="193"/>
      <c r="X504" s="237"/>
      <c r="Y504" s="208" t="s">
        <v>13</v>
      </c>
      <c r="Z504" s="158"/>
      <c r="AA504" s="159"/>
      <c r="AB504" s="209" t="s">
        <v>180</v>
      </c>
      <c r="AC504" s="209"/>
      <c r="AD504" s="209"/>
      <c r="AE504" s="166"/>
      <c r="AF504" s="167"/>
      <c r="AG504" s="167"/>
      <c r="AH504" s="168"/>
      <c r="AI504" s="166"/>
      <c r="AJ504" s="167"/>
      <c r="AK504" s="167"/>
      <c r="AL504" s="167"/>
      <c r="AM504" s="166"/>
      <c r="AN504" s="167"/>
      <c r="AO504" s="167"/>
      <c r="AP504" s="168"/>
      <c r="AQ504" s="166"/>
      <c r="AR504" s="167"/>
      <c r="AS504" s="167"/>
      <c r="AT504" s="168"/>
      <c r="AU504" s="167"/>
      <c r="AV504" s="167"/>
      <c r="AW504" s="167"/>
      <c r="AX504" s="207"/>
      <c r="AY504">
        <f t="shared" si="76"/>
        <v>0</v>
      </c>
    </row>
    <row r="505" spans="1:51" ht="18.75" hidden="1" customHeight="1" x14ac:dyDescent="0.15">
      <c r="A505" s="988"/>
      <c r="B505" s="252"/>
      <c r="C505" s="251"/>
      <c r="D505" s="252"/>
      <c r="E505" s="195" t="s">
        <v>241</v>
      </c>
      <c r="F505" s="196"/>
      <c r="G505" s="197" t="s">
        <v>238</v>
      </c>
      <c r="H505" s="198"/>
      <c r="I505" s="198"/>
      <c r="J505" s="198"/>
      <c r="K505" s="198"/>
      <c r="L505" s="198"/>
      <c r="M505" s="198"/>
      <c r="N505" s="198"/>
      <c r="O505" s="198"/>
      <c r="P505" s="198"/>
      <c r="Q505" s="198"/>
      <c r="R505" s="198"/>
      <c r="S505" s="198"/>
      <c r="T505" s="198"/>
      <c r="U505" s="198"/>
      <c r="V505" s="198"/>
      <c r="W505" s="198"/>
      <c r="X505" s="199"/>
      <c r="Y505" s="202"/>
      <c r="Z505" s="203"/>
      <c r="AA505" s="204"/>
      <c r="AB505" s="214" t="s">
        <v>11</v>
      </c>
      <c r="AC505" s="198"/>
      <c r="AD505" s="199"/>
      <c r="AE505" s="220" t="s">
        <v>240</v>
      </c>
      <c r="AF505" s="221"/>
      <c r="AG505" s="221"/>
      <c r="AH505" s="222"/>
      <c r="AI505" s="213" t="s">
        <v>543</v>
      </c>
      <c r="AJ505" s="213"/>
      <c r="AK505" s="213"/>
      <c r="AL505" s="214"/>
      <c r="AM505" s="213" t="s">
        <v>544</v>
      </c>
      <c r="AN505" s="213"/>
      <c r="AO505" s="213"/>
      <c r="AP505" s="214"/>
      <c r="AQ505" s="214" t="s">
        <v>232</v>
      </c>
      <c r="AR505" s="198"/>
      <c r="AS505" s="198"/>
      <c r="AT505" s="199"/>
      <c r="AU505" s="176" t="s">
        <v>134</v>
      </c>
      <c r="AV505" s="176"/>
      <c r="AW505" s="176"/>
      <c r="AX505" s="177"/>
      <c r="AY505">
        <f>COUNTA($G$507)</f>
        <v>0</v>
      </c>
    </row>
    <row r="506" spans="1:51" ht="18.75" hidden="1" customHeight="1" x14ac:dyDescent="0.15">
      <c r="A506" s="988"/>
      <c r="B506" s="252"/>
      <c r="C506" s="251"/>
      <c r="D506" s="252"/>
      <c r="E506" s="195"/>
      <c r="F506" s="196"/>
      <c r="G506" s="200"/>
      <c r="H506" s="179"/>
      <c r="I506" s="179"/>
      <c r="J506" s="179"/>
      <c r="K506" s="179"/>
      <c r="L506" s="179"/>
      <c r="M506" s="179"/>
      <c r="N506" s="179"/>
      <c r="O506" s="179"/>
      <c r="P506" s="179"/>
      <c r="Q506" s="179"/>
      <c r="R506" s="179"/>
      <c r="S506" s="179"/>
      <c r="T506" s="179"/>
      <c r="U506" s="179"/>
      <c r="V506" s="179"/>
      <c r="W506" s="179"/>
      <c r="X506" s="201"/>
      <c r="Y506" s="202"/>
      <c r="Z506" s="203"/>
      <c r="AA506" s="204"/>
      <c r="AB506" s="216"/>
      <c r="AC506" s="179"/>
      <c r="AD506" s="201"/>
      <c r="AE506" s="178"/>
      <c r="AF506" s="178"/>
      <c r="AG506" s="179" t="s">
        <v>233</v>
      </c>
      <c r="AH506" s="201"/>
      <c r="AI506" s="215"/>
      <c r="AJ506" s="215"/>
      <c r="AK506" s="215"/>
      <c r="AL506" s="216"/>
      <c r="AM506" s="215"/>
      <c r="AN506" s="215"/>
      <c r="AO506" s="215"/>
      <c r="AP506" s="216"/>
      <c r="AQ506" s="230"/>
      <c r="AR506" s="178"/>
      <c r="AS506" s="179" t="s">
        <v>233</v>
      </c>
      <c r="AT506" s="201"/>
      <c r="AU506" s="178"/>
      <c r="AV506" s="178"/>
      <c r="AW506" s="179" t="s">
        <v>179</v>
      </c>
      <c r="AX506" s="180"/>
      <c r="AY506">
        <f>$AY$505</f>
        <v>0</v>
      </c>
    </row>
    <row r="507" spans="1:51" ht="23.25" hidden="1" customHeight="1" x14ac:dyDescent="0.15">
      <c r="A507" s="988"/>
      <c r="B507" s="252"/>
      <c r="C507" s="251"/>
      <c r="D507" s="252"/>
      <c r="E507" s="195"/>
      <c r="F507" s="196"/>
      <c r="G507" s="231"/>
      <c r="H507" s="190"/>
      <c r="I507" s="190"/>
      <c r="J507" s="190"/>
      <c r="K507" s="190"/>
      <c r="L507" s="190"/>
      <c r="M507" s="190"/>
      <c r="N507" s="190"/>
      <c r="O507" s="190"/>
      <c r="P507" s="190"/>
      <c r="Q507" s="190"/>
      <c r="R507" s="190"/>
      <c r="S507" s="190"/>
      <c r="T507" s="190"/>
      <c r="U507" s="190"/>
      <c r="V507" s="190"/>
      <c r="W507" s="190"/>
      <c r="X507" s="232"/>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7"/>
      <c r="AY507">
        <f t="shared" ref="AY507:AY509" si="77">$AY$505</f>
        <v>0</v>
      </c>
    </row>
    <row r="508" spans="1:51" ht="23.25" hidden="1" customHeight="1" x14ac:dyDescent="0.15">
      <c r="A508" s="988"/>
      <c r="B508" s="252"/>
      <c r="C508" s="251"/>
      <c r="D508" s="252"/>
      <c r="E508" s="195"/>
      <c r="F508" s="196"/>
      <c r="G508" s="233"/>
      <c r="H508" s="234"/>
      <c r="I508" s="234"/>
      <c r="J508" s="234"/>
      <c r="K508" s="234"/>
      <c r="L508" s="234"/>
      <c r="M508" s="234"/>
      <c r="N508" s="234"/>
      <c r="O508" s="234"/>
      <c r="P508" s="234"/>
      <c r="Q508" s="234"/>
      <c r="R508" s="234"/>
      <c r="S508" s="234"/>
      <c r="T508" s="234"/>
      <c r="U508" s="234"/>
      <c r="V508" s="234"/>
      <c r="W508" s="234"/>
      <c r="X508" s="235"/>
      <c r="Y508" s="208" t="s">
        <v>54</v>
      </c>
      <c r="Z508" s="158"/>
      <c r="AA508" s="159"/>
      <c r="AB508" s="223"/>
      <c r="AC508" s="223"/>
      <c r="AD508" s="223"/>
      <c r="AE508" s="166"/>
      <c r="AF508" s="167"/>
      <c r="AG508" s="167"/>
      <c r="AH508" s="168"/>
      <c r="AI508" s="166"/>
      <c r="AJ508" s="167"/>
      <c r="AK508" s="167"/>
      <c r="AL508" s="167"/>
      <c r="AM508" s="166"/>
      <c r="AN508" s="167"/>
      <c r="AO508" s="167"/>
      <c r="AP508" s="168"/>
      <c r="AQ508" s="166"/>
      <c r="AR508" s="167"/>
      <c r="AS508" s="167"/>
      <c r="AT508" s="168"/>
      <c r="AU508" s="167"/>
      <c r="AV508" s="167"/>
      <c r="AW508" s="167"/>
      <c r="AX508" s="207"/>
      <c r="AY508">
        <f t="shared" si="77"/>
        <v>0</v>
      </c>
    </row>
    <row r="509" spans="1:51" ht="23.25" hidden="1" customHeight="1" x14ac:dyDescent="0.15">
      <c r="A509" s="988"/>
      <c r="B509" s="252"/>
      <c r="C509" s="251"/>
      <c r="D509" s="252"/>
      <c r="E509" s="195"/>
      <c r="F509" s="196"/>
      <c r="G509" s="236"/>
      <c r="H509" s="193"/>
      <c r="I509" s="193"/>
      <c r="J509" s="193"/>
      <c r="K509" s="193"/>
      <c r="L509" s="193"/>
      <c r="M509" s="193"/>
      <c r="N509" s="193"/>
      <c r="O509" s="193"/>
      <c r="P509" s="193"/>
      <c r="Q509" s="193"/>
      <c r="R509" s="193"/>
      <c r="S509" s="193"/>
      <c r="T509" s="193"/>
      <c r="U509" s="193"/>
      <c r="V509" s="193"/>
      <c r="W509" s="193"/>
      <c r="X509" s="237"/>
      <c r="Y509" s="208" t="s">
        <v>13</v>
      </c>
      <c r="Z509" s="158"/>
      <c r="AA509" s="159"/>
      <c r="AB509" s="209" t="s">
        <v>180</v>
      </c>
      <c r="AC509" s="209"/>
      <c r="AD509" s="209"/>
      <c r="AE509" s="166"/>
      <c r="AF509" s="167"/>
      <c r="AG509" s="167"/>
      <c r="AH509" s="168"/>
      <c r="AI509" s="166"/>
      <c r="AJ509" s="167"/>
      <c r="AK509" s="167"/>
      <c r="AL509" s="167"/>
      <c r="AM509" s="166"/>
      <c r="AN509" s="167"/>
      <c r="AO509" s="167"/>
      <c r="AP509" s="168"/>
      <c r="AQ509" s="166"/>
      <c r="AR509" s="167"/>
      <c r="AS509" s="167"/>
      <c r="AT509" s="168"/>
      <c r="AU509" s="167"/>
      <c r="AV509" s="167"/>
      <c r="AW509" s="167"/>
      <c r="AX509" s="207"/>
      <c r="AY509">
        <f t="shared" si="77"/>
        <v>0</v>
      </c>
    </row>
    <row r="510" spans="1:51" ht="18.75" hidden="1" customHeight="1" x14ac:dyDescent="0.15">
      <c r="A510" s="988"/>
      <c r="B510" s="252"/>
      <c r="C510" s="251"/>
      <c r="D510" s="252"/>
      <c r="E510" s="195" t="s">
        <v>242</v>
      </c>
      <c r="F510" s="196"/>
      <c r="G510" s="197" t="s">
        <v>239</v>
      </c>
      <c r="H510" s="198"/>
      <c r="I510" s="198"/>
      <c r="J510" s="198"/>
      <c r="K510" s="198"/>
      <c r="L510" s="198"/>
      <c r="M510" s="198"/>
      <c r="N510" s="198"/>
      <c r="O510" s="198"/>
      <c r="P510" s="198"/>
      <c r="Q510" s="198"/>
      <c r="R510" s="198"/>
      <c r="S510" s="198"/>
      <c r="T510" s="198"/>
      <c r="U510" s="198"/>
      <c r="V510" s="198"/>
      <c r="W510" s="198"/>
      <c r="X510" s="199"/>
      <c r="Y510" s="202"/>
      <c r="Z510" s="203"/>
      <c r="AA510" s="204"/>
      <c r="AB510" s="214" t="s">
        <v>11</v>
      </c>
      <c r="AC510" s="198"/>
      <c r="AD510" s="199"/>
      <c r="AE510" s="220" t="s">
        <v>240</v>
      </c>
      <c r="AF510" s="221"/>
      <c r="AG510" s="221"/>
      <c r="AH510" s="222"/>
      <c r="AI510" s="213" t="s">
        <v>543</v>
      </c>
      <c r="AJ510" s="213"/>
      <c r="AK510" s="213"/>
      <c r="AL510" s="214"/>
      <c r="AM510" s="213" t="s">
        <v>544</v>
      </c>
      <c r="AN510" s="213"/>
      <c r="AO510" s="213"/>
      <c r="AP510" s="214"/>
      <c r="AQ510" s="214" t="s">
        <v>232</v>
      </c>
      <c r="AR510" s="198"/>
      <c r="AS510" s="198"/>
      <c r="AT510" s="199"/>
      <c r="AU510" s="176" t="s">
        <v>134</v>
      </c>
      <c r="AV510" s="176"/>
      <c r="AW510" s="176"/>
      <c r="AX510" s="177"/>
      <c r="AY510">
        <f>COUNTA($G$512)</f>
        <v>0</v>
      </c>
    </row>
    <row r="511" spans="1:51" ht="18.75" hidden="1" customHeight="1" x14ac:dyDescent="0.15">
      <c r="A511" s="988"/>
      <c r="B511" s="252"/>
      <c r="C511" s="251"/>
      <c r="D511" s="252"/>
      <c r="E511" s="195"/>
      <c r="F511" s="196"/>
      <c r="G511" s="200"/>
      <c r="H511" s="179"/>
      <c r="I511" s="179"/>
      <c r="J511" s="179"/>
      <c r="K511" s="179"/>
      <c r="L511" s="179"/>
      <c r="M511" s="179"/>
      <c r="N511" s="179"/>
      <c r="O511" s="179"/>
      <c r="P511" s="179"/>
      <c r="Q511" s="179"/>
      <c r="R511" s="179"/>
      <c r="S511" s="179"/>
      <c r="T511" s="179"/>
      <c r="U511" s="179"/>
      <c r="V511" s="179"/>
      <c r="W511" s="179"/>
      <c r="X511" s="201"/>
      <c r="Y511" s="202"/>
      <c r="Z511" s="203"/>
      <c r="AA511" s="204"/>
      <c r="AB511" s="216"/>
      <c r="AC511" s="179"/>
      <c r="AD511" s="201"/>
      <c r="AE511" s="178"/>
      <c r="AF511" s="178"/>
      <c r="AG511" s="179" t="s">
        <v>233</v>
      </c>
      <c r="AH511" s="201"/>
      <c r="AI511" s="215"/>
      <c r="AJ511" s="215"/>
      <c r="AK511" s="215"/>
      <c r="AL511" s="216"/>
      <c r="AM511" s="215"/>
      <c r="AN511" s="215"/>
      <c r="AO511" s="215"/>
      <c r="AP511" s="216"/>
      <c r="AQ511" s="230"/>
      <c r="AR511" s="178"/>
      <c r="AS511" s="179" t="s">
        <v>233</v>
      </c>
      <c r="AT511" s="201"/>
      <c r="AU511" s="178"/>
      <c r="AV511" s="178"/>
      <c r="AW511" s="179" t="s">
        <v>179</v>
      </c>
      <c r="AX511" s="180"/>
      <c r="AY511">
        <f>$AY$510</f>
        <v>0</v>
      </c>
    </row>
    <row r="512" spans="1:51" ht="23.25" hidden="1" customHeight="1" x14ac:dyDescent="0.15">
      <c r="A512" s="988"/>
      <c r="B512" s="252"/>
      <c r="C512" s="251"/>
      <c r="D512" s="252"/>
      <c r="E512" s="195"/>
      <c r="F512" s="196"/>
      <c r="G512" s="231"/>
      <c r="H512" s="190"/>
      <c r="I512" s="190"/>
      <c r="J512" s="190"/>
      <c r="K512" s="190"/>
      <c r="L512" s="190"/>
      <c r="M512" s="190"/>
      <c r="N512" s="190"/>
      <c r="O512" s="190"/>
      <c r="P512" s="190"/>
      <c r="Q512" s="190"/>
      <c r="R512" s="190"/>
      <c r="S512" s="190"/>
      <c r="T512" s="190"/>
      <c r="U512" s="190"/>
      <c r="V512" s="190"/>
      <c r="W512" s="190"/>
      <c r="X512" s="232"/>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7"/>
      <c r="AY512">
        <f t="shared" ref="AY512:AY514" si="78">$AY$510</f>
        <v>0</v>
      </c>
    </row>
    <row r="513" spans="1:51" ht="23.25" hidden="1" customHeight="1" x14ac:dyDescent="0.15">
      <c r="A513" s="988"/>
      <c r="B513" s="252"/>
      <c r="C513" s="251"/>
      <c r="D513" s="252"/>
      <c r="E513" s="195"/>
      <c r="F513" s="196"/>
      <c r="G513" s="233"/>
      <c r="H513" s="234"/>
      <c r="I513" s="234"/>
      <c r="J513" s="234"/>
      <c r="K513" s="234"/>
      <c r="L513" s="234"/>
      <c r="M513" s="234"/>
      <c r="N513" s="234"/>
      <c r="O513" s="234"/>
      <c r="P513" s="234"/>
      <c r="Q513" s="234"/>
      <c r="R513" s="234"/>
      <c r="S513" s="234"/>
      <c r="T513" s="234"/>
      <c r="U513" s="234"/>
      <c r="V513" s="234"/>
      <c r="W513" s="234"/>
      <c r="X513" s="235"/>
      <c r="Y513" s="208" t="s">
        <v>54</v>
      </c>
      <c r="Z513" s="158"/>
      <c r="AA513" s="159"/>
      <c r="AB513" s="223"/>
      <c r="AC513" s="223"/>
      <c r="AD513" s="223"/>
      <c r="AE513" s="166"/>
      <c r="AF513" s="167"/>
      <c r="AG513" s="167"/>
      <c r="AH513" s="168"/>
      <c r="AI513" s="166"/>
      <c r="AJ513" s="167"/>
      <c r="AK513" s="167"/>
      <c r="AL513" s="167"/>
      <c r="AM513" s="166"/>
      <c r="AN513" s="167"/>
      <c r="AO513" s="167"/>
      <c r="AP513" s="168"/>
      <c r="AQ513" s="166"/>
      <c r="AR513" s="167"/>
      <c r="AS513" s="167"/>
      <c r="AT513" s="168"/>
      <c r="AU513" s="167"/>
      <c r="AV513" s="167"/>
      <c r="AW513" s="167"/>
      <c r="AX513" s="207"/>
      <c r="AY513">
        <f t="shared" si="78"/>
        <v>0</v>
      </c>
    </row>
    <row r="514" spans="1:51" ht="23.25" hidden="1" customHeight="1" x14ac:dyDescent="0.15">
      <c r="A514" s="988"/>
      <c r="B514" s="252"/>
      <c r="C514" s="251"/>
      <c r="D514" s="252"/>
      <c r="E514" s="195"/>
      <c r="F514" s="196"/>
      <c r="G514" s="236"/>
      <c r="H514" s="193"/>
      <c r="I514" s="193"/>
      <c r="J514" s="193"/>
      <c r="K514" s="193"/>
      <c r="L514" s="193"/>
      <c r="M514" s="193"/>
      <c r="N514" s="193"/>
      <c r="O514" s="193"/>
      <c r="P514" s="193"/>
      <c r="Q514" s="193"/>
      <c r="R514" s="193"/>
      <c r="S514" s="193"/>
      <c r="T514" s="193"/>
      <c r="U514" s="193"/>
      <c r="V514" s="193"/>
      <c r="W514" s="193"/>
      <c r="X514" s="237"/>
      <c r="Y514" s="208" t="s">
        <v>13</v>
      </c>
      <c r="Z514" s="158"/>
      <c r="AA514" s="159"/>
      <c r="AB514" s="209" t="s">
        <v>14</v>
      </c>
      <c r="AC514" s="209"/>
      <c r="AD514" s="209"/>
      <c r="AE514" s="166"/>
      <c r="AF514" s="167"/>
      <c r="AG514" s="167"/>
      <c r="AH514" s="168"/>
      <c r="AI514" s="166"/>
      <c r="AJ514" s="167"/>
      <c r="AK514" s="167"/>
      <c r="AL514" s="167"/>
      <c r="AM514" s="166"/>
      <c r="AN514" s="167"/>
      <c r="AO514" s="167"/>
      <c r="AP514" s="168"/>
      <c r="AQ514" s="166"/>
      <c r="AR514" s="167"/>
      <c r="AS514" s="167"/>
      <c r="AT514" s="168"/>
      <c r="AU514" s="167"/>
      <c r="AV514" s="167"/>
      <c r="AW514" s="167"/>
      <c r="AX514" s="207"/>
      <c r="AY514">
        <f t="shared" si="78"/>
        <v>0</v>
      </c>
    </row>
    <row r="515" spans="1:51" ht="18.75" hidden="1" customHeight="1" x14ac:dyDescent="0.15">
      <c r="A515" s="988"/>
      <c r="B515" s="252"/>
      <c r="C515" s="251"/>
      <c r="D515" s="252"/>
      <c r="E515" s="195" t="s">
        <v>242</v>
      </c>
      <c r="F515" s="196"/>
      <c r="G515" s="197" t="s">
        <v>239</v>
      </c>
      <c r="H515" s="198"/>
      <c r="I515" s="198"/>
      <c r="J515" s="198"/>
      <c r="K515" s="198"/>
      <c r="L515" s="198"/>
      <c r="M515" s="198"/>
      <c r="N515" s="198"/>
      <c r="O515" s="198"/>
      <c r="P515" s="198"/>
      <c r="Q515" s="198"/>
      <c r="R515" s="198"/>
      <c r="S515" s="198"/>
      <c r="T515" s="198"/>
      <c r="U515" s="198"/>
      <c r="V515" s="198"/>
      <c r="W515" s="198"/>
      <c r="X515" s="199"/>
      <c r="Y515" s="202"/>
      <c r="Z515" s="203"/>
      <c r="AA515" s="204"/>
      <c r="AB515" s="214" t="s">
        <v>11</v>
      </c>
      <c r="AC515" s="198"/>
      <c r="AD515" s="199"/>
      <c r="AE515" s="220" t="s">
        <v>240</v>
      </c>
      <c r="AF515" s="221"/>
      <c r="AG515" s="221"/>
      <c r="AH515" s="222"/>
      <c r="AI515" s="213" t="s">
        <v>543</v>
      </c>
      <c r="AJ515" s="213"/>
      <c r="AK515" s="213"/>
      <c r="AL515" s="214"/>
      <c r="AM515" s="213" t="s">
        <v>544</v>
      </c>
      <c r="AN515" s="213"/>
      <c r="AO515" s="213"/>
      <c r="AP515" s="214"/>
      <c r="AQ515" s="214" t="s">
        <v>232</v>
      </c>
      <c r="AR515" s="198"/>
      <c r="AS515" s="198"/>
      <c r="AT515" s="199"/>
      <c r="AU515" s="176" t="s">
        <v>134</v>
      </c>
      <c r="AV515" s="176"/>
      <c r="AW515" s="176"/>
      <c r="AX515" s="177"/>
      <c r="AY515">
        <f>COUNTA($G$517)</f>
        <v>0</v>
      </c>
    </row>
    <row r="516" spans="1:51" ht="18.75" hidden="1" customHeight="1" x14ac:dyDescent="0.15">
      <c r="A516" s="988"/>
      <c r="B516" s="252"/>
      <c r="C516" s="251"/>
      <c r="D516" s="252"/>
      <c r="E516" s="195"/>
      <c r="F516" s="196"/>
      <c r="G516" s="200"/>
      <c r="H516" s="179"/>
      <c r="I516" s="179"/>
      <c r="J516" s="179"/>
      <c r="K516" s="179"/>
      <c r="L516" s="179"/>
      <c r="M516" s="179"/>
      <c r="N516" s="179"/>
      <c r="O516" s="179"/>
      <c r="P516" s="179"/>
      <c r="Q516" s="179"/>
      <c r="R516" s="179"/>
      <c r="S516" s="179"/>
      <c r="T516" s="179"/>
      <c r="U516" s="179"/>
      <c r="V516" s="179"/>
      <c r="W516" s="179"/>
      <c r="X516" s="201"/>
      <c r="Y516" s="202"/>
      <c r="Z516" s="203"/>
      <c r="AA516" s="204"/>
      <c r="AB516" s="216"/>
      <c r="AC516" s="179"/>
      <c r="AD516" s="201"/>
      <c r="AE516" s="178"/>
      <c r="AF516" s="178"/>
      <c r="AG516" s="179" t="s">
        <v>233</v>
      </c>
      <c r="AH516" s="201"/>
      <c r="AI516" s="215"/>
      <c r="AJ516" s="215"/>
      <c r="AK516" s="215"/>
      <c r="AL516" s="216"/>
      <c r="AM516" s="215"/>
      <c r="AN516" s="215"/>
      <c r="AO516" s="215"/>
      <c r="AP516" s="216"/>
      <c r="AQ516" s="230"/>
      <c r="AR516" s="178"/>
      <c r="AS516" s="179" t="s">
        <v>233</v>
      </c>
      <c r="AT516" s="201"/>
      <c r="AU516" s="178"/>
      <c r="AV516" s="178"/>
      <c r="AW516" s="179" t="s">
        <v>179</v>
      </c>
      <c r="AX516" s="180"/>
      <c r="AY516">
        <f>$AY$515</f>
        <v>0</v>
      </c>
    </row>
    <row r="517" spans="1:51" ht="23.25" hidden="1" customHeight="1" x14ac:dyDescent="0.15">
      <c r="A517" s="988"/>
      <c r="B517" s="252"/>
      <c r="C517" s="251"/>
      <c r="D517" s="252"/>
      <c r="E517" s="195"/>
      <c r="F517" s="196"/>
      <c r="G517" s="231"/>
      <c r="H517" s="190"/>
      <c r="I517" s="190"/>
      <c r="J517" s="190"/>
      <c r="K517" s="190"/>
      <c r="L517" s="190"/>
      <c r="M517" s="190"/>
      <c r="N517" s="190"/>
      <c r="O517" s="190"/>
      <c r="P517" s="190"/>
      <c r="Q517" s="190"/>
      <c r="R517" s="190"/>
      <c r="S517" s="190"/>
      <c r="T517" s="190"/>
      <c r="U517" s="190"/>
      <c r="V517" s="190"/>
      <c r="W517" s="190"/>
      <c r="X517" s="232"/>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7"/>
      <c r="AY517">
        <f t="shared" ref="AY517:AY519" si="79">$AY$515</f>
        <v>0</v>
      </c>
    </row>
    <row r="518" spans="1:51" ht="23.25" hidden="1" customHeight="1" x14ac:dyDescent="0.15">
      <c r="A518" s="988"/>
      <c r="B518" s="252"/>
      <c r="C518" s="251"/>
      <c r="D518" s="252"/>
      <c r="E518" s="195"/>
      <c r="F518" s="196"/>
      <c r="G518" s="233"/>
      <c r="H518" s="234"/>
      <c r="I518" s="234"/>
      <c r="J518" s="234"/>
      <c r="K518" s="234"/>
      <c r="L518" s="234"/>
      <c r="M518" s="234"/>
      <c r="N518" s="234"/>
      <c r="O518" s="234"/>
      <c r="P518" s="234"/>
      <c r="Q518" s="234"/>
      <c r="R518" s="234"/>
      <c r="S518" s="234"/>
      <c r="T518" s="234"/>
      <c r="U518" s="234"/>
      <c r="V518" s="234"/>
      <c r="W518" s="234"/>
      <c r="X518" s="235"/>
      <c r="Y518" s="208" t="s">
        <v>54</v>
      </c>
      <c r="Z518" s="158"/>
      <c r="AA518" s="159"/>
      <c r="AB518" s="223"/>
      <c r="AC518" s="223"/>
      <c r="AD518" s="223"/>
      <c r="AE518" s="166"/>
      <c r="AF518" s="167"/>
      <c r="AG518" s="167"/>
      <c r="AH518" s="168"/>
      <c r="AI518" s="166"/>
      <c r="AJ518" s="167"/>
      <c r="AK518" s="167"/>
      <c r="AL518" s="167"/>
      <c r="AM518" s="166"/>
      <c r="AN518" s="167"/>
      <c r="AO518" s="167"/>
      <c r="AP518" s="168"/>
      <c r="AQ518" s="166"/>
      <c r="AR518" s="167"/>
      <c r="AS518" s="167"/>
      <c r="AT518" s="168"/>
      <c r="AU518" s="167"/>
      <c r="AV518" s="167"/>
      <c r="AW518" s="167"/>
      <c r="AX518" s="207"/>
      <c r="AY518">
        <f t="shared" si="79"/>
        <v>0</v>
      </c>
    </row>
    <row r="519" spans="1:51" ht="23.25" hidden="1" customHeight="1" x14ac:dyDescent="0.15">
      <c r="A519" s="988"/>
      <c r="B519" s="252"/>
      <c r="C519" s="251"/>
      <c r="D519" s="252"/>
      <c r="E519" s="195"/>
      <c r="F519" s="196"/>
      <c r="G519" s="236"/>
      <c r="H519" s="193"/>
      <c r="I519" s="193"/>
      <c r="J519" s="193"/>
      <c r="K519" s="193"/>
      <c r="L519" s="193"/>
      <c r="M519" s="193"/>
      <c r="N519" s="193"/>
      <c r="O519" s="193"/>
      <c r="P519" s="193"/>
      <c r="Q519" s="193"/>
      <c r="R519" s="193"/>
      <c r="S519" s="193"/>
      <c r="T519" s="193"/>
      <c r="U519" s="193"/>
      <c r="V519" s="193"/>
      <c r="W519" s="193"/>
      <c r="X519" s="237"/>
      <c r="Y519" s="208" t="s">
        <v>13</v>
      </c>
      <c r="Z519" s="158"/>
      <c r="AA519" s="159"/>
      <c r="AB519" s="209" t="s">
        <v>14</v>
      </c>
      <c r="AC519" s="209"/>
      <c r="AD519" s="209"/>
      <c r="AE519" s="166"/>
      <c r="AF519" s="167"/>
      <c r="AG519" s="167"/>
      <c r="AH519" s="168"/>
      <c r="AI519" s="166"/>
      <c r="AJ519" s="167"/>
      <c r="AK519" s="167"/>
      <c r="AL519" s="167"/>
      <c r="AM519" s="166"/>
      <c r="AN519" s="167"/>
      <c r="AO519" s="167"/>
      <c r="AP519" s="168"/>
      <c r="AQ519" s="166"/>
      <c r="AR519" s="167"/>
      <c r="AS519" s="167"/>
      <c r="AT519" s="168"/>
      <c r="AU519" s="167"/>
      <c r="AV519" s="167"/>
      <c r="AW519" s="167"/>
      <c r="AX519" s="207"/>
      <c r="AY519">
        <f t="shared" si="79"/>
        <v>0</v>
      </c>
    </row>
    <row r="520" spans="1:51" ht="18.75" hidden="1" customHeight="1" x14ac:dyDescent="0.15">
      <c r="A520" s="988"/>
      <c r="B520" s="252"/>
      <c r="C520" s="251"/>
      <c r="D520" s="252"/>
      <c r="E520" s="195" t="s">
        <v>242</v>
      </c>
      <c r="F520" s="196"/>
      <c r="G520" s="197" t="s">
        <v>239</v>
      </c>
      <c r="H520" s="198"/>
      <c r="I520" s="198"/>
      <c r="J520" s="198"/>
      <c r="K520" s="198"/>
      <c r="L520" s="198"/>
      <c r="M520" s="198"/>
      <c r="N520" s="198"/>
      <c r="O520" s="198"/>
      <c r="P520" s="198"/>
      <c r="Q520" s="198"/>
      <c r="R520" s="198"/>
      <c r="S520" s="198"/>
      <c r="T520" s="198"/>
      <c r="U520" s="198"/>
      <c r="V520" s="198"/>
      <c r="W520" s="198"/>
      <c r="X520" s="199"/>
      <c r="Y520" s="202"/>
      <c r="Z520" s="203"/>
      <c r="AA520" s="204"/>
      <c r="AB520" s="214" t="s">
        <v>11</v>
      </c>
      <c r="AC520" s="198"/>
      <c r="AD520" s="199"/>
      <c r="AE520" s="220" t="s">
        <v>240</v>
      </c>
      <c r="AF520" s="221"/>
      <c r="AG520" s="221"/>
      <c r="AH520" s="222"/>
      <c r="AI520" s="213" t="s">
        <v>543</v>
      </c>
      <c r="AJ520" s="213"/>
      <c r="AK520" s="213"/>
      <c r="AL520" s="214"/>
      <c r="AM520" s="213" t="s">
        <v>544</v>
      </c>
      <c r="AN520" s="213"/>
      <c r="AO520" s="213"/>
      <c r="AP520" s="214"/>
      <c r="AQ520" s="214" t="s">
        <v>232</v>
      </c>
      <c r="AR520" s="198"/>
      <c r="AS520" s="198"/>
      <c r="AT520" s="199"/>
      <c r="AU520" s="176" t="s">
        <v>134</v>
      </c>
      <c r="AV520" s="176"/>
      <c r="AW520" s="176"/>
      <c r="AX520" s="177"/>
      <c r="AY520">
        <f>COUNTA($G$522)</f>
        <v>0</v>
      </c>
    </row>
    <row r="521" spans="1:51" ht="18.75" hidden="1" customHeight="1" x14ac:dyDescent="0.15">
      <c r="A521" s="988"/>
      <c r="B521" s="252"/>
      <c r="C521" s="251"/>
      <c r="D521" s="252"/>
      <c r="E521" s="195"/>
      <c r="F521" s="196"/>
      <c r="G521" s="200"/>
      <c r="H521" s="179"/>
      <c r="I521" s="179"/>
      <c r="J521" s="179"/>
      <c r="K521" s="179"/>
      <c r="L521" s="179"/>
      <c r="M521" s="179"/>
      <c r="N521" s="179"/>
      <c r="O521" s="179"/>
      <c r="P521" s="179"/>
      <c r="Q521" s="179"/>
      <c r="R521" s="179"/>
      <c r="S521" s="179"/>
      <c r="T521" s="179"/>
      <c r="U521" s="179"/>
      <c r="V521" s="179"/>
      <c r="W521" s="179"/>
      <c r="X521" s="201"/>
      <c r="Y521" s="202"/>
      <c r="Z521" s="203"/>
      <c r="AA521" s="204"/>
      <c r="AB521" s="216"/>
      <c r="AC521" s="179"/>
      <c r="AD521" s="201"/>
      <c r="AE521" s="178"/>
      <c r="AF521" s="178"/>
      <c r="AG521" s="179" t="s">
        <v>233</v>
      </c>
      <c r="AH521" s="201"/>
      <c r="AI521" s="215"/>
      <c r="AJ521" s="215"/>
      <c r="AK521" s="215"/>
      <c r="AL521" s="216"/>
      <c r="AM521" s="215"/>
      <c r="AN521" s="215"/>
      <c r="AO521" s="215"/>
      <c r="AP521" s="216"/>
      <c r="AQ521" s="230"/>
      <c r="AR521" s="178"/>
      <c r="AS521" s="179" t="s">
        <v>233</v>
      </c>
      <c r="AT521" s="201"/>
      <c r="AU521" s="178"/>
      <c r="AV521" s="178"/>
      <c r="AW521" s="179" t="s">
        <v>179</v>
      </c>
      <c r="AX521" s="180"/>
      <c r="AY521">
        <f>$AY$520</f>
        <v>0</v>
      </c>
    </row>
    <row r="522" spans="1:51" ht="23.25" hidden="1" customHeight="1" x14ac:dyDescent="0.15">
      <c r="A522" s="988"/>
      <c r="B522" s="252"/>
      <c r="C522" s="251"/>
      <c r="D522" s="252"/>
      <c r="E522" s="195"/>
      <c r="F522" s="196"/>
      <c r="G522" s="231"/>
      <c r="H522" s="190"/>
      <c r="I522" s="190"/>
      <c r="J522" s="190"/>
      <c r="K522" s="190"/>
      <c r="L522" s="190"/>
      <c r="M522" s="190"/>
      <c r="N522" s="190"/>
      <c r="O522" s="190"/>
      <c r="P522" s="190"/>
      <c r="Q522" s="190"/>
      <c r="R522" s="190"/>
      <c r="S522" s="190"/>
      <c r="T522" s="190"/>
      <c r="U522" s="190"/>
      <c r="V522" s="190"/>
      <c r="W522" s="190"/>
      <c r="X522" s="232"/>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7"/>
      <c r="AY522">
        <f t="shared" ref="AY522:AY524" si="80">$AY$520</f>
        <v>0</v>
      </c>
    </row>
    <row r="523" spans="1:51" ht="23.25" hidden="1" customHeight="1" x14ac:dyDescent="0.15">
      <c r="A523" s="988"/>
      <c r="B523" s="252"/>
      <c r="C523" s="251"/>
      <c r="D523" s="252"/>
      <c r="E523" s="195"/>
      <c r="F523" s="196"/>
      <c r="G523" s="233"/>
      <c r="H523" s="234"/>
      <c r="I523" s="234"/>
      <c r="J523" s="234"/>
      <c r="K523" s="234"/>
      <c r="L523" s="234"/>
      <c r="M523" s="234"/>
      <c r="N523" s="234"/>
      <c r="O523" s="234"/>
      <c r="P523" s="234"/>
      <c r="Q523" s="234"/>
      <c r="R523" s="234"/>
      <c r="S523" s="234"/>
      <c r="T523" s="234"/>
      <c r="U523" s="234"/>
      <c r="V523" s="234"/>
      <c r="W523" s="234"/>
      <c r="X523" s="235"/>
      <c r="Y523" s="208" t="s">
        <v>54</v>
      </c>
      <c r="Z523" s="158"/>
      <c r="AA523" s="159"/>
      <c r="AB523" s="223"/>
      <c r="AC523" s="223"/>
      <c r="AD523" s="223"/>
      <c r="AE523" s="166"/>
      <c r="AF523" s="167"/>
      <c r="AG523" s="167"/>
      <c r="AH523" s="168"/>
      <c r="AI523" s="166"/>
      <c r="AJ523" s="167"/>
      <c r="AK523" s="167"/>
      <c r="AL523" s="167"/>
      <c r="AM523" s="166"/>
      <c r="AN523" s="167"/>
      <c r="AO523" s="167"/>
      <c r="AP523" s="168"/>
      <c r="AQ523" s="166"/>
      <c r="AR523" s="167"/>
      <c r="AS523" s="167"/>
      <c r="AT523" s="168"/>
      <c r="AU523" s="167"/>
      <c r="AV523" s="167"/>
      <c r="AW523" s="167"/>
      <c r="AX523" s="207"/>
      <c r="AY523">
        <f t="shared" si="80"/>
        <v>0</v>
      </c>
    </row>
    <row r="524" spans="1:51" ht="23.25" hidden="1" customHeight="1" x14ac:dyDescent="0.15">
      <c r="A524" s="988"/>
      <c r="B524" s="252"/>
      <c r="C524" s="251"/>
      <c r="D524" s="252"/>
      <c r="E524" s="195"/>
      <c r="F524" s="196"/>
      <c r="G524" s="236"/>
      <c r="H524" s="193"/>
      <c r="I524" s="193"/>
      <c r="J524" s="193"/>
      <c r="K524" s="193"/>
      <c r="L524" s="193"/>
      <c r="M524" s="193"/>
      <c r="N524" s="193"/>
      <c r="O524" s="193"/>
      <c r="P524" s="193"/>
      <c r="Q524" s="193"/>
      <c r="R524" s="193"/>
      <c r="S524" s="193"/>
      <c r="T524" s="193"/>
      <c r="U524" s="193"/>
      <c r="V524" s="193"/>
      <c r="W524" s="193"/>
      <c r="X524" s="237"/>
      <c r="Y524" s="208" t="s">
        <v>13</v>
      </c>
      <c r="Z524" s="158"/>
      <c r="AA524" s="159"/>
      <c r="AB524" s="209" t="s">
        <v>14</v>
      </c>
      <c r="AC524" s="209"/>
      <c r="AD524" s="209"/>
      <c r="AE524" s="166"/>
      <c r="AF524" s="167"/>
      <c r="AG524" s="167"/>
      <c r="AH524" s="168"/>
      <c r="AI524" s="166"/>
      <c r="AJ524" s="167"/>
      <c r="AK524" s="167"/>
      <c r="AL524" s="167"/>
      <c r="AM524" s="166"/>
      <c r="AN524" s="167"/>
      <c r="AO524" s="167"/>
      <c r="AP524" s="168"/>
      <c r="AQ524" s="166"/>
      <c r="AR524" s="167"/>
      <c r="AS524" s="167"/>
      <c r="AT524" s="168"/>
      <c r="AU524" s="167"/>
      <c r="AV524" s="167"/>
      <c r="AW524" s="167"/>
      <c r="AX524" s="207"/>
      <c r="AY524">
        <f t="shared" si="80"/>
        <v>0</v>
      </c>
    </row>
    <row r="525" spans="1:51" ht="18.75" hidden="1" customHeight="1" x14ac:dyDescent="0.15">
      <c r="A525" s="988"/>
      <c r="B525" s="252"/>
      <c r="C525" s="251"/>
      <c r="D525" s="252"/>
      <c r="E525" s="195" t="s">
        <v>242</v>
      </c>
      <c r="F525" s="196"/>
      <c r="G525" s="197" t="s">
        <v>239</v>
      </c>
      <c r="H525" s="198"/>
      <c r="I525" s="198"/>
      <c r="J525" s="198"/>
      <c r="K525" s="198"/>
      <c r="L525" s="198"/>
      <c r="M525" s="198"/>
      <c r="N525" s="198"/>
      <c r="O525" s="198"/>
      <c r="P525" s="198"/>
      <c r="Q525" s="198"/>
      <c r="R525" s="198"/>
      <c r="S525" s="198"/>
      <c r="T525" s="198"/>
      <c r="U525" s="198"/>
      <c r="V525" s="198"/>
      <c r="W525" s="198"/>
      <c r="X525" s="199"/>
      <c r="Y525" s="202"/>
      <c r="Z525" s="203"/>
      <c r="AA525" s="204"/>
      <c r="AB525" s="214" t="s">
        <v>11</v>
      </c>
      <c r="AC525" s="198"/>
      <c r="AD525" s="199"/>
      <c r="AE525" s="220" t="s">
        <v>240</v>
      </c>
      <c r="AF525" s="221"/>
      <c r="AG525" s="221"/>
      <c r="AH525" s="222"/>
      <c r="AI525" s="213" t="s">
        <v>543</v>
      </c>
      <c r="AJ525" s="213"/>
      <c r="AK525" s="213"/>
      <c r="AL525" s="214"/>
      <c r="AM525" s="213" t="s">
        <v>544</v>
      </c>
      <c r="AN525" s="213"/>
      <c r="AO525" s="213"/>
      <c r="AP525" s="214"/>
      <c r="AQ525" s="214" t="s">
        <v>232</v>
      </c>
      <c r="AR525" s="198"/>
      <c r="AS525" s="198"/>
      <c r="AT525" s="199"/>
      <c r="AU525" s="176" t="s">
        <v>134</v>
      </c>
      <c r="AV525" s="176"/>
      <c r="AW525" s="176"/>
      <c r="AX525" s="177"/>
      <c r="AY525">
        <f>COUNTA($G$527)</f>
        <v>0</v>
      </c>
    </row>
    <row r="526" spans="1:51" ht="18.75" hidden="1" customHeight="1" x14ac:dyDescent="0.15">
      <c r="A526" s="988"/>
      <c r="B526" s="252"/>
      <c r="C526" s="251"/>
      <c r="D526" s="252"/>
      <c r="E526" s="195"/>
      <c r="F526" s="196"/>
      <c r="G526" s="200"/>
      <c r="H526" s="179"/>
      <c r="I526" s="179"/>
      <c r="J526" s="179"/>
      <c r="K526" s="179"/>
      <c r="L526" s="179"/>
      <c r="M526" s="179"/>
      <c r="N526" s="179"/>
      <c r="O526" s="179"/>
      <c r="P526" s="179"/>
      <c r="Q526" s="179"/>
      <c r="R526" s="179"/>
      <c r="S526" s="179"/>
      <c r="T526" s="179"/>
      <c r="U526" s="179"/>
      <c r="V526" s="179"/>
      <c r="W526" s="179"/>
      <c r="X526" s="201"/>
      <c r="Y526" s="202"/>
      <c r="Z526" s="203"/>
      <c r="AA526" s="204"/>
      <c r="AB526" s="216"/>
      <c r="AC526" s="179"/>
      <c r="AD526" s="201"/>
      <c r="AE526" s="178"/>
      <c r="AF526" s="178"/>
      <c r="AG526" s="179" t="s">
        <v>233</v>
      </c>
      <c r="AH526" s="201"/>
      <c r="AI526" s="215"/>
      <c r="AJ526" s="215"/>
      <c r="AK526" s="215"/>
      <c r="AL526" s="216"/>
      <c r="AM526" s="215"/>
      <c r="AN526" s="215"/>
      <c r="AO526" s="215"/>
      <c r="AP526" s="216"/>
      <c r="AQ526" s="230"/>
      <c r="AR526" s="178"/>
      <c r="AS526" s="179" t="s">
        <v>233</v>
      </c>
      <c r="AT526" s="201"/>
      <c r="AU526" s="178"/>
      <c r="AV526" s="178"/>
      <c r="AW526" s="179" t="s">
        <v>179</v>
      </c>
      <c r="AX526" s="180"/>
      <c r="AY526">
        <f>$AY$525</f>
        <v>0</v>
      </c>
    </row>
    <row r="527" spans="1:51" ht="23.25" hidden="1" customHeight="1" x14ac:dyDescent="0.15">
      <c r="A527" s="988"/>
      <c r="B527" s="252"/>
      <c r="C527" s="251"/>
      <c r="D527" s="252"/>
      <c r="E527" s="195"/>
      <c r="F527" s="196"/>
      <c r="G527" s="231"/>
      <c r="H527" s="190"/>
      <c r="I527" s="190"/>
      <c r="J527" s="190"/>
      <c r="K527" s="190"/>
      <c r="L527" s="190"/>
      <c r="M527" s="190"/>
      <c r="N527" s="190"/>
      <c r="O527" s="190"/>
      <c r="P527" s="190"/>
      <c r="Q527" s="190"/>
      <c r="R527" s="190"/>
      <c r="S527" s="190"/>
      <c r="T527" s="190"/>
      <c r="U527" s="190"/>
      <c r="V527" s="190"/>
      <c r="W527" s="190"/>
      <c r="X527" s="232"/>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7"/>
      <c r="AY527">
        <f t="shared" ref="AY527:AY529" si="81">$AY$525</f>
        <v>0</v>
      </c>
    </row>
    <row r="528" spans="1:51" ht="23.25" hidden="1" customHeight="1" x14ac:dyDescent="0.15">
      <c r="A528" s="988"/>
      <c r="B528" s="252"/>
      <c r="C528" s="251"/>
      <c r="D528" s="252"/>
      <c r="E528" s="195"/>
      <c r="F528" s="196"/>
      <c r="G528" s="233"/>
      <c r="H528" s="234"/>
      <c r="I528" s="234"/>
      <c r="J528" s="234"/>
      <c r="K528" s="234"/>
      <c r="L528" s="234"/>
      <c r="M528" s="234"/>
      <c r="N528" s="234"/>
      <c r="O528" s="234"/>
      <c r="P528" s="234"/>
      <c r="Q528" s="234"/>
      <c r="R528" s="234"/>
      <c r="S528" s="234"/>
      <c r="T528" s="234"/>
      <c r="U528" s="234"/>
      <c r="V528" s="234"/>
      <c r="W528" s="234"/>
      <c r="X528" s="235"/>
      <c r="Y528" s="208" t="s">
        <v>54</v>
      </c>
      <c r="Z528" s="158"/>
      <c r="AA528" s="159"/>
      <c r="AB528" s="223"/>
      <c r="AC528" s="223"/>
      <c r="AD528" s="223"/>
      <c r="AE528" s="166"/>
      <c r="AF528" s="167"/>
      <c r="AG528" s="167"/>
      <c r="AH528" s="168"/>
      <c r="AI528" s="166"/>
      <c r="AJ528" s="167"/>
      <c r="AK528" s="167"/>
      <c r="AL528" s="167"/>
      <c r="AM528" s="166"/>
      <c r="AN528" s="167"/>
      <c r="AO528" s="167"/>
      <c r="AP528" s="168"/>
      <c r="AQ528" s="166"/>
      <c r="AR528" s="167"/>
      <c r="AS528" s="167"/>
      <c r="AT528" s="168"/>
      <c r="AU528" s="167"/>
      <c r="AV528" s="167"/>
      <c r="AW528" s="167"/>
      <c r="AX528" s="207"/>
      <c r="AY528">
        <f t="shared" si="81"/>
        <v>0</v>
      </c>
    </row>
    <row r="529" spans="1:51" ht="23.25" hidden="1" customHeight="1" x14ac:dyDescent="0.15">
      <c r="A529" s="988"/>
      <c r="B529" s="252"/>
      <c r="C529" s="251"/>
      <c r="D529" s="252"/>
      <c r="E529" s="195"/>
      <c r="F529" s="196"/>
      <c r="G529" s="236"/>
      <c r="H529" s="193"/>
      <c r="I529" s="193"/>
      <c r="J529" s="193"/>
      <c r="K529" s="193"/>
      <c r="L529" s="193"/>
      <c r="M529" s="193"/>
      <c r="N529" s="193"/>
      <c r="O529" s="193"/>
      <c r="P529" s="193"/>
      <c r="Q529" s="193"/>
      <c r="R529" s="193"/>
      <c r="S529" s="193"/>
      <c r="T529" s="193"/>
      <c r="U529" s="193"/>
      <c r="V529" s="193"/>
      <c r="W529" s="193"/>
      <c r="X529" s="237"/>
      <c r="Y529" s="208" t="s">
        <v>13</v>
      </c>
      <c r="Z529" s="158"/>
      <c r="AA529" s="159"/>
      <c r="AB529" s="209" t="s">
        <v>14</v>
      </c>
      <c r="AC529" s="209"/>
      <c r="AD529" s="209"/>
      <c r="AE529" s="166"/>
      <c r="AF529" s="167"/>
      <c r="AG529" s="167"/>
      <c r="AH529" s="168"/>
      <c r="AI529" s="166"/>
      <c r="AJ529" s="167"/>
      <c r="AK529" s="167"/>
      <c r="AL529" s="167"/>
      <c r="AM529" s="166"/>
      <c r="AN529" s="167"/>
      <c r="AO529" s="167"/>
      <c r="AP529" s="168"/>
      <c r="AQ529" s="166"/>
      <c r="AR529" s="167"/>
      <c r="AS529" s="167"/>
      <c r="AT529" s="168"/>
      <c r="AU529" s="167"/>
      <c r="AV529" s="167"/>
      <c r="AW529" s="167"/>
      <c r="AX529" s="207"/>
      <c r="AY529">
        <f t="shared" si="81"/>
        <v>0</v>
      </c>
    </row>
    <row r="530" spans="1:51" ht="18.75" hidden="1" customHeight="1" x14ac:dyDescent="0.15">
      <c r="A530" s="988"/>
      <c r="B530" s="252"/>
      <c r="C530" s="251"/>
      <c r="D530" s="252"/>
      <c r="E530" s="195" t="s">
        <v>242</v>
      </c>
      <c r="F530" s="196"/>
      <c r="G530" s="197" t="s">
        <v>239</v>
      </c>
      <c r="H530" s="198"/>
      <c r="I530" s="198"/>
      <c r="J530" s="198"/>
      <c r="K530" s="198"/>
      <c r="L530" s="198"/>
      <c r="M530" s="198"/>
      <c r="N530" s="198"/>
      <c r="O530" s="198"/>
      <c r="P530" s="198"/>
      <c r="Q530" s="198"/>
      <c r="R530" s="198"/>
      <c r="S530" s="198"/>
      <c r="T530" s="198"/>
      <c r="U530" s="198"/>
      <c r="V530" s="198"/>
      <c r="W530" s="198"/>
      <c r="X530" s="199"/>
      <c r="Y530" s="202"/>
      <c r="Z530" s="203"/>
      <c r="AA530" s="204"/>
      <c r="AB530" s="214" t="s">
        <v>11</v>
      </c>
      <c r="AC530" s="198"/>
      <c r="AD530" s="199"/>
      <c r="AE530" s="220" t="s">
        <v>240</v>
      </c>
      <c r="AF530" s="221"/>
      <c r="AG530" s="221"/>
      <c r="AH530" s="222"/>
      <c r="AI530" s="213" t="s">
        <v>543</v>
      </c>
      <c r="AJ530" s="213"/>
      <c r="AK530" s="213"/>
      <c r="AL530" s="214"/>
      <c r="AM530" s="213" t="s">
        <v>544</v>
      </c>
      <c r="AN530" s="213"/>
      <c r="AO530" s="213"/>
      <c r="AP530" s="214"/>
      <c r="AQ530" s="214" t="s">
        <v>232</v>
      </c>
      <c r="AR530" s="198"/>
      <c r="AS530" s="198"/>
      <c r="AT530" s="199"/>
      <c r="AU530" s="176" t="s">
        <v>134</v>
      </c>
      <c r="AV530" s="176"/>
      <c r="AW530" s="176"/>
      <c r="AX530" s="177"/>
      <c r="AY530">
        <f>COUNTA($G$532)</f>
        <v>0</v>
      </c>
    </row>
    <row r="531" spans="1:51" ht="18.75" hidden="1" customHeight="1" x14ac:dyDescent="0.15">
      <c r="A531" s="988"/>
      <c r="B531" s="252"/>
      <c r="C531" s="251"/>
      <c r="D531" s="252"/>
      <c r="E531" s="195"/>
      <c r="F531" s="196"/>
      <c r="G531" s="200"/>
      <c r="H531" s="179"/>
      <c r="I531" s="179"/>
      <c r="J531" s="179"/>
      <c r="K531" s="179"/>
      <c r="L531" s="179"/>
      <c r="M531" s="179"/>
      <c r="N531" s="179"/>
      <c r="O531" s="179"/>
      <c r="P531" s="179"/>
      <c r="Q531" s="179"/>
      <c r="R531" s="179"/>
      <c r="S531" s="179"/>
      <c r="T531" s="179"/>
      <c r="U531" s="179"/>
      <c r="V531" s="179"/>
      <c r="W531" s="179"/>
      <c r="X531" s="201"/>
      <c r="Y531" s="202"/>
      <c r="Z531" s="203"/>
      <c r="AA531" s="204"/>
      <c r="AB531" s="216"/>
      <c r="AC531" s="179"/>
      <c r="AD531" s="201"/>
      <c r="AE531" s="178"/>
      <c r="AF531" s="178"/>
      <c r="AG531" s="179" t="s">
        <v>233</v>
      </c>
      <c r="AH531" s="201"/>
      <c r="AI531" s="215"/>
      <c r="AJ531" s="215"/>
      <c r="AK531" s="215"/>
      <c r="AL531" s="216"/>
      <c r="AM531" s="215"/>
      <c r="AN531" s="215"/>
      <c r="AO531" s="215"/>
      <c r="AP531" s="216"/>
      <c r="AQ531" s="230"/>
      <c r="AR531" s="178"/>
      <c r="AS531" s="179" t="s">
        <v>233</v>
      </c>
      <c r="AT531" s="201"/>
      <c r="AU531" s="178"/>
      <c r="AV531" s="178"/>
      <c r="AW531" s="179" t="s">
        <v>179</v>
      </c>
      <c r="AX531" s="180"/>
      <c r="AY531">
        <f>$AY$530</f>
        <v>0</v>
      </c>
    </row>
    <row r="532" spans="1:51" ht="23.25" hidden="1" customHeight="1" x14ac:dyDescent="0.15">
      <c r="A532" s="988"/>
      <c r="B532" s="252"/>
      <c r="C532" s="251"/>
      <c r="D532" s="252"/>
      <c r="E532" s="195"/>
      <c r="F532" s="196"/>
      <c r="G532" s="231"/>
      <c r="H532" s="190"/>
      <c r="I532" s="190"/>
      <c r="J532" s="190"/>
      <c r="K532" s="190"/>
      <c r="L532" s="190"/>
      <c r="M532" s="190"/>
      <c r="N532" s="190"/>
      <c r="O532" s="190"/>
      <c r="P532" s="190"/>
      <c r="Q532" s="190"/>
      <c r="R532" s="190"/>
      <c r="S532" s="190"/>
      <c r="T532" s="190"/>
      <c r="U532" s="190"/>
      <c r="V532" s="190"/>
      <c r="W532" s="190"/>
      <c r="X532" s="232"/>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7"/>
      <c r="AY532">
        <f t="shared" ref="AY532:AY534" si="82">$AY$530</f>
        <v>0</v>
      </c>
    </row>
    <row r="533" spans="1:51" ht="23.25" hidden="1" customHeight="1" x14ac:dyDescent="0.15">
      <c r="A533" s="988"/>
      <c r="B533" s="252"/>
      <c r="C533" s="251"/>
      <c r="D533" s="252"/>
      <c r="E533" s="195"/>
      <c r="F533" s="196"/>
      <c r="G533" s="233"/>
      <c r="H533" s="234"/>
      <c r="I533" s="234"/>
      <c r="J533" s="234"/>
      <c r="K533" s="234"/>
      <c r="L533" s="234"/>
      <c r="M533" s="234"/>
      <c r="N533" s="234"/>
      <c r="O533" s="234"/>
      <c r="P533" s="234"/>
      <c r="Q533" s="234"/>
      <c r="R533" s="234"/>
      <c r="S533" s="234"/>
      <c r="T533" s="234"/>
      <c r="U533" s="234"/>
      <c r="V533" s="234"/>
      <c r="W533" s="234"/>
      <c r="X533" s="235"/>
      <c r="Y533" s="208" t="s">
        <v>54</v>
      </c>
      <c r="Z533" s="158"/>
      <c r="AA533" s="159"/>
      <c r="AB533" s="223"/>
      <c r="AC533" s="223"/>
      <c r="AD533" s="223"/>
      <c r="AE533" s="166"/>
      <c r="AF533" s="167"/>
      <c r="AG533" s="167"/>
      <c r="AH533" s="168"/>
      <c r="AI533" s="166"/>
      <c r="AJ533" s="167"/>
      <c r="AK533" s="167"/>
      <c r="AL533" s="167"/>
      <c r="AM533" s="166"/>
      <c r="AN533" s="167"/>
      <c r="AO533" s="167"/>
      <c r="AP533" s="168"/>
      <c r="AQ533" s="166"/>
      <c r="AR533" s="167"/>
      <c r="AS533" s="167"/>
      <c r="AT533" s="168"/>
      <c r="AU533" s="167"/>
      <c r="AV533" s="167"/>
      <c r="AW533" s="167"/>
      <c r="AX533" s="207"/>
      <c r="AY533">
        <f t="shared" si="82"/>
        <v>0</v>
      </c>
    </row>
    <row r="534" spans="1:51" ht="23.25" hidden="1" customHeight="1" x14ac:dyDescent="0.15">
      <c r="A534" s="988"/>
      <c r="B534" s="252"/>
      <c r="C534" s="251"/>
      <c r="D534" s="252"/>
      <c r="E534" s="195"/>
      <c r="F534" s="196"/>
      <c r="G534" s="236"/>
      <c r="H534" s="193"/>
      <c r="I534" s="193"/>
      <c r="J534" s="193"/>
      <c r="K534" s="193"/>
      <c r="L534" s="193"/>
      <c r="M534" s="193"/>
      <c r="N534" s="193"/>
      <c r="O534" s="193"/>
      <c r="P534" s="193"/>
      <c r="Q534" s="193"/>
      <c r="R534" s="193"/>
      <c r="S534" s="193"/>
      <c r="T534" s="193"/>
      <c r="U534" s="193"/>
      <c r="V534" s="193"/>
      <c r="W534" s="193"/>
      <c r="X534" s="237"/>
      <c r="Y534" s="208" t="s">
        <v>13</v>
      </c>
      <c r="Z534" s="158"/>
      <c r="AA534" s="159"/>
      <c r="AB534" s="209" t="s">
        <v>14</v>
      </c>
      <c r="AC534" s="209"/>
      <c r="AD534" s="209"/>
      <c r="AE534" s="166"/>
      <c r="AF534" s="167"/>
      <c r="AG534" s="167"/>
      <c r="AH534" s="168"/>
      <c r="AI534" s="166"/>
      <c r="AJ534" s="167"/>
      <c r="AK534" s="167"/>
      <c r="AL534" s="167"/>
      <c r="AM534" s="166"/>
      <c r="AN534" s="167"/>
      <c r="AO534" s="167"/>
      <c r="AP534" s="168"/>
      <c r="AQ534" s="166"/>
      <c r="AR534" s="167"/>
      <c r="AS534" s="167"/>
      <c r="AT534" s="168"/>
      <c r="AU534" s="167"/>
      <c r="AV534" s="167"/>
      <c r="AW534" s="167"/>
      <c r="AX534" s="207"/>
      <c r="AY534">
        <f t="shared" si="82"/>
        <v>0</v>
      </c>
    </row>
    <row r="535" spans="1:51" ht="23.85" hidden="1" customHeight="1" x14ac:dyDescent="0.15">
      <c r="A535" s="988"/>
      <c r="B535" s="252"/>
      <c r="C535" s="251"/>
      <c r="D535" s="252"/>
      <c r="E535" s="186" t="s">
        <v>408</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0</v>
      </c>
    </row>
    <row r="536" spans="1:51" ht="24.75" hidden="1" customHeight="1" x14ac:dyDescent="0.15">
      <c r="A536" s="988"/>
      <c r="B536" s="252"/>
      <c r="C536" s="251"/>
      <c r="D536" s="252"/>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0</v>
      </c>
    </row>
    <row r="537" spans="1:51" ht="24.75" hidden="1" customHeight="1" x14ac:dyDescent="0.15">
      <c r="A537" s="988"/>
      <c r="B537" s="252"/>
      <c r="C537" s="251"/>
      <c r="D537" s="252"/>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0</v>
      </c>
    </row>
    <row r="538" spans="1:51" ht="34.5" hidden="1" customHeight="1" x14ac:dyDescent="0.15">
      <c r="A538" s="988"/>
      <c r="B538" s="252"/>
      <c r="C538" s="251"/>
      <c r="D538" s="252"/>
      <c r="E538" s="238" t="s">
        <v>403</v>
      </c>
      <c r="F538" s="239"/>
      <c r="G538" s="240" t="s">
        <v>252</v>
      </c>
      <c r="H538" s="187"/>
      <c r="I538" s="18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c r="AY538" s="93" t="str">
        <f>IF(SUBSTITUTE($J$538,"-","")="","0","1")</f>
        <v>0</v>
      </c>
    </row>
    <row r="539" spans="1:51" ht="18.75" hidden="1" customHeight="1" x14ac:dyDescent="0.15">
      <c r="A539" s="988"/>
      <c r="B539" s="252"/>
      <c r="C539" s="251"/>
      <c r="D539" s="252"/>
      <c r="E539" s="195" t="s">
        <v>241</v>
      </c>
      <c r="F539" s="196"/>
      <c r="G539" s="197" t="s">
        <v>238</v>
      </c>
      <c r="H539" s="198"/>
      <c r="I539" s="198"/>
      <c r="J539" s="198"/>
      <c r="K539" s="198"/>
      <c r="L539" s="198"/>
      <c r="M539" s="198"/>
      <c r="N539" s="198"/>
      <c r="O539" s="198"/>
      <c r="P539" s="198"/>
      <c r="Q539" s="198"/>
      <c r="R539" s="198"/>
      <c r="S539" s="198"/>
      <c r="T539" s="198"/>
      <c r="U539" s="198"/>
      <c r="V539" s="198"/>
      <c r="W539" s="198"/>
      <c r="X539" s="199"/>
      <c r="Y539" s="202"/>
      <c r="Z539" s="203"/>
      <c r="AA539" s="204"/>
      <c r="AB539" s="214" t="s">
        <v>11</v>
      </c>
      <c r="AC539" s="198"/>
      <c r="AD539" s="199"/>
      <c r="AE539" s="220" t="s">
        <v>240</v>
      </c>
      <c r="AF539" s="221"/>
      <c r="AG539" s="221"/>
      <c r="AH539" s="222"/>
      <c r="AI539" s="213" t="s">
        <v>543</v>
      </c>
      <c r="AJ539" s="213"/>
      <c r="AK539" s="213"/>
      <c r="AL539" s="214"/>
      <c r="AM539" s="213" t="s">
        <v>544</v>
      </c>
      <c r="AN539" s="213"/>
      <c r="AO539" s="213"/>
      <c r="AP539" s="214"/>
      <c r="AQ539" s="214" t="s">
        <v>232</v>
      </c>
      <c r="AR539" s="198"/>
      <c r="AS539" s="198"/>
      <c r="AT539" s="199"/>
      <c r="AU539" s="176" t="s">
        <v>134</v>
      </c>
      <c r="AV539" s="176"/>
      <c r="AW539" s="176"/>
      <c r="AX539" s="177"/>
      <c r="AY539">
        <f>COUNTA($G$541)</f>
        <v>0</v>
      </c>
    </row>
    <row r="540" spans="1:51" ht="18.75" hidden="1" customHeight="1" x14ac:dyDescent="0.15">
      <c r="A540" s="988"/>
      <c r="B540" s="252"/>
      <c r="C540" s="251"/>
      <c r="D540" s="252"/>
      <c r="E540" s="195"/>
      <c r="F540" s="196"/>
      <c r="G540" s="200"/>
      <c r="H540" s="179"/>
      <c r="I540" s="179"/>
      <c r="J540" s="179"/>
      <c r="K540" s="179"/>
      <c r="L540" s="179"/>
      <c r="M540" s="179"/>
      <c r="N540" s="179"/>
      <c r="O540" s="179"/>
      <c r="P540" s="179"/>
      <c r="Q540" s="179"/>
      <c r="R540" s="179"/>
      <c r="S540" s="179"/>
      <c r="T540" s="179"/>
      <c r="U540" s="179"/>
      <c r="V540" s="179"/>
      <c r="W540" s="179"/>
      <c r="X540" s="201"/>
      <c r="Y540" s="202"/>
      <c r="Z540" s="203"/>
      <c r="AA540" s="204"/>
      <c r="AB540" s="216"/>
      <c r="AC540" s="179"/>
      <c r="AD540" s="201"/>
      <c r="AE540" s="178"/>
      <c r="AF540" s="178"/>
      <c r="AG540" s="179" t="s">
        <v>233</v>
      </c>
      <c r="AH540" s="201"/>
      <c r="AI540" s="215"/>
      <c r="AJ540" s="215"/>
      <c r="AK540" s="215"/>
      <c r="AL540" s="216"/>
      <c r="AM540" s="215"/>
      <c r="AN540" s="215"/>
      <c r="AO540" s="215"/>
      <c r="AP540" s="216"/>
      <c r="AQ540" s="230"/>
      <c r="AR540" s="178"/>
      <c r="AS540" s="179" t="s">
        <v>233</v>
      </c>
      <c r="AT540" s="201"/>
      <c r="AU540" s="178"/>
      <c r="AV540" s="178"/>
      <c r="AW540" s="179" t="s">
        <v>179</v>
      </c>
      <c r="AX540" s="180"/>
      <c r="AY540">
        <f>$AY$539</f>
        <v>0</v>
      </c>
    </row>
    <row r="541" spans="1:51" ht="23.25" hidden="1" customHeight="1" x14ac:dyDescent="0.15">
      <c r="A541" s="988"/>
      <c r="B541" s="252"/>
      <c r="C541" s="251"/>
      <c r="D541" s="252"/>
      <c r="E541" s="195"/>
      <c r="F541" s="196"/>
      <c r="G541" s="231"/>
      <c r="H541" s="190"/>
      <c r="I541" s="190"/>
      <c r="J541" s="190"/>
      <c r="K541" s="190"/>
      <c r="L541" s="190"/>
      <c r="M541" s="190"/>
      <c r="N541" s="190"/>
      <c r="O541" s="190"/>
      <c r="P541" s="190"/>
      <c r="Q541" s="190"/>
      <c r="R541" s="190"/>
      <c r="S541" s="190"/>
      <c r="T541" s="190"/>
      <c r="U541" s="190"/>
      <c r="V541" s="190"/>
      <c r="W541" s="190"/>
      <c r="X541" s="232"/>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7"/>
      <c r="AY541">
        <f t="shared" ref="AY541:AY543" si="83">$AY$539</f>
        <v>0</v>
      </c>
    </row>
    <row r="542" spans="1:51" ht="23.25" hidden="1" customHeight="1" x14ac:dyDescent="0.15">
      <c r="A542" s="988"/>
      <c r="B542" s="252"/>
      <c r="C542" s="251"/>
      <c r="D542" s="252"/>
      <c r="E542" s="195"/>
      <c r="F542" s="196"/>
      <c r="G542" s="233"/>
      <c r="H542" s="234"/>
      <c r="I542" s="234"/>
      <c r="J542" s="234"/>
      <c r="K542" s="234"/>
      <c r="L542" s="234"/>
      <c r="M542" s="234"/>
      <c r="N542" s="234"/>
      <c r="O542" s="234"/>
      <c r="P542" s="234"/>
      <c r="Q542" s="234"/>
      <c r="R542" s="234"/>
      <c r="S542" s="234"/>
      <c r="T542" s="234"/>
      <c r="U542" s="234"/>
      <c r="V542" s="234"/>
      <c r="W542" s="234"/>
      <c r="X542" s="235"/>
      <c r="Y542" s="208" t="s">
        <v>54</v>
      </c>
      <c r="Z542" s="158"/>
      <c r="AA542" s="159"/>
      <c r="AB542" s="223"/>
      <c r="AC542" s="223"/>
      <c r="AD542" s="223"/>
      <c r="AE542" s="166"/>
      <c r="AF542" s="167"/>
      <c r="AG542" s="167"/>
      <c r="AH542" s="168"/>
      <c r="AI542" s="166"/>
      <c r="AJ542" s="167"/>
      <c r="AK542" s="167"/>
      <c r="AL542" s="167"/>
      <c r="AM542" s="166"/>
      <c r="AN542" s="167"/>
      <c r="AO542" s="167"/>
      <c r="AP542" s="168"/>
      <c r="AQ542" s="166"/>
      <c r="AR542" s="167"/>
      <c r="AS542" s="167"/>
      <c r="AT542" s="168"/>
      <c r="AU542" s="167"/>
      <c r="AV542" s="167"/>
      <c r="AW542" s="167"/>
      <c r="AX542" s="207"/>
      <c r="AY542">
        <f t="shared" si="83"/>
        <v>0</v>
      </c>
    </row>
    <row r="543" spans="1:51" ht="23.25" hidden="1" customHeight="1" x14ac:dyDescent="0.15">
      <c r="A543" s="988"/>
      <c r="B543" s="252"/>
      <c r="C543" s="251"/>
      <c r="D543" s="252"/>
      <c r="E543" s="195"/>
      <c r="F543" s="196"/>
      <c r="G543" s="236"/>
      <c r="H543" s="193"/>
      <c r="I543" s="193"/>
      <c r="J543" s="193"/>
      <c r="K543" s="193"/>
      <c r="L543" s="193"/>
      <c r="M543" s="193"/>
      <c r="N543" s="193"/>
      <c r="O543" s="193"/>
      <c r="P543" s="193"/>
      <c r="Q543" s="193"/>
      <c r="R543" s="193"/>
      <c r="S543" s="193"/>
      <c r="T543" s="193"/>
      <c r="U543" s="193"/>
      <c r="V543" s="193"/>
      <c r="W543" s="193"/>
      <c r="X543" s="237"/>
      <c r="Y543" s="208" t="s">
        <v>13</v>
      </c>
      <c r="Z543" s="158"/>
      <c r="AA543" s="159"/>
      <c r="AB543" s="209" t="s">
        <v>180</v>
      </c>
      <c r="AC543" s="209"/>
      <c r="AD543" s="209"/>
      <c r="AE543" s="166"/>
      <c r="AF543" s="167"/>
      <c r="AG543" s="167"/>
      <c r="AH543" s="168"/>
      <c r="AI543" s="166"/>
      <c r="AJ543" s="167"/>
      <c r="AK543" s="167"/>
      <c r="AL543" s="167"/>
      <c r="AM543" s="166"/>
      <c r="AN543" s="167"/>
      <c r="AO543" s="167"/>
      <c r="AP543" s="168"/>
      <c r="AQ543" s="166"/>
      <c r="AR543" s="167"/>
      <c r="AS543" s="167"/>
      <c r="AT543" s="168"/>
      <c r="AU543" s="167"/>
      <c r="AV543" s="167"/>
      <c r="AW543" s="167"/>
      <c r="AX543" s="207"/>
      <c r="AY543">
        <f t="shared" si="83"/>
        <v>0</v>
      </c>
    </row>
    <row r="544" spans="1:51" ht="18.75" hidden="1" customHeight="1" x14ac:dyDescent="0.15">
      <c r="A544" s="988"/>
      <c r="B544" s="252"/>
      <c r="C544" s="251"/>
      <c r="D544" s="252"/>
      <c r="E544" s="195" t="s">
        <v>241</v>
      </c>
      <c r="F544" s="196"/>
      <c r="G544" s="197" t="s">
        <v>238</v>
      </c>
      <c r="H544" s="198"/>
      <c r="I544" s="198"/>
      <c r="J544" s="198"/>
      <c r="K544" s="198"/>
      <c r="L544" s="198"/>
      <c r="M544" s="198"/>
      <c r="N544" s="198"/>
      <c r="O544" s="198"/>
      <c r="P544" s="198"/>
      <c r="Q544" s="198"/>
      <c r="R544" s="198"/>
      <c r="S544" s="198"/>
      <c r="T544" s="198"/>
      <c r="U544" s="198"/>
      <c r="V544" s="198"/>
      <c r="W544" s="198"/>
      <c r="X544" s="199"/>
      <c r="Y544" s="202"/>
      <c r="Z544" s="203"/>
      <c r="AA544" s="204"/>
      <c r="AB544" s="214" t="s">
        <v>11</v>
      </c>
      <c r="AC544" s="198"/>
      <c r="AD544" s="199"/>
      <c r="AE544" s="220" t="s">
        <v>240</v>
      </c>
      <c r="AF544" s="221"/>
      <c r="AG544" s="221"/>
      <c r="AH544" s="222"/>
      <c r="AI544" s="213" t="s">
        <v>543</v>
      </c>
      <c r="AJ544" s="213"/>
      <c r="AK544" s="213"/>
      <c r="AL544" s="214"/>
      <c r="AM544" s="213" t="s">
        <v>544</v>
      </c>
      <c r="AN544" s="213"/>
      <c r="AO544" s="213"/>
      <c r="AP544" s="214"/>
      <c r="AQ544" s="214" t="s">
        <v>232</v>
      </c>
      <c r="AR544" s="198"/>
      <c r="AS544" s="198"/>
      <c r="AT544" s="199"/>
      <c r="AU544" s="176" t="s">
        <v>134</v>
      </c>
      <c r="AV544" s="176"/>
      <c r="AW544" s="176"/>
      <c r="AX544" s="177"/>
      <c r="AY544">
        <f>COUNTA($G$546)</f>
        <v>0</v>
      </c>
    </row>
    <row r="545" spans="1:51" ht="18.75" hidden="1" customHeight="1" x14ac:dyDescent="0.15">
      <c r="A545" s="988"/>
      <c r="B545" s="252"/>
      <c r="C545" s="251"/>
      <c r="D545" s="252"/>
      <c r="E545" s="195"/>
      <c r="F545" s="196"/>
      <c r="G545" s="200"/>
      <c r="H545" s="179"/>
      <c r="I545" s="179"/>
      <c r="J545" s="179"/>
      <c r="K545" s="179"/>
      <c r="L545" s="179"/>
      <c r="M545" s="179"/>
      <c r="N545" s="179"/>
      <c r="O545" s="179"/>
      <c r="P545" s="179"/>
      <c r="Q545" s="179"/>
      <c r="R545" s="179"/>
      <c r="S545" s="179"/>
      <c r="T545" s="179"/>
      <c r="U545" s="179"/>
      <c r="V545" s="179"/>
      <c r="W545" s="179"/>
      <c r="X545" s="201"/>
      <c r="Y545" s="202"/>
      <c r="Z545" s="203"/>
      <c r="AA545" s="204"/>
      <c r="AB545" s="216"/>
      <c r="AC545" s="179"/>
      <c r="AD545" s="201"/>
      <c r="AE545" s="178"/>
      <c r="AF545" s="178"/>
      <c r="AG545" s="179" t="s">
        <v>233</v>
      </c>
      <c r="AH545" s="201"/>
      <c r="AI545" s="215"/>
      <c r="AJ545" s="215"/>
      <c r="AK545" s="215"/>
      <c r="AL545" s="216"/>
      <c r="AM545" s="215"/>
      <c r="AN545" s="215"/>
      <c r="AO545" s="215"/>
      <c r="AP545" s="216"/>
      <c r="AQ545" s="230"/>
      <c r="AR545" s="178"/>
      <c r="AS545" s="179" t="s">
        <v>233</v>
      </c>
      <c r="AT545" s="201"/>
      <c r="AU545" s="178"/>
      <c r="AV545" s="178"/>
      <c r="AW545" s="179" t="s">
        <v>179</v>
      </c>
      <c r="AX545" s="180"/>
      <c r="AY545">
        <f>$AY$544</f>
        <v>0</v>
      </c>
    </row>
    <row r="546" spans="1:51" ht="23.25" hidden="1" customHeight="1" x14ac:dyDescent="0.15">
      <c r="A546" s="988"/>
      <c r="B546" s="252"/>
      <c r="C546" s="251"/>
      <c r="D546" s="252"/>
      <c r="E546" s="195"/>
      <c r="F546" s="196"/>
      <c r="G546" s="231"/>
      <c r="H546" s="190"/>
      <c r="I546" s="190"/>
      <c r="J546" s="190"/>
      <c r="K546" s="190"/>
      <c r="L546" s="190"/>
      <c r="M546" s="190"/>
      <c r="N546" s="190"/>
      <c r="O546" s="190"/>
      <c r="P546" s="190"/>
      <c r="Q546" s="190"/>
      <c r="R546" s="190"/>
      <c r="S546" s="190"/>
      <c r="T546" s="190"/>
      <c r="U546" s="190"/>
      <c r="V546" s="190"/>
      <c r="W546" s="190"/>
      <c r="X546" s="232"/>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7"/>
      <c r="AY546">
        <f t="shared" ref="AY546:AY548" si="84">$AY$544</f>
        <v>0</v>
      </c>
    </row>
    <row r="547" spans="1:51" ht="23.25" hidden="1" customHeight="1" x14ac:dyDescent="0.15">
      <c r="A547" s="988"/>
      <c r="B547" s="252"/>
      <c r="C547" s="251"/>
      <c r="D547" s="252"/>
      <c r="E547" s="195"/>
      <c r="F547" s="196"/>
      <c r="G547" s="233"/>
      <c r="H547" s="234"/>
      <c r="I547" s="234"/>
      <c r="J547" s="234"/>
      <c r="K547" s="234"/>
      <c r="L547" s="234"/>
      <c r="M547" s="234"/>
      <c r="N547" s="234"/>
      <c r="O547" s="234"/>
      <c r="P547" s="234"/>
      <c r="Q547" s="234"/>
      <c r="R547" s="234"/>
      <c r="S547" s="234"/>
      <c r="T547" s="234"/>
      <c r="U547" s="234"/>
      <c r="V547" s="234"/>
      <c r="W547" s="234"/>
      <c r="X547" s="235"/>
      <c r="Y547" s="208" t="s">
        <v>54</v>
      </c>
      <c r="Z547" s="158"/>
      <c r="AA547" s="159"/>
      <c r="AB547" s="223"/>
      <c r="AC547" s="223"/>
      <c r="AD547" s="223"/>
      <c r="AE547" s="166"/>
      <c r="AF547" s="167"/>
      <c r="AG547" s="167"/>
      <c r="AH547" s="168"/>
      <c r="AI547" s="166"/>
      <c r="AJ547" s="167"/>
      <c r="AK547" s="167"/>
      <c r="AL547" s="167"/>
      <c r="AM547" s="166"/>
      <c r="AN547" s="167"/>
      <c r="AO547" s="167"/>
      <c r="AP547" s="168"/>
      <c r="AQ547" s="166"/>
      <c r="AR547" s="167"/>
      <c r="AS547" s="167"/>
      <c r="AT547" s="168"/>
      <c r="AU547" s="167"/>
      <c r="AV547" s="167"/>
      <c r="AW547" s="167"/>
      <c r="AX547" s="207"/>
      <c r="AY547">
        <f t="shared" si="84"/>
        <v>0</v>
      </c>
    </row>
    <row r="548" spans="1:51" ht="23.25" hidden="1" customHeight="1" x14ac:dyDescent="0.15">
      <c r="A548" s="988"/>
      <c r="B548" s="252"/>
      <c r="C548" s="251"/>
      <c r="D548" s="252"/>
      <c r="E548" s="195"/>
      <c r="F548" s="196"/>
      <c r="G548" s="236"/>
      <c r="H548" s="193"/>
      <c r="I548" s="193"/>
      <c r="J548" s="193"/>
      <c r="K548" s="193"/>
      <c r="L548" s="193"/>
      <c r="M548" s="193"/>
      <c r="N548" s="193"/>
      <c r="O548" s="193"/>
      <c r="P548" s="193"/>
      <c r="Q548" s="193"/>
      <c r="R548" s="193"/>
      <c r="S548" s="193"/>
      <c r="T548" s="193"/>
      <c r="U548" s="193"/>
      <c r="V548" s="193"/>
      <c r="W548" s="193"/>
      <c r="X548" s="237"/>
      <c r="Y548" s="208" t="s">
        <v>13</v>
      </c>
      <c r="Z548" s="158"/>
      <c r="AA548" s="159"/>
      <c r="AB548" s="209" t="s">
        <v>180</v>
      </c>
      <c r="AC548" s="209"/>
      <c r="AD548" s="209"/>
      <c r="AE548" s="166"/>
      <c r="AF548" s="167"/>
      <c r="AG548" s="167"/>
      <c r="AH548" s="168"/>
      <c r="AI548" s="166"/>
      <c r="AJ548" s="167"/>
      <c r="AK548" s="167"/>
      <c r="AL548" s="167"/>
      <c r="AM548" s="166"/>
      <c r="AN548" s="167"/>
      <c r="AO548" s="167"/>
      <c r="AP548" s="168"/>
      <c r="AQ548" s="166"/>
      <c r="AR548" s="167"/>
      <c r="AS548" s="167"/>
      <c r="AT548" s="168"/>
      <c r="AU548" s="167"/>
      <c r="AV548" s="167"/>
      <c r="AW548" s="167"/>
      <c r="AX548" s="207"/>
      <c r="AY548">
        <f t="shared" si="84"/>
        <v>0</v>
      </c>
    </row>
    <row r="549" spans="1:51" ht="18.75" hidden="1" customHeight="1" x14ac:dyDescent="0.15">
      <c r="A549" s="988"/>
      <c r="B549" s="252"/>
      <c r="C549" s="251"/>
      <c r="D549" s="252"/>
      <c r="E549" s="195" t="s">
        <v>241</v>
      </c>
      <c r="F549" s="196"/>
      <c r="G549" s="197" t="s">
        <v>238</v>
      </c>
      <c r="H549" s="198"/>
      <c r="I549" s="198"/>
      <c r="J549" s="198"/>
      <c r="K549" s="198"/>
      <c r="L549" s="198"/>
      <c r="M549" s="198"/>
      <c r="N549" s="198"/>
      <c r="O549" s="198"/>
      <c r="P549" s="198"/>
      <c r="Q549" s="198"/>
      <c r="R549" s="198"/>
      <c r="S549" s="198"/>
      <c r="T549" s="198"/>
      <c r="U549" s="198"/>
      <c r="V549" s="198"/>
      <c r="W549" s="198"/>
      <c r="X549" s="199"/>
      <c r="Y549" s="202"/>
      <c r="Z549" s="203"/>
      <c r="AA549" s="204"/>
      <c r="AB549" s="214" t="s">
        <v>11</v>
      </c>
      <c r="AC549" s="198"/>
      <c r="AD549" s="199"/>
      <c r="AE549" s="220" t="s">
        <v>240</v>
      </c>
      <c r="AF549" s="221"/>
      <c r="AG549" s="221"/>
      <c r="AH549" s="222"/>
      <c r="AI549" s="213" t="s">
        <v>543</v>
      </c>
      <c r="AJ549" s="213"/>
      <c r="AK549" s="213"/>
      <c r="AL549" s="214"/>
      <c r="AM549" s="213" t="s">
        <v>544</v>
      </c>
      <c r="AN549" s="213"/>
      <c r="AO549" s="213"/>
      <c r="AP549" s="214"/>
      <c r="AQ549" s="214" t="s">
        <v>232</v>
      </c>
      <c r="AR549" s="198"/>
      <c r="AS549" s="198"/>
      <c r="AT549" s="199"/>
      <c r="AU549" s="176" t="s">
        <v>134</v>
      </c>
      <c r="AV549" s="176"/>
      <c r="AW549" s="176"/>
      <c r="AX549" s="177"/>
      <c r="AY549">
        <f>COUNTA($G$551)</f>
        <v>0</v>
      </c>
    </row>
    <row r="550" spans="1:51" ht="18.75" hidden="1" customHeight="1" x14ac:dyDescent="0.15">
      <c r="A550" s="988"/>
      <c r="B550" s="252"/>
      <c r="C550" s="251"/>
      <c r="D550" s="252"/>
      <c r="E550" s="195"/>
      <c r="F550" s="196"/>
      <c r="G550" s="200"/>
      <c r="H550" s="179"/>
      <c r="I550" s="179"/>
      <c r="J550" s="179"/>
      <c r="K550" s="179"/>
      <c r="L550" s="179"/>
      <c r="M550" s="179"/>
      <c r="N550" s="179"/>
      <c r="O550" s="179"/>
      <c r="P550" s="179"/>
      <c r="Q550" s="179"/>
      <c r="R550" s="179"/>
      <c r="S550" s="179"/>
      <c r="T550" s="179"/>
      <c r="U550" s="179"/>
      <c r="V550" s="179"/>
      <c r="W550" s="179"/>
      <c r="X550" s="201"/>
      <c r="Y550" s="202"/>
      <c r="Z550" s="203"/>
      <c r="AA550" s="204"/>
      <c r="AB550" s="216"/>
      <c r="AC550" s="179"/>
      <c r="AD550" s="201"/>
      <c r="AE550" s="178"/>
      <c r="AF550" s="178"/>
      <c r="AG550" s="179" t="s">
        <v>233</v>
      </c>
      <c r="AH550" s="201"/>
      <c r="AI550" s="215"/>
      <c r="AJ550" s="215"/>
      <c r="AK550" s="215"/>
      <c r="AL550" s="216"/>
      <c r="AM550" s="215"/>
      <c r="AN550" s="215"/>
      <c r="AO550" s="215"/>
      <c r="AP550" s="216"/>
      <c r="AQ550" s="230"/>
      <c r="AR550" s="178"/>
      <c r="AS550" s="179" t="s">
        <v>233</v>
      </c>
      <c r="AT550" s="201"/>
      <c r="AU550" s="178"/>
      <c r="AV550" s="178"/>
      <c r="AW550" s="179" t="s">
        <v>179</v>
      </c>
      <c r="AX550" s="180"/>
      <c r="AY550">
        <f>$AY$549</f>
        <v>0</v>
      </c>
    </row>
    <row r="551" spans="1:51" ht="23.25" hidden="1" customHeight="1" x14ac:dyDescent="0.15">
      <c r="A551" s="988"/>
      <c r="B551" s="252"/>
      <c r="C551" s="251"/>
      <c r="D551" s="252"/>
      <c r="E551" s="195"/>
      <c r="F551" s="196"/>
      <c r="G551" s="231"/>
      <c r="H551" s="190"/>
      <c r="I551" s="190"/>
      <c r="J551" s="190"/>
      <c r="K551" s="190"/>
      <c r="L551" s="190"/>
      <c r="M551" s="190"/>
      <c r="N551" s="190"/>
      <c r="O551" s="190"/>
      <c r="P551" s="190"/>
      <c r="Q551" s="190"/>
      <c r="R551" s="190"/>
      <c r="S551" s="190"/>
      <c r="T551" s="190"/>
      <c r="U551" s="190"/>
      <c r="V551" s="190"/>
      <c r="W551" s="190"/>
      <c r="X551" s="232"/>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7"/>
      <c r="AY551">
        <f t="shared" ref="AY551:AY553" si="85">$AY$549</f>
        <v>0</v>
      </c>
    </row>
    <row r="552" spans="1:51" ht="23.25" hidden="1" customHeight="1" x14ac:dyDescent="0.15">
      <c r="A552" s="988"/>
      <c r="B552" s="252"/>
      <c r="C552" s="251"/>
      <c r="D552" s="252"/>
      <c r="E552" s="195"/>
      <c r="F552" s="196"/>
      <c r="G552" s="233"/>
      <c r="H552" s="234"/>
      <c r="I552" s="234"/>
      <c r="J552" s="234"/>
      <c r="K552" s="234"/>
      <c r="L552" s="234"/>
      <c r="M552" s="234"/>
      <c r="N552" s="234"/>
      <c r="O552" s="234"/>
      <c r="P552" s="234"/>
      <c r="Q552" s="234"/>
      <c r="R552" s="234"/>
      <c r="S552" s="234"/>
      <c r="T552" s="234"/>
      <c r="U552" s="234"/>
      <c r="V552" s="234"/>
      <c r="W552" s="234"/>
      <c r="X552" s="235"/>
      <c r="Y552" s="208" t="s">
        <v>54</v>
      </c>
      <c r="Z552" s="158"/>
      <c r="AA552" s="159"/>
      <c r="AB552" s="223"/>
      <c r="AC552" s="223"/>
      <c r="AD552" s="223"/>
      <c r="AE552" s="166"/>
      <c r="AF552" s="167"/>
      <c r="AG552" s="167"/>
      <c r="AH552" s="168"/>
      <c r="AI552" s="166"/>
      <c r="AJ552" s="167"/>
      <c r="AK552" s="167"/>
      <c r="AL552" s="167"/>
      <c r="AM552" s="166"/>
      <c r="AN552" s="167"/>
      <c r="AO552" s="167"/>
      <c r="AP552" s="168"/>
      <c r="AQ552" s="166"/>
      <c r="AR552" s="167"/>
      <c r="AS552" s="167"/>
      <c r="AT552" s="168"/>
      <c r="AU552" s="167"/>
      <c r="AV552" s="167"/>
      <c r="AW552" s="167"/>
      <c r="AX552" s="207"/>
      <c r="AY552">
        <f t="shared" si="85"/>
        <v>0</v>
      </c>
    </row>
    <row r="553" spans="1:51" ht="23.25" hidden="1" customHeight="1" x14ac:dyDescent="0.15">
      <c r="A553" s="988"/>
      <c r="B553" s="252"/>
      <c r="C553" s="251"/>
      <c r="D553" s="252"/>
      <c r="E553" s="195"/>
      <c r="F553" s="196"/>
      <c r="G553" s="236"/>
      <c r="H553" s="193"/>
      <c r="I553" s="193"/>
      <c r="J553" s="193"/>
      <c r="K553" s="193"/>
      <c r="L553" s="193"/>
      <c r="M553" s="193"/>
      <c r="N553" s="193"/>
      <c r="O553" s="193"/>
      <c r="P553" s="193"/>
      <c r="Q553" s="193"/>
      <c r="R553" s="193"/>
      <c r="S553" s="193"/>
      <c r="T553" s="193"/>
      <c r="U553" s="193"/>
      <c r="V553" s="193"/>
      <c r="W553" s="193"/>
      <c r="X553" s="237"/>
      <c r="Y553" s="208" t="s">
        <v>13</v>
      </c>
      <c r="Z553" s="158"/>
      <c r="AA553" s="159"/>
      <c r="AB553" s="209" t="s">
        <v>180</v>
      </c>
      <c r="AC553" s="209"/>
      <c r="AD553" s="209"/>
      <c r="AE553" s="166"/>
      <c r="AF553" s="167"/>
      <c r="AG553" s="167"/>
      <c r="AH553" s="168"/>
      <c r="AI553" s="166"/>
      <c r="AJ553" s="167"/>
      <c r="AK553" s="167"/>
      <c r="AL553" s="167"/>
      <c r="AM553" s="166"/>
      <c r="AN553" s="167"/>
      <c r="AO553" s="167"/>
      <c r="AP553" s="168"/>
      <c r="AQ553" s="166"/>
      <c r="AR553" s="167"/>
      <c r="AS553" s="167"/>
      <c r="AT553" s="168"/>
      <c r="AU553" s="167"/>
      <c r="AV553" s="167"/>
      <c r="AW553" s="167"/>
      <c r="AX553" s="207"/>
      <c r="AY553">
        <f t="shared" si="85"/>
        <v>0</v>
      </c>
    </row>
    <row r="554" spans="1:51" ht="18.75" hidden="1" customHeight="1" x14ac:dyDescent="0.15">
      <c r="A554" s="988"/>
      <c r="B554" s="252"/>
      <c r="C554" s="251"/>
      <c r="D554" s="252"/>
      <c r="E554" s="195" t="s">
        <v>241</v>
      </c>
      <c r="F554" s="196"/>
      <c r="G554" s="197" t="s">
        <v>238</v>
      </c>
      <c r="H554" s="198"/>
      <c r="I554" s="198"/>
      <c r="J554" s="198"/>
      <c r="K554" s="198"/>
      <c r="L554" s="198"/>
      <c r="M554" s="198"/>
      <c r="N554" s="198"/>
      <c r="O554" s="198"/>
      <c r="P554" s="198"/>
      <c r="Q554" s="198"/>
      <c r="R554" s="198"/>
      <c r="S554" s="198"/>
      <c r="T554" s="198"/>
      <c r="U554" s="198"/>
      <c r="V554" s="198"/>
      <c r="W554" s="198"/>
      <c r="X554" s="199"/>
      <c r="Y554" s="202"/>
      <c r="Z554" s="203"/>
      <c r="AA554" s="204"/>
      <c r="AB554" s="214" t="s">
        <v>11</v>
      </c>
      <c r="AC554" s="198"/>
      <c r="AD554" s="199"/>
      <c r="AE554" s="220" t="s">
        <v>240</v>
      </c>
      <c r="AF554" s="221"/>
      <c r="AG554" s="221"/>
      <c r="AH554" s="222"/>
      <c r="AI554" s="213" t="s">
        <v>543</v>
      </c>
      <c r="AJ554" s="213"/>
      <c r="AK554" s="213"/>
      <c r="AL554" s="214"/>
      <c r="AM554" s="213" t="s">
        <v>544</v>
      </c>
      <c r="AN554" s="213"/>
      <c r="AO554" s="213"/>
      <c r="AP554" s="214"/>
      <c r="AQ554" s="214" t="s">
        <v>232</v>
      </c>
      <c r="AR554" s="198"/>
      <c r="AS554" s="198"/>
      <c r="AT554" s="199"/>
      <c r="AU554" s="176" t="s">
        <v>134</v>
      </c>
      <c r="AV554" s="176"/>
      <c r="AW554" s="176"/>
      <c r="AX554" s="177"/>
      <c r="AY554">
        <f>COUNTA($G$556)</f>
        <v>0</v>
      </c>
    </row>
    <row r="555" spans="1:51" ht="18.75" hidden="1" customHeight="1" x14ac:dyDescent="0.15">
      <c r="A555" s="988"/>
      <c r="B555" s="252"/>
      <c r="C555" s="251"/>
      <c r="D555" s="252"/>
      <c r="E555" s="195"/>
      <c r="F555" s="196"/>
      <c r="G555" s="200"/>
      <c r="H555" s="179"/>
      <c r="I555" s="179"/>
      <c r="J555" s="179"/>
      <c r="K555" s="179"/>
      <c r="L555" s="179"/>
      <c r="M555" s="179"/>
      <c r="N555" s="179"/>
      <c r="O555" s="179"/>
      <c r="P555" s="179"/>
      <c r="Q555" s="179"/>
      <c r="R555" s="179"/>
      <c r="S555" s="179"/>
      <c r="T555" s="179"/>
      <c r="U555" s="179"/>
      <c r="V555" s="179"/>
      <c r="W555" s="179"/>
      <c r="X555" s="201"/>
      <c r="Y555" s="202"/>
      <c r="Z555" s="203"/>
      <c r="AA555" s="204"/>
      <c r="AB555" s="216"/>
      <c r="AC555" s="179"/>
      <c r="AD555" s="201"/>
      <c r="AE555" s="178"/>
      <c r="AF555" s="178"/>
      <c r="AG555" s="179" t="s">
        <v>233</v>
      </c>
      <c r="AH555" s="201"/>
      <c r="AI555" s="215"/>
      <c r="AJ555" s="215"/>
      <c r="AK555" s="215"/>
      <c r="AL555" s="216"/>
      <c r="AM555" s="215"/>
      <c r="AN555" s="215"/>
      <c r="AO555" s="215"/>
      <c r="AP555" s="216"/>
      <c r="AQ555" s="230"/>
      <c r="AR555" s="178"/>
      <c r="AS555" s="179" t="s">
        <v>233</v>
      </c>
      <c r="AT555" s="201"/>
      <c r="AU555" s="178"/>
      <c r="AV555" s="178"/>
      <c r="AW555" s="179" t="s">
        <v>179</v>
      </c>
      <c r="AX555" s="180"/>
      <c r="AY555">
        <f>$AY$554</f>
        <v>0</v>
      </c>
    </row>
    <row r="556" spans="1:51" ht="23.25" hidden="1" customHeight="1" x14ac:dyDescent="0.15">
      <c r="A556" s="988"/>
      <c r="B556" s="252"/>
      <c r="C556" s="251"/>
      <c r="D556" s="252"/>
      <c r="E556" s="195"/>
      <c r="F556" s="196"/>
      <c r="G556" s="231"/>
      <c r="H556" s="190"/>
      <c r="I556" s="190"/>
      <c r="J556" s="190"/>
      <c r="K556" s="190"/>
      <c r="L556" s="190"/>
      <c r="M556" s="190"/>
      <c r="N556" s="190"/>
      <c r="O556" s="190"/>
      <c r="P556" s="190"/>
      <c r="Q556" s="190"/>
      <c r="R556" s="190"/>
      <c r="S556" s="190"/>
      <c r="T556" s="190"/>
      <c r="U556" s="190"/>
      <c r="V556" s="190"/>
      <c r="W556" s="190"/>
      <c r="X556" s="232"/>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7"/>
      <c r="AY556">
        <f t="shared" ref="AY556:AY558" si="86">$AY$554</f>
        <v>0</v>
      </c>
    </row>
    <row r="557" spans="1:51" ht="23.25" hidden="1" customHeight="1" x14ac:dyDescent="0.15">
      <c r="A557" s="988"/>
      <c r="B557" s="252"/>
      <c r="C557" s="251"/>
      <c r="D557" s="252"/>
      <c r="E557" s="195"/>
      <c r="F557" s="196"/>
      <c r="G557" s="233"/>
      <c r="H557" s="234"/>
      <c r="I557" s="234"/>
      <c r="J557" s="234"/>
      <c r="K557" s="234"/>
      <c r="L557" s="234"/>
      <c r="M557" s="234"/>
      <c r="N557" s="234"/>
      <c r="O557" s="234"/>
      <c r="P557" s="234"/>
      <c r="Q557" s="234"/>
      <c r="R557" s="234"/>
      <c r="S557" s="234"/>
      <c r="T557" s="234"/>
      <c r="U557" s="234"/>
      <c r="V557" s="234"/>
      <c r="W557" s="234"/>
      <c r="X557" s="235"/>
      <c r="Y557" s="208" t="s">
        <v>54</v>
      </c>
      <c r="Z557" s="158"/>
      <c r="AA557" s="159"/>
      <c r="AB557" s="223"/>
      <c r="AC557" s="223"/>
      <c r="AD557" s="223"/>
      <c r="AE557" s="166"/>
      <c r="AF557" s="167"/>
      <c r="AG557" s="167"/>
      <c r="AH557" s="168"/>
      <c r="AI557" s="166"/>
      <c r="AJ557" s="167"/>
      <c r="AK557" s="167"/>
      <c r="AL557" s="167"/>
      <c r="AM557" s="166"/>
      <c r="AN557" s="167"/>
      <c r="AO557" s="167"/>
      <c r="AP557" s="168"/>
      <c r="AQ557" s="166"/>
      <c r="AR557" s="167"/>
      <c r="AS557" s="167"/>
      <c r="AT557" s="168"/>
      <c r="AU557" s="167"/>
      <c r="AV557" s="167"/>
      <c r="AW557" s="167"/>
      <c r="AX557" s="207"/>
      <c r="AY557">
        <f t="shared" si="86"/>
        <v>0</v>
      </c>
    </row>
    <row r="558" spans="1:51" ht="23.25" hidden="1" customHeight="1" x14ac:dyDescent="0.15">
      <c r="A558" s="988"/>
      <c r="B558" s="252"/>
      <c r="C558" s="251"/>
      <c r="D558" s="252"/>
      <c r="E558" s="195"/>
      <c r="F558" s="196"/>
      <c r="G558" s="236"/>
      <c r="H558" s="193"/>
      <c r="I558" s="193"/>
      <c r="J558" s="193"/>
      <c r="K558" s="193"/>
      <c r="L558" s="193"/>
      <c r="M558" s="193"/>
      <c r="N558" s="193"/>
      <c r="O558" s="193"/>
      <c r="P558" s="193"/>
      <c r="Q558" s="193"/>
      <c r="R558" s="193"/>
      <c r="S558" s="193"/>
      <c r="T558" s="193"/>
      <c r="U558" s="193"/>
      <c r="V558" s="193"/>
      <c r="W558" s="193"/>
      <c r="X558" s="237"/>
      <c r="Y558" s="208" t="s">
        <v>13</v>
      </c>
      <c r="Z558" s="158"/>
      <c r="AA558" s="159"/>
      <c r="AB558" s="209" t="s">
        <v>180</v>
      </c>
      <c r="AC558" s="209"/>
      <c r="AD558" s="209"/>
      <c r="AE558" s="166"/>
      <c r="AF558" s="167"/>
      <c r="AG558" s="167"/>
      <c r="AH558" s="168"/>
      <c r="AI558" s="166"/>
      <c r="AJ558" s="167"/>
      <c r="AK558" s="167"/>
      <c r="AL558" s="167"/>
      <c r="AM558" s="166"/>
      <c r="AN558" s="167"/>
      <c r="AO558" s="167"/>
      <c r="AP558" s="168"/>
      <c r="AQ558" s="166"/>
      <c r="AR558" s="167"/>
      <c r="AS558" s="167"/>
      <c r="AT558" s="168"/>
      <c r="AU558" s="167"/>
      <c r="AV558" s="167"/>
      <c r="AW558" s="167"/>
      <c r="AX558" s="207"/>
      <c r="AY558">
        <f t="shared" si="86"/>
        <v>0</v>
      </c>
    </row>
    <row r="559" spans="1:51" ht="18.75" hidden="1" customHeight="1" x14ac:dyDescent="0.15">
      <c r="A559" s="988"/>
      <c r="B559" s="252"/>
      <c r="C559" s="251"/>
      <c r="D559" s="252"/>
      <c r="E559" s="195" t="s">
        <v>241</v>
      </c>
      <c r="F559" s="196"/>
      <c r="G559" s="197" t="s">
        <v>238</v>
      </c>
      <c r="H559" s="198"/>
      <c r="I559" s="198"/>
      <c r="J559" s="198"/>
      <c r="K559" s="198"/>
      <c r="L559" s="198"/>
      <c r="M559" s="198"/>
      <c r="N559" s="198"/>
      <c r="O559" s="198"/>
      <c r="P559" s="198"/>
      <c r="Q559" s="198"/>
      <c r="R559" s="198"/>
      <c r="S559" s="198"/>
      <c r="T559" s="198"/>
      <c r="U559" s="198"/>
      <c r="V559" s="198"/>
      <c r="W559" s="198"/>
      <c r="X559" s="199"/>
      <c r="Y559" s="202"/>
      <c r="Z559" s="203"/>
      <c r="AA559" s="204"/>
      <c r="AB559" s="214" t="s">
        <v>11</v>
      </c>
      <c r="AC559" s="198"/>
      <c r="AD559" s="199"/>
      <c r="AE559" s="220" t="s">
        <v>240</v>
      </c>
      <c r="AF559" s="221"/>
      <c r="AG559" s="221"/>
      <c r="AH559" s="222"/>
      <c r="AI559" s="213" t="s">
        <v>543</v>
      </c>
      <c r="AJ559" s="213"/>
      <c r="AK559" s="213"/>
      <c r="AL559" s="214"/>
      <c r="AM559" s="213" t="s">
        <v>544</v>
      </c>
      <c r="AN559" s="213"/>
      <c r="AO559" s="213"/>
      <c r="AP559" s="214"/>
      <c r="AQ559" s="214" t="s">
        <v>232</v>
      </c>
      <c r="AR559" s="198"/>
      <c r="AS559" s="198"/>
      <c r="AT559" s="199"/>
      <c r="AU559" s="176" t="s">
        <v>134</v>
      </c>
      <c r="AV559" s="176"/>
      <c r="AW559" s="176"/>
      <c r="AX559" s="177"/>
      <c r="AY559">
        <f>COUNTA($G$561)</f>
        <v>0</v>
      </c>
    </row>
    <row r="560" spans="1:51" ht="18.75" hidden="1" customHeight="1" x14ac:dyDescent="0.15">
      <c r="A560" s="988"/>
      <c r="B560" s="252"/>
      <c r="C560" s="251"/>
      <c r="D560" s="252"/>
      <c r="E560" s="195"/>
      <c r="F560" s="196"/>
      <c r="G560" s="200"/>
      <c r="H560" s="179"/>
      <c r="I560" s="179"/>
      <c r="J560" s="179"/>
      <c r="K560" s="179"/>
      <c r="L560" s="179"/>
      <c r="M560" s="179"/>
      <c r="N560" s="179"/>
      <c r="O560" s="179"/>
      <c r="P560" s="179"/>
      <c r="Q560" s="179"/>
      <c r="R560" s="179"/>
      <c r="S560" s="179"/>
      <c r="T560" s="179"/>
      <c r="U560" s="179"/>
      <c r="V560" s="179"/>
      <c r="W560" s="179"/>
      <c r="X560" s="201"/>
      <c r="Y560" s="202"/>
      <c r="Z560" s="203"/>
      <c r="AA560" s="204"/>
      <c r="AB560" s="216"/>
      <c r="AC560" s="179"/>
      <c r="AD560" s="201"/>
      <c r="AE560" s="178"/>
      <c r="AF560" s="178"/>
      <c r="AG560" s="179" t="s">
        <v>233</v>
      </c>
      <c r="AH560" s="201"/>
      <c r="AI560" s="215"/>
      <c r="AJ560" s="215"/>
      <c r="AK560" s="215"/>
      <c r="AL560" s="216"/>
      <c r="AM560" s="215"/>
      <c r="AN560" s="215"/>
      <c r="AO560" s="215"/>
      <c r="AP560" s="216"/>
      <c r="AQ560" s="230"/>
      <c r="AR560" s="178"/>
      <c r="AS560" s="179" t="s">
        <v>233</v>
      </c>
      <c r="AT560" s="201"/>
      <c r="AU560" s="178"/>
      <c r="AV560" s="178"/>
      <c r="AW560" s="179" t="s">
        <v>179</v>
      </c>
      <c r="AX560" s="180"/>
      <c r="AY560">
        <f>$AY$559</f>
        <v>0</v>
      </c>
    </row>
    <row r="561" spans="1:51" ht="23.25" hidden="1" customHeight="1" x14ac:dyDescent="0.15">
      <c r="A561" s="988"/>
      <c r="B561" s="252"/>
      <c r="C561" s="251"/>
      <c r="D561" s="252"/>
      <c r="E561" s="195"/>
      <c r="F561" s="196"/>
      <c r="G561" s="231"/>
      <c r="H561" s="190"/>
      <c r="I561" s="190"/>
      <c r="J561" s="190"/>
      <c r="K561" s="190"/>
      <c r="L561" s="190"/>
      <c r="M561" s="190"/>
      <c r="N561" s="190"/>
      <c r="O561" s="190"/>
      <c r="P561" s="190"/>
      <c r="Q561" s="190"/>
      <c r="R561" s="190"/>
      <c r="S561" s="190"/>
      <c r="T561" s="190"/>
      <c r="U561" s="190"/>
      <c r="V561" s="190"/>
      <c r="W561" s="190"/>
      <c r="X561" s="232"/>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7"/>
      <c r="AY561">
        <f t="shared" ref="AY561:AY563" si="87">$AY$559</f>
        <v>0</v>
      </c>
    </row>
    <row r="562" spans="1:51" ht="23.25" hidden="1" customHeight="1" x14ac:dyDescent="0.15">
      <c r="A562" s="988"/>
      <c r="B562" s="252"/>
      <c r="C562" s="251"/>
      <c r="D562" s="252"/>
      <c r="E562" s="195"/>
      <c r="F562" s="196"/>
      <c r="G562" s="233"/>
      <c r="H562" s="234"/>
      <c r="I562" s="234"/>
      <c r="J562" s="234"/>
      <c r="K562" s="234"/>
      <c r="L562" s="234"/>
      <c r="M562" s="234"/>
      <c r="N562" s="234"/>
      <c r="O562" s="234"/>
      <c r="P562" s="234"/>
      <c r="Q562" s="234"/>
      <c r="R562" s="234"/>
      <c r="S562" s="234"/>
      <c r="T562" s="234"/>
      <c r="U562" s="234"/>
      <c r="V562" s="234"/>
      <c r="W562" s="234"/>
      <c r="X562" s="235"/>
      <c r="Y562" s="208" t="s">
        <v>54</v>
      </c>
      <c r="Z562" s="158"/>
      <c r="AA562" s="159"/>
      <c r="AB562" s="223"/>
      <c r="AC562" s="223"/>
      <c r="AD562" s="223"/>
      <c r="AE562" s="166"/>
      <c r="AF562" s="167"/>
      <c r="AG562" s="167"/>
      <c r="AH562" s="168"/>
      <c r="AI562" s="166"/>
      <c r="AJ562" s="167"/>
      <c r="AK562" s="167"/>
      <c r="AL562" s="167"/>
      <c r="AM562" s="166"/>
      <c r="AN562" s="167"/>
      <c r="AO562" s="167"/>
      <c r="AP562" s="168"/>
      <c r="AQ562" s="166"/>
      <c r="AR562" s="167"/>
      <c r="AS562" s="167"/>
      <c r="AT562" s="168"/>
      <c r="AU562" s="167"/>
      <c r="AV562" s="167"/>
      <c r="AW562" s="167"/>
      <c r="AX562" s="207"/>
      <c r="AY562">
        <f t="shared" si="87"/>
        <v>0</v>
      </c>
    </row>
    <row r="563" spans="1:51" ht="23.25" hidden="1" customHeight="1" x14ac:dyDescent="0.15">
      <c r="A563" s="988"/>
      <c r="B563" s="252"/>
      <c r="C563" s="251"/>
      <c r="D563" s="252"/>
      <c r="E563" s="195"/>
      <c r="F563" s="196"/>
      <c r="G563" s="236"/>
      <c r="H563" s="193"/>
      <c r="I563" s="193"/>
      <c r="J563" s="193"/>
      <c r="K563" s="193"/>
      <c r="L563" s="193"/>
      <c r="M563" s="193"/>
      <c r="N563" s="193"/>
      <c r="O563" s="193"/>
      <c r="P563" s="193"/>
      <c r="Q563" s="193"/>
      <c r="R563" s="193"/>
      <c r="S563" s="193"/>
      <c r="T563" s="193"/>
      <c r="U563" s="193"/>
      <c r="V563" s="193"/>
      <c r="W563" s="193"/>
      <c r="X563" s="237"/>
      <c r="Y563" s="208" t="s">
        <v>13</v>
      </c>
      <c r="Z563" s="158"/>
      <c r="AA563" s="159"/>
      <c r="AB563" s="209" t="s">
        <v>180</v>
      </c>
      <c r="AC563" s="209"/>
      <c r="AD563" s="209"/>
      <c r="AE563" s="166"/>
      <c r="AF563" s="167"/>
      <c r="AG563" s="167"/>
      <c r="AH563" s="168"/>
      <c r="AI563" s="166"/>
      <c r="AJ563" s="167"/>
      <c r="AK563" s="167"/>
      <c r="AL563" s="167"/>
      <c r="AM563" s="166"/>
      <c r="AN563" s="167"/>
      <c r="AO563" s="167"/>
      <c r="AP563" s="168"/>
      <c r="AQ563" s="166"/>
      <c r="AR563" s="167"/>
      <c r="AS563" s="167"/>
      <c r="AT563" s="168"/>
      <c r="AU563" s="167"/>
      <c r="AV563" s="167"/>
      <c r="AW563" s="167"/>
      <c r="AX563" s="207"/>
      <c r="AY563">
        <f t="shared" si="87"/>
        <v>0</v>
      </c>
    </row>
    <row r="564" spans="1:51" ht="18.75" hidden="1" customHeight="1" x14ac:dyDescent="0.15">
      <c r="A564" s="988"/>
      <c r="B564" s="252"/>
      <c r="C564" s="251"/>
      <c r="D564" s="252"/>
      <c r="E564" s="195" t="s">
        <v>242</v>
      </c>
      <c r="F564" s="196"/>
      <c r="G564" s="197" t="s">
        <v>239</v>
      </c>
      <c r="H564" s="198"/>
      <c r="I564" s="198"/>
      <c r="J564" s="198"/>
      <c r="K564" s="198"/>
      <c r="L564" s="198"/>
      <c r="M564" s="198"/>
      <c r="N564" s="198"/>
      <c r="O564" s="198"/>
      <c r="P564" s="198"/>
      <c r="Q564" s="198"/>
      <c r="R564" s="198"/>
      <c r="S564" s="198"/>
      <c r="T564" s="198"/>
      <c r="U564" s="198"/>
      <c r="V564" s="198"/>
      <c r="W564" s="198"/>
      <c r="X564" s="199"/>
      <c r="Y564" s="202"/>
      <c r="Z564" s="203"/>
      <c r="AA564" s="204"/>
      <c r="AB564" s="214" t="s">
        <v>11</v>
      </c>
      <c r="AC564" s="198"/>
      <c r="AD564" s="199"/>
      <c r="AE564" s="220" t="s">
        <v>240</v>
      </c>
      <c r="AF564" s="221"/>
      <c r="AG564" s="221"/>
      <c r="AH564" s="222"/>
      <c r="AI564" s="213" t="s">
        <v>543</v>
      </c>
      <c r="AJ564" s="213"/>
      <c r="AK564" s="213"/>
      <c r="AL564" s="214"/>
      <c r="AM564" s="213" t="s">
        <v>544</v>
      </c>
      <c r="AN564" s="213"/>
      <c r="AO564" s="213"/>
      <c r="AP564" s="214"/>
      <c r="AQ564" s="214" t="s">
        <v>232</v>
      </c>
      <c r="AR564" s="198"/>
      <c r="AS564" s="198"/>
      <c r="AT564" s="199"/>
      <c r="AU564" s="176" t="s">
        <v>134</v>
      </c>
      <c r="AV564" s="176"/>
      <c r="AW564" s="176"/>
      <c r="AX564" s="177"/>
      <c r="AY564">
        <f>COUNTA($G$566)</f>
        <v>0</v>
      </c>
    </row>
    <row r="565" spans="1:51" ht="18.75" hidden="1" customHeight="1" x14ac:dyDescent="0.15">
      <c r="A565" s="988"/>
      <c r="B565" s="252"/>
      <c r="C565" s="251"/>
      <c r="D565" s="252"/>
      <c r="E565" s="195"/>
      <c r="F565" s="196"/>
      <c r="G565" s="200"/>
      <c r="H565" s="179"/>
      <c r="I565" s="179"/>
      <c r="J565" s="179"/>
      <c r="K565" s="179"/>
      <c r="L565" s="179"/>
      <c r="M565" s="179"/>
      <c r="N565" s="179"/>
      <c r="O565" s="179"/>
      <c r="P565" s="179"/>
      <c r="Q565" s="179"/>
      <c r="R565" s="179"/>
      <c r="S565" s="179"/>
      <c r="T565" s="179"/>
      <c r="U565" s="179"/>
      <c r="V565" s="179"/>
      <c r="W565" s="179"/>
      <c r="X565" s="201"/>
      <c r="Y565" s="202"/>
      <c r="Z565" s="203"/>
      <c r="AA565" s="204"/>
      <c r="AB565" s="216"/>
      <c r="AC565" s="179"/>
      <c r="AD565" s="201"/>
      <c r="AE565" s="178"/>
      <c r="AF565" s="178"/>
      <c r="AG565" s="179" t="s">
        <v>233</v>
      </c>
      <c r="AH565" s="201"/>
      <c r="AI565" s="215"/>
      <c r="AJ565" s="215"/>
      <c r="AK565" s="215"/>
      <c r="AL565" s="216"/>
      <c r="AM565" s="215"/>
      <c r="AN565" s="215"/>
      <c r="AO565" s="215"/>
      <c r="AP565" s="216"/>
      <c r="AQ565" s="230"/>
      <c r="AR565" s="178"/>
      <c r="AS565" s="179" t="s">
        <v>233</v>
      </c>
      <c r="AT565" s="201"/>
      <c r="AU565" s="178"/>
      <c r="AV565" s="178"/>
      <c r="AW565" s="179" t="s">
        <v>179</v>
      </c>
      <c r="AX565" s="180"/>
      <c r="AY565">
        <f>$AY$564</f>
        <v>0</v>
      </c>
    </row>
    <row r="566" spans="1:51" ht="23.25" hidden="1" customHeight="1" x14ac:dyDescent="0.15">
      <c r="A566" s="988"/>
      <c r="B566" s="252"/>
      <c r="C566" s="251"/>
      <c r="D566" s="252"/>
      <c r="E566" s="195"/>
      <c r="F566" s="196"/>
      <c r="G566" s="231"/>
      <c r="H566" s="190"/>
      <c r="I566" s="190"/>
      <c r="J566" s="190"/>
      <c r="K566" s="190"/>
      <c r="L566" s="190"/>
      <c r="M566" s="190"/>
      <c r="N566" s="190"/>
      <c r="O566" s="190"/>
      <c r="P566" s="190"/>
      <c r="Q566" s="190"/>
      <c r="R566" s="190"/>
      <c r="S566" s="190"/>
      <c r="T566" s="190"/>
      <c r="U566" s="190"/>
      <c r="V566" s="190"/>
      <c r="W566" s="190"/>
      <c r="X566" s="232"/>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7"/>
      <c r="AY566">
        <f t="shared" ref="AY566:AY568" si="88">$AY$564</f>
        <v>0</v>
      </c>
    </row>
    <row r="567" spans="1:51" ht="23.25" hidden="1" customHeight="1" x14ac:dyDescent="0.15">
      <c r="A567" s="988"/>
      <c r="B567" s="252"/>
      <c r="C567" s="251"/>
      <c r="D567" s="252"/>
      <c r="E567" s="195"/>
      <c r="F567" s="196"/>
      <c r="G567" s="233"/>
      <c r="H567" s="234"/>
      <c r="I567" s="234"/>
      <c r="J567" s="234"/>
      <c r="K567" s="234"/>
      <c r="L567" s="234"/>
      <c r="M567" s="234"/>
      <c r="N567" s="234"/>
      <c r="O567" s="234"/>
      <c r="P567" s="234"/>
      <c r="Q567" s="234"/>
      <c r="R567" s="234"/>
      <c r="S567" s="234"/>
      <c r="T567" s="234"/>
      <c r="U567" s="234"/>
      <c r="V567" s="234"/>
      <c r="W567" s="234"/>
      <c r="X567" s="235"/>
      <c r="Y567" s="208" t="s">
        <v>54</v>
      </c>
      <c r="Z567" s="158"/>
      <c r="AA567" s="159"/>
      <c r="AB567" s="223"/>
      <c r="AC567" s="223"/>
      <c r="AD567" s="223"/>
      <c r="AE567" s="166"/>
      <c r="AF567" s="167"/>
      <c r="AG567" s="167"/>
      <c r="AH567" s="168"/>
      <c r="AI567" s="166"/>
      <c r="AJ567" s="167"/>
      <c r="AK567" s="167"/>
      <c r="AL567" s="167"/>
      <c r="AM567" s="166"/>
      <c r="AN567" s="167"/>
      <c r="AO567" s="167"/>
      <c r="AP567" s="168"/>
      <c r="AQ567" s="166"/>
      <c r="AR567" s="167"/>
      <c r="AS567" s="167"/>
      <c r="AT567" s="168"/>
      <c r="AU567" s="167"/>
      <c r="AV567" s="167"/>
      <c r="AW567" s="167"/>
      <c r="AX567" s="207"/>
      <c r="AY567">
        <f t="shared" si="88"/>
        <v>0</v>
      </c>
    </row>
    <row r="568" spans="1:51" ht="23.25" hidden="1" customHeight="1" x14ac:dyDescent="0.15">
      <c r="A568" s="988"/>
      <c r="B568" s="252"/>
      <c r="C568" s="251"/>
      <c r="D568" s="252"/>
      <c r="E568" s="195"/>
      <c r="F568" s="196"/>
      <c r="G568" s="236"/>
      <c r="H568" s="193"/>
      <c r="I568" s="193"/>
      <c r="J568" s="193"/>
      <c r="K568" s="193"/>
      <c r="L568" s="193"/>
      <c r="M568" s="193"/>
      <c r="N568" s="193"/>
      <c r="O568" s="193"/>
      <c r="P568" s="193"/>
      <c r="Q568" s="193"/>
      <c r="R568" s="193"/>
      <c r="S568" s="193"/>
      <c r="T568" s="193"/>
      <c r="U568" s="193"/>
      <c r="V568" s="193"/>
      <c r="W568" s="193"/>
      <c r="X568" s="237"/>
      <c r="Y568" s="208" t="s">
        <v>13</v>
      </c>
      <c r="Z568" s="158"/>
      <c r="AA568" s="159"/>
      <c r="AB568" s="209" t="s">
        <v>14</v>
      </c>
      <c r="AC568" s="209"/>
      <c r="AD568" s="209"/>
      <c r="AE568" s="166"/>
      <c r="AF568" s="167"/>
      <c r="AG568" s="167"/>
      <c r="AH568" s="168"/>
      <c r="AI568" s="166"/>
      <c r="AJ568" s="167"/>
      <c r="AK568" s="167"/>
      <c r="AL568" s="167"/>
      <c r="AM568" s="166"/>
      <c r="AN568" s="167"/>
      <c r="AO568" s="167"/>
      <c r="AP568" s="168"/>
      <c r="AQ568" s="166"/>
      <c r="AR568" s="167"/>
      <c r="AS568" s="167"/>
      <c r="AT568" s="168"/>
      <c r="AU568" s="167"/>
      <c r="AV568" s="167"/>
      <c r="AW568" s="167"/>
      <c r="AX568" s="207"/>
      <c r="AY568">
        <f t="shared" si="88"/>
        <v>0</v>
      </c>
    </row>
    <row r="569" spans="1:51" ht="18.75" hidden="1" customHeight="1" x14ac:dyDescent="0.15">
      <c r="A569" s="988"/>
      <c r="B569" s="252"/>
      <c r="C569" s="251"/>
      <c r="D569" s="252"/>
      <c r="E569" s="195" t="s">
        <v>242</v>
      </c>
      <c r="F569" s="196"/>
      <c r="G569" s="197" t="s">
        <v>239</v>
      </c>
      <c r="H569" s="198"/>
      <c r="I569" s="198"/>
      <c r="J569" s="198"/>
      <c r="K569" s="198"/>
      <c r="L569" s="198"/>
      <c r="M569" s="198"/>
      <c r="N569" s="198"/>
      <c r="O569" s="198"/>
      <c r="P569" s="198"/>
      <c r="Q569" s="198"/>
      <c r="R569" s="198"/>
      <c r="S569" s="198"/>
      <c r="T569" s="198"/>
      <c r="U569" s="198"/>
      <c r="V569" s="198"/>
      <c r="W569" s="198"/>
      <c r="X569" s="199"/>
      <c r="Y569" s="202"/>
      <c r="Z569" s="203"/>
      <c r="AA569" s="204"/>
      <c r="AB569" s="214" t="s">
        <v>11</v>
      </c>
      <c r="AC569" s="198"/>
      <c r="AD569" s="199"/>
      <c r="AE569" s="220" t="s">
        <v>240</v>
      </c>
      <c r="AF569" s="221"/>
      <c r="AG569" s="221"/>
      <c r="AH569" s="222"/>
      <c r="AI569" s="213" t="s">
        <v>543</v>
      </c>
      <c r="AJ569" s="213"/>
      <c r="AK569" s="213"/>
      <c r="AL569" s="214"/>
      <c r="AM569" s="213" t="s">
        <v>544</v>
      </c>
      <c r="AN569" s="213"/>
      <c r="AO569" s="213"/>
      <c r="AP569" s="214"/>
      <c r="AQ569" s="214" t="s">
        <v>232</v>
      </c>
      <c r="AR569" s="198"/>
      <c r="AS569" s="198"/>
      <c r="AT569" s="199"/>
      <c r="AU569" s="176" t="s">
        <v>134</v>
      </c>
      <c r="AV569" s="176"/>
      <c r="AW569" s="176"/>
      <c r="AX569" s="177"/>
      <c r="AY569">
        <f>COUNTA($G$571)</f>
        <v>0</v>
      </c>
    </row>
    <row r="570" spans="1:51" ht="18.75" hidden="1" customHeight="1" x14ac:dyDescent="0.15">
      <c r="A570" s="988"/>
      <c r="B570" s="252"/>
      <c r="C570" s="251"/>
      <c r="D570" s="252"/>
      <c r="E570" s="195"/>
      <c r="F570" s="196"/>
      <c r="G570" s="200"/>
      <c r="H570" s="179"/>
      <c r="I570" s="179"/>
      <c r="J570" s="179"/>
      <c r="K570" s="179"/>
      <c r="L570" s="179"/>
      <c r="M570" s="179"/>
      <c r="N570" s="179"/>
      <c r="O570" s="179"/>
      <c r="P570" s="179"/>
      <c r="Q570" s="179"/>
      <c r="R570" s="179"/>
      <c r="S570" s="179"/>
      <c r="T570" s="179"/>
      <c r="U570" s="179"/>
      <c r="V570" s="179"/>
      <c r="W570" s="179"/>
      <c r="X570" s="201"/>
      <c r="Y570" s="202"/>
      <c r="Z570" s="203"/>
      <c r="AA570" s="204"/>
      <c r="AB570" s="216"/>
      <c r="AC570" s="179"/>
      <c r="AD570" s="201"/>
      <c r="AE570" s="178"/>
      <c r="AF570" s="178"/>
      <c r="AG570" s="179" t="s">
        <v>233</v>
      </c>
      <c r="AH570" s="201"/>
      <c r="AI570" s="215"/>
      <c r="AJ570" s="215"/>
      <c r="AK570" s="215"/>
      <c r="AL570" s="216"/>
      <c r="AM570" s="215"/>
      <c r="AN570" s="215"/>
      <c r="AO570" s="215"/>
      <c r="AP570" s="216"/>
      <c r="AQ570" s="230"/>
      <c r="AR570" s="178"/>
      <c r="AS570" s="179" t="s">
        <v>233</v>
      </c>
      <c r="AT570" s="201"/>
      <c r="AU570" s="178"/>
      <c r="AV570" s="178"/>
      <c r="AW570" s="179" t="s">
        <v>179</v>
      </c>
      <c r="AX570" s="180"/>
      <c r="AY570">
        <f>$AY$569</f>
        <v>0</v>
      </c>
    </row>
    <row r="571" spans="1:51" ht="23.25" hidden="1" customHeight="1" x14ac:dyDescent="0.15">
      <c r="A571" s="988"/>
      <c r="B571" s="252"/>
      <c r="C571" s="251"/>
      <c r="D571" s="252"/>
      <c r="E571" s="195"/>
      <c r="F571" s="196"/>
      <c r="G571" s="231"/>
      <c r="H571" s="190"/>
      <c r="I571" s="190"/>
      <c r="J571" s="190"/>
      <c r="K571" s="190"/>
      <c r="L571" s="190"/>
      <c r="M571" s="190"/>
      <c r="N571" s="190"/>
      <c r="O571" s="190"/>
      <c r="P571" s="190"/>
      <c r="Q571" s="190"/>
      <c r="R571" s="190"/>
      <c r="S571" s="190"/>
      <c r="T571" s="190"/>
      <c r="U571" s="190"/>
      <c r="V571" s="190"/>
      <c r="W571" s="190"/>
      <c r="X571" s="232"/>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7"/>
      <c r="AY571">
        <f t="shared" ref="AY571:AY573" si="89">$AY$569</f>
        <v>0</v>
      </c>
    </row>
    <row r="572" spans="1:51" ht="23.25" hidden="1" customHeight="1" x14ac:dyDescent="0.15">
      <c r="A572" s="988"/>
      <c r="B572" s="252"/>
      <c r="C572" s="251"/>
      <c r="D572" s="252"/>
      <c r="E572" s="195"/>
      <c r="F572" s="196"/>
      <c r="G572" s="233"/>
      <c r="H572" s="234"/>
      <c r="I572" s="234"/>
      <c r="J572" s="234"/>
      <c r="K572" s="234"/>
      <c r="L572" s="234"/>
      <c r="M572" s="234"/>
      <c r="N572" s="234"/>
      <c r="O572" s="234"/>
      <c r="P572" s="234"/>
      <c r="Q572" s="234"/>
      <c r="R572" s="234"/>
      <c r="S572" s="234"/>
      <c r="T572" s="234"/>
      <c r="U572" s="234"/>
      <c r="V572" s="234"/>
      <c r="W572" s="234"/>
      <c r="X572" s="235"/>
      <c r="Y572" s="208" t="s">
        <v>54</v>
      </c>
      <c r="Z572" s="158"/>
      <c r="AA572" s="159"/>
      <c r="AB572" s="223"/>
      <c r="AC572" s="223"/>
      <c r="AD572" s="223"/>
      <c r="AE572" s="166"/>
      <c r="AF572" s="167"/>
      <c r="AG572" s="167"/>
      <c r="AH572" s="168"/>
      <c r="AI572" s="166"/>
      <c r="AJ572" s="167"/>
      <c r="AK572" s="167"/>
      <c r="AL572" s="167"/>
      <c r="AM572" s="166"/>
      <c r="AN572" s="167"/>
      <c r="AO572" s="167"/>
      <c r="AP572" s="168"/>
      <c r="AQ572" s="166"/>
      <c r="AR572" s="167"/>
      <c r="AS572" s="167"/>
      <c r="AT572" s="168"/>
      <c r="AU572" s="167"/>
      <c r="AV572" s="167"/>
      <c r="AW572" s="167"/>
      <c r="AX572" s="207"/>
      <c r="AY572">
        <f t="shared" si="89"/>
        <v>0</v>
      </c>
    </row>
    <row r="573" spans="1:51" ht="23.25" hidden="1" customHeight="1" x14ac:dyDescent="0.15">
      <c r="A573" s="988"/>
      <c r="B573" s="252"/>
      <c r="C573" s="251"/>
      <c r="D573" s="252"/>
      <c r="E573" s="195"/>
      <c r="F573" s="196"/>
      <c r="G573" s="236"/>
      <c r="H573" s="193"/>
      <c r="I573" s="193"/>
      <c r="J573" s="193"/>
      <c r="K573" s="193"/>
      <c r="L573" s="193"/>
      <c r="M573" s="193"/>
      <c r="N573" s="193"/>
      <c r="O573" s="193"/>
      <c r="P573" s="193"/>
      <c r="Q573" s="193"/>
      <c r="R573" s="193"/>
      <c r="S573" s="193"/>
      <c r="T573" s="193"/>
      <c r="U573" s="193"/>
      <c r="V573" s="193"/>
      <c r="W573" s="193"/>
      <c r="X573" s="237"/>
      <c r="Y573" s="208" t="s">
        <v>13</v>
      </c>
      <c r="Z573" s="158"/>
      <c r="AA573" s="159"/>
      <c r="AB573" s="209" t="s">
        <v>14</v>
      </c>
      <c r="AC573" s="209"/>
      <c r="AD573" s="209"/>
      <c r="AE573" s="166"/>
      <c r="AF573" s="167"/>
      <c r="AG573" s="167"/>
      <c r="AH573" s="168"/>
      <c r="AI573" s="166"/>
      <c r="AJ573" s="167"/>
      <c r="AK573" s="167"/>
      <c r="AL573" s="167"/>
      <c r="AM573" s="166"/>
      <c r="AN573" s="167"/>
      <c r="AO573" s="167"/>
      <c r="AP573" s="168"/>
      <c r="AQ573" s="166"/>
      <c r="AR573" s="167"/>
      <c r="AS573" s="167"/>
      <c r="AT573" s="168"/>
      <c r="AU573" s="167"/>
      <c r="AV573" s="167"/>
      <c r="AW573" s="167"/>
      <c r="AX573" s="207"/>
      <c r="AY573">
        <f t="shared" si="89"/>
        <v>0</v>
      </c>
    </row>
    <row r="574" spans="1:51" ht="18.75" hidden="1" customHeight="1" x14ac:dyDescent="0.15">
      <c r="A574" s="988"/>
      <c r="B574" s="252"/>
      <c r="C574" s="251"/>
      <c r="D574" s="252"/>
      <c r="E574" s="195" t="s">
        <v>242</v>
      </c>
      <c r="F574" s="196"/>
      <c r="G574" s="197" t="s">
        <v>239</v>
      </c>
      <c r="H574" s="198"/>
      <c r="I574" s="198"/>
      <c r="J574" s="198"/>
      <c r="K574" s="198"/>
      <c r="L574" s="198"/>
      <c r="M574" s="198"/>
      <c r="N574" s="198"/>
      <c r="O574" s="198"/>
      <c r="P574" s="198"/>
      <c r="Q574" s="198"/>
      <c r="R574" s="198"/>
      <c r="S574" s="198"/>
      <c r="T574" s="198"/>
      <c r="U574" s="198"/>
      <c r="V574" s="198"/>
      <c r="W574" s="198"/>
      <c r="X574" s="199"/>
      <c r="Y574" s="202"/>
      <c r="Z574" s="203"/>
      <c r="AA574" s="204"/>
      <c r="AB574" s="214" t="s">
        <v>11</v>
      </c>
      <c r="AC574" s="198"/>
      <c r="AD574" s="199"/>
      <c r="AE574" s="220" t="s">
        <v>240</v>
      </c>
      <c r="AF574" s="221"/>
      <c r="AG574" s="221"/>
      <c r="AH574" s="222"/>
      <c r="AI574" s="213" t="s">
        <v>543</v>
      </c>
      <c r="AJ574" s="213"/>
      <c r="AK574" s="213"/>
      <c r="AL574" s="214"/>
      <c r="AM574" s="213" t="s">
        <v>544</v>
      </c>
      <c r="AN574" s="213"/>
      <c r="AO574" s="213"/>
      <c r="AP574" s="214"/>
      <c r="AQ574" s="214" t="s">
        <v>232</v>
      </c>
      <c r="AR574" s="198"/>
      <c r="AS574" s="198"/>
      <c r="AT574" s="199"/>
      <c r="AU574" s="176" t="s">
        <v>134</v>
      </c>
      <c r="AV574" s="176"/>
      <c r="AW574" s="176"/>
      <c r="AX574" s="177"/>
      <c r="AY574">
        <f>COUNTA($G$576)</f>
        <v>0</v>
      </c>
    </row>
    <row r="575" spans="1:51" ht="18.75" hidden="1" customHeight="1" x14ac:dyDescent="0.15">
      <c r="A575" s="988"/>
      <c r="B575" s="252"/>
      <c r="C575" s="251"/>
      <c r="D575" s="252"/>
      <c r="E575" s="195"/>
      <c r="F575" s="196"/>
      <c r="G575" s="200"/>
      <c r="H575" s="179"/>
      <c r="I575" s="179"/>
      <c r="J575" s="179"/>
      <c r="K575" s="179"/>
      <c r="L575" s="179"/>
      <c r="M575" s="179"/>
      <c r="N575" s="179"/>
      <c r="O575" s="179"/>
      <c r="P575" s="179"/>
      <c r="Q575" s="179"/>
      <c r="R575" s="179"/>
      <c r="S575" s="179"/>
      <c r="T575" s="179"/>
      <c r="U575" s="179"/>
      <c r="V575" s="179"/>
      <c r="W575" s="179"/>
      <c r="X575" s="201"/>
      <c r="Y575" s="202"/>
      <c r="Z575" s="203"/>
      <c r="AA575" s="204"/>
      <c r="AB575" s="216"/>
      <c r="AC575" s="179"/>
      <c r="AD575" s="201"/>
      <c r="AE575" s="178"/>
      <c r="AF575" s="178"/>
      <c r="AG575" s="179" t="s">
        <v>233</v>
      </c>
      <c r="AH575" s="201"/>
      <c r="AI575" s="215"/>
      <c r="AJ575" s="215"/>
      <c r="AK575" s="215"/>
      <c r="AL575" s="216"/>
      <c r="AM575" s="215"/>
      <c r="AN575" s="215"/>
      <c r="AO575" s="215"/>
      <c r="AP575" s="216"/>
      <c r="AQ575" s="230"/>
      <c r="AR575" s="178"/>
      <c r="AS575" s="179" t="s">
        <v>233</v>
      </c>
      <c r="AT575" s="201"/>
      <c r="AU575" s="178"/>
      <c r="AV575" s="178"/>
      <c r="AW575" s="179" t="s">
        <v>179</v>
      </c>
      <c r="AX575" s="180"/>
      <c r="AY575">
        <f>$AY$574</f>
        <v>0</v>
      </c>
    </row>
    <row r="576" spans="1:51" ht="23.25" hidden="1" customHeight="1" x14ac:dyDescent="0.15">
      <c r="A576" s="988"/>
      <c r="B576" s="252"/>
      <c r="C576" s="251"/>
      <c r="D576" s="252"/>
      <c r="E576" s="195"/>
      <c r="F576" s="196"/>
      <c r="G576" s="231"/>
      <c r="H576" s="190"/>
      <c r="I576" s="190"/>
      <c r="J576" s="190"/>
      <c r="K576" s="190"/>
      <c r="L576" s="190"/>
      <c r="M576" s="190"/>
      <c r="N576" s="190"/>
      <c r="O576" s="190"/>
      <c r="P576" s="190"/>
      <c r="Q576" s="190"/>
      <c r="R576" s="190"/>
      <c r="S576" s="190"/>
      <c r="T576" s="190"/>
      <c r="U576" s="190"/>
      <c r="V576" s="190"/>
      <c r="W576" s="190"/>
      <c r="X576" s="232"/>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7"/>
      <c r="AY576">
        <f t="shared" ref="AY576:AY578" si="90">$AY$574</f>
        <v>0</v>
      </c>
    </row>
    <row r="577" spans="1:51" ht="23.25" hidden="1" customHeight="1" x14ac:dyDescent="0.15">
      <c r="A577" s="988"/>
      <c r="B577" s="252"/>
      <c r="C577" s="251"/>
      <c r="D577" s="252"/>
      <c r="E577" s="195"/>
      <c r="F577" s="196"/>
      <c r="G577" s="233"/>
      <c r="H577" s="234"/>
      <c r="I577" s="234"/>
      <c r="J577" s="234"/>
      <c r="K577" s="234"/>
      <c r="L577" s="234"/>
      <c r="M577" s="234"/>
      <c r="N577" s="234"/>
      <c r="O577" s="234"/>
      <c r="P577" s="234"/>
      <c r="Q577" s="234"/>
      <c r="R577" s="234"/>
      <c r="S577" s="234"/>
      <c r="T577" s="234"/>
      <c r="U577" s="234"/>
      <c r="V577" s="234"/>
      <c r="W577" s="234"/>
      <c r="X577" s="235"/>
      <c r="Y577" s="208" t="s">
        <v>54</v>
      </c>
      <c r="Z577" s="158"/>
      <c r="AA577" s="159"/>
      <c r="AB577" s="223"/>
      <c r="AC577" s="223"/>
      <c r="AD577" s="223"/>
      <c r="AE577" s="166"/>
      <c r="AF577" s="167"/>
      <c r="AG577" s="167"/>
      <c r="AH577" s="168"/>
      <c r="AI577" s="166"/>
      <c r="AJ577" s="167"/>
      <c r="AK577" s="167"/>
      <c r="AL577" s="167"/>
      <c r="AM577" s="166"/>
      <c r="AN577" s="167"/>
      <c r="AO577" s="167"/>
      <c r="AP577" s="168"/>
      <c r="AQ577" s="166"/>
      <c r="AR577" s="167"/>
      <c r="AS577" s="167"/>
      <c r="AT577" s="168"/>
      <c r="AU577" s="167"/>
      <c r="AV577" s="167"/>
      <c r="AW577" s="167"/>
      <c r="AX577" s="207"/>
      <c r="AY577">
        <f t="shared" si="90"/>
        <v>0</v>
      </c>
    </row>
    <row r="578" spans="1:51" ht="23.25" hidden="1" customHeight="1" x14ac:dyDescent="0.15">
      <c r="A578" s="988"/>
      <c r="B578" s="252"/>
      <c r="C578" s="251"/>
      <c r="D578" s="252"/>
      <c r="E578" s="195"/>
      <c r="F578" s="196"/>
      <c r="G578" s="236"/>
      <c r="H578" s="193"/>
      <c r="I578" s="193"/>
      <c r="J578" s="193"/>
      <c r="K578" s="193"/>
      <c r="L578" s="193"/>
      <c r="M578" s="193"/>
      <c r="N578" s="193"/>
      <c r="O578" s="193"/>
      <c r="P578" s="193"/>
      <c r="Q578" s="193"/>
      <c r="R578" s="193"/>
      <c r="S578" s="193"/>
      <c r="T578" s="193"/>
      <c r="U578" s="193"/>
      <c r="V578" s="193"/>
      <c r="W578" s="193"/>
      <c r="X578" s="237"/>
      <c r="Y578" s="208" t="s">
        <v>13</v>
      </c>
      <c r="Z578" s="158"/>
      <c r="AA578" s="159"/>
      <c r="AB578" s="209" t="s">
        <v>14</v>
      </c>
      <c r="AC578" s="209"/>
      <c r="AD578" s="209"/>
      <c r="AE578" s="166"/>
      <c r="AF578" s="167"/>
      <c r="AG578" s="167"/>
      <c r="AH578" s="168"/>
      <c r="AI578" s="166"/>
      <c r="AJ578" s="167"/>
      <c r="AK578" s="167"/>
      <c r="AL578" s="167"/>
      <c r="AM578" s="166"/>
      <c r="AN578" s="167"/>
      <c r="AO578" s="167"/>
      <c r="AP578" s="168"/>
      <c r="AQ578" s="166"/>
      <c r="AR578" s="167"/>
      <c r="AS578" s="167"/>
      <c r="AT578" s="168"/>
      <c r="AU578" s="167"/>
      <c r="AV578" s="167"/>
      <c r="AW578" s="167"/>
      <c r="AX578" s="207"/>
      <c r="AY578">
        <f t="shared" si="90"/>
        <v>0</v>
      </c>
    </row>
    <row r="579" spans="1:51" ht="18.75" hidden="1" customHeight="1" x14ac:dyDescent="0.15">
      <c r="A579" s="988"/>
      <c r="B579" s="252"/>
      <c r="C579" s="251"/>
      <c r="D579" s="252"/>
      <c r="E579" s="195" t="s">
        <v>242</v>
      </c>
      <c r="F579" s="196"/>
      <c r="G579" s="197" t="s">
        <v>239</v>
      </c>
      <c r="H579" s="198"/>
      <c r="I579" s="198"/>
      <c r="J579" s="198"/>
      <c r="K579" s="198"/>
      <c r="L579" s="198"/>
      <c r="M579" s="198"/>
      <c r="N579" s="198"/>
      <c r="O579" s="198"/>
      <c r="P579" s="198"/>
      <c r="Q579" s="198"/>
      <c r="R579" s="198"/>
      <c r="S579" s="198"/>
      <c r="T579" s="198"/>
      <c r="U579" s="198"/>
      <c r="V579" s="198"/>
      <c r="W579" s="198"/>
      <c r="X579" s="199"/>
      <c r="Y579" s="202"/>
      <c r="Z579" s="203"/>
      <c r="AA579" s="204"/>
      <c r="AB579" s="214" t="s">
        <v>11</v>
      </c>
      <c r="AC579" s="198"/>
      <c r="AD579" s="199"/>
      <c r="AE579" s="220" t="s">
        <v>240</v>
      </c>
      <c r="AF579" s="221"/>
      <c r="AG579" s="221"/>
      <c r="AH579" s="222"/>
      <c r="AI579" s="213" t="s">
        <v>543</v>
      </c>
      <c r="AJ579" s="213"/>
      <c r="AK579" s="213"/>
      <c r="AL579" s="214"/>
      <c r="AM579" s="213" t="s">
        <v>544</v>
      </c>
      <c r="AN579" s="213"/>
      <c r="AO579" s="213"/>
      <c r="AP579" s="214"/>
      <c r="AQ579" s="214" t="s">
        <v>232</v>
      </c>
      <c r="AR579" s="198"/>
      <c r="AS579" s="198"/>
      <c r="AT579" s="199"/>
      <c r="AU579" s="176" t="s">
        <v>134</v>
      </c>
      <c r="AV579" s="176"/>
      <c r="AW579" s="176"/>
      <c r="AX579" s="177"/>
      <c r="AY579">
        <f>COUNTA($G$581)</f>
        <v>0</v>
      </c>
    </row>
    <row r="580" spans="1:51" ht="18.75" hidden="1" customHeight="1" x14ac:dyDescent="0.15">
      <c r="A580" s="988"/>
      <c r="B580" s="252"/>
      <c r="C580" s="251"/>
      <c r="D580" s="252"/>
      <c r="E580" s="195"/>
      <c r="F580" s="196"/>
      <c r="G580" s="200"/>
      <c r="H580" s="179"/>
      <c r="I580" s="179"/>
      <c r="J580" s="179"/>
      <c r="K580" s="179"/>
      <c r="L580" s="179"/>
      <c r="M580" s="179"/>
      <c r="N580" s="179"/>
      <c r="O580" s="179"/>
      <c r="P580" s="179"/>
      <c r="Q580" s="179"/>
      <c r="R580" s="179"/>
      <c r="S580" s="179"/>
      <c r="T580" s="179"/>
      <c r="U580" s="179"/>
      <c r="V580" s="179"/>
      <c r="W580" s="179"/>
      <c r="X580" s="201"/>
      <c r="Y580" s="202"/>
      <c r="Z580" s="203"/>
      <c r="AA580" s="204"/>
      <c r="AB580" s="216"/>
      <c r="AC580" s="179"/>
      <c r="AD580" s="201"/>
      <c r="AE580" s="178"/>
      <c r="AF580" s="178"/>
      <c r="AG580" s="179" t="s">
        <v>233</v>
      </c>
      <c r="AH580" s="201"/>
      <c r="AI580" s="215"/>
      <c r="AJ580" s="215"/>
      <c r="AK580" s="215"/>
      <c r="AL580" s="216"/>
      <c r="AM580" s="215"/>
      <c r="AN580" s="215"/>
      <c r="AO580" s="215"/>
      <c r="AP580" s="216"/>
      <c r="AQ580" s="230"/>
      <c r="AR580" s="178"/>
      <c r="AS580" s="179" t="s">
        <v>233</v>
      </c>
      <c r="AT580" s="201"/>
      <c r="AU580" s="178"/>
      <c r="AV580" s="178"/>
      <c r="AW580" s="179" t="s">
        <v>179</v>
      </c>
      <c r="AX580" s="180"/>
      <c r="AY580">
        <f>$AY$579</f>
        <v>0</v>
      </c>
    </row>
    <row r="581" spans="1:51" ht="23.25" hidden="1" customHeight="1" x14ac:dyDescent="0.15">
      <c r="A581" s="988"/>
      <c r="B581" s="252"/>
      <c r="C581" s="251"/>
      <c r="D581" s="252"/>
      <c r="E581" s="195"/>
      <c r="F581" s="196"/>
      <c r="G581" s="231"/>
      <c r="H581" s="190"/>
      <c r="I581" s="190"/>
      <c r="J581" s="190"/>
      <c r="K581" s="190"/>
      <c r="L581" s="190"/>
      <c r="M581" s="190"/>
      <c r="N581" s="190"/>
      <c r="O581" s="190"/>
      <c r="P581" s="190"/>
      <c r="Q581" s="190"/>
      <c r="R581" s="190"/>
      <c r="S581" s="190"/>
      <c r="T581" s="190"/>
      <c r="U581" s="190"/>
      <c r="V581" s="190"/>
      <c r="W581" s="190"/>
      <c r="X581" s="232"/>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7"/>
      <c r="AY581">
        <f t="shared" ref="AY581:AY583" si="91">$AY$579</f>
        <v>0</v>
      </c>
    </row>
    <row r="582" spans="1:51" ht="23.25" hidden="1" customHeight="1" x14ac:dyDescent="0.15">
      <c r="A582" s="988"/>
      <c r="B582" s="252"/>
      <c r="C582" s="251"/>
      <c r="D582" s="252"/>
      <c r="E582" s="195"/>
      <c r="F582" s="196"/>
      <c r="G582" s="233"/>
      <c r="H582" s="234"/>
      <c r="I582" s="234"/>
      <c r="J582" s="234"/>
      <c r="K582" s="234"/>
      <c r="L582" s="234"/>
      <c r="M582" s="234"/>
      <c r="N582" s="234"/>
      <c r="O582" s="234"/>
      <c r="P582" s="234"/>
      <c r="Q582" s="234"/>
      <c r="R582" s="234"/>
      <c r="S582" s="234"/>
      <c r="T582" s="234"/>
      <c r="U582" s="234"/>
      <c r="V582" s="234"/>
      <c r="W582" s="234"/>
      <c r="X582" s="235"/>
      <c r="Y582" s="208" t="s">
        <v>54</v>
      </c>
      <c r="Z582" s="158"/>
      <c r="AA582" s="159"/>
      <c r="AB582" s="223"/>
      <c r="AC582" s="223"/>
      <c r="AD582" s="223"/>
      <c r="AE582" s="166"/>
      <c r="AF582" s="167"/>
      <c r="AG582" s="167"/>
      <c r="AH582" s="168"/>
      <c r="AI582" s="166"/>
      <c r="AJ582" s="167"/>
      <c r="AK582" s="167"/>
      <c r="AL582" s="167"/>
      <c r="AM582" s="166"/>
      <c r="AN582" s="167"/>
      <c r="AO582" s="167"/>
      <c r="AP582" s="168"/>
      <c r="AQ582" s="166"/>
      <c r="AR582" s="167"/>
      <c r="AS582" s="167"/>
      <c r="AT582" s="168"/>
      <c r="AU582" s="167"/>
      <c r="AV582" s="167"/>
      <c r="AW582" s="167"/>
      <c r="AX582" s="207"/>
      <c r="AY582">
        <f t="shared" si="91"/>
        <v>0</v>
      </c>
    </row>
    <row r="583" spans="1:51" ht="23.25" hidden="1" customHeight="1" x14ac:dyDescent="0.15">
      <c r="A583" s="988"/>
      <c r="B583" s="252"/>
      <c r="C583" s="251"/>
      <c r="D583" s="252"/>
      <c r="E583" s="195"/>
      <c r="F583" s="196"/>
      <c r="G583" s="236"/>
      <c r="H583" s="193"/>
      <c r="I583" s="193"/>
      <c r="J583" s="193"/>
      <c r="K583" s="193"/>
      <c r="L583" s="193"/>
      <c r="M583" s="193"/>
      <c r="N583" s="193"/>
      <c r="O583" s="193"/>
      <c r="P583" s="193"/>
      <c r="Q583" s="193"/>
      <c r="R583" s="193"/>
      <c r="S583" s="193"/>
      <c r="T583" s="193"/>
      <c r="U583" s="193"/>
      <c r="V583" s="193"/>
      <c r="W583" s="193"/>
      <c r="X583" s="237"/>
      <c r="Y583" s="208" t="s">
        <v>13</v>
      </c>
      <c r="Z583" s="158"/>
      <c r="AA583" s="159"/>
      <c r="AB583" s="209" t="s">
        <v>14</v>
      </c>
      <c r="AC583" s="209"/>
      <c r="AD583" s="209"/>
      <c r="AE583" s="166"/>
      <c r="AF583" s="167"/>
      <c r="AG583" s="167"/>
      <c r="AH583" s="168"/>
      <c r="AI583" s="166"/>
      <c r="AJ583" s="167"/>
      <c r="AK583" s="167"/>
      <c r="AL583" s="167"/>
      <c r="AM583" s="166"/>
      <c r="AN583" s="167"/>
      <c r="AO583" s="167"/>
      <c r="AP583" s="168"/>
      <c r="AQ583" s="166"/>
      <c r="AR583" s="167"/>
      <c r="AS583" s="167"/>
      <c r="AT583" s="168"/>
      <c r="AU583" s="167"/>
      <c r="AV583" s="167"/>
      <c r="AW583" s="167"/>
      <c r="AX583" s="207"/>
      <c r="AY583">
        <f t="shared" si="91"/>
        <v>0</v>
      </c>
    </row>
    <row r="584" spans="1:51" ht="18.75" hidden="1" customHeight="1" x14ac:dyDescent="0.15">
      <c r="A584" s="988"/>
      <c r="B584" s="252"/>
      <c r="C584" s="251"/>
      <c r="D584" s="252"/>
      <c r="E584" s="195" t="s">
        <v>242</v>
      </c>
      <c r="F584" s="196"/>
      <c r="G584" s="197" t="s">
        <v>239</v>
      </c>
      <c r="H584" s="198"/>
      <c r="I584" s="198"/>
      <c r="J584" s="198"/>
      <c r="K584" s="198"/>
      <c r="L584" s="198"/>
      <c r="M584" s="198"/>
      <c r="N584" s="198"/>
      <c r="O584" s="198"/>
      <c r="P584" s="198"/>
      <c r="Q584" s="198"/>
      <c r="R584" s="198"/>
      <c r="S584" s="198"/>
      <c r="T584" s="198"/>
      <c r="U584" s="198"/>
      <c r="V584" s="198"/>
      <c r="W584" s="198"/>
      <c r="X584" s="199"/>
      <c r="Y584" s="202"/>
      <c r="Z584" s="203"/>
      <c r="AA584" s="204"/>
      <c r="AB584" s="214" t="s">
        <v>11</v>
      </c>
      <c r="AC584" s="198"/>
      <c r="AD584" s="199"/>
      <c r="AE584" s="220" t="s">
        <v>240</v>
      </c>
      <c r="AF584" s="221"/>
      <c r="AG584" s="221"/>
      <c r="AH584" s="222"/>
      <c r="AI584" s="213" t="s">
        <v>543</v>
      </c>
      <c r="AJ584" s="213"/>
      <c r="AK584" s="213"/>
      <c r="AL584" s="214"/>
      <c r="AM584" s="213" t="s">
        <v>544</v>
      </c>
      <c r="AN584" s="213"/>
      <c r="AO584" s="213"/>
      <c r="AP584" s="214"/>
      <c r="AQ584" s="214" t="s">
        <v>232</v>
      </c>
      <c r="AR584" s="198"/>
      <c r="AS584" s="198"/>
      <c r="AT584" s="199"/>
      <c r="AU584" s="176" t="s">
        <v>134</v>
      </c>
      <c r="AV584" s="176"/>
      <c r="AW584" s="176"/>
      <c r="AX584" s="177"/>
      <c r="AY584">
        <f>COUNTA($G$586)</f>
        <v>0</v>
      </c>
    </row>
    <row r="585" spans="1:51" ht="18.75" hidden="1" customHeight="1" x14ac:dyDescent="0.15">
      <c r="A585" s="988"/>
      <c r="B585" s="252"/>
      <c r="C585" s="251"/>
      <c r="D585" s="252"/>
      <c r="E585" s="195"/>
      <c r="F585" s="196"/>
      <c r="G585" s="200"/>
      <c r="H585" s="179"/>
      <c r="I585" s="179"/>
      <c r="J585" s="179"/>
      <c r="K585" s="179"/>
      <c r="L585" s="179"/>
      <c r="M585" s="179"/>
      <c r="N585" s="179"/>
      <c r="O585" s="179"/>
      <c r="P585" s="179"/>
      <c r="Q585" s="179"/>
      <c r="R585" s="179"/>
      <c r="S585" s="179"/>
      <c r="T585" s="179"/>
      <c r="U585" s="179"/>
      <c r="V585" s="179"/>
      <c r="W585" s="179"/>
      <c r="X585" s="201"/>
      <c r="Y585" s="202"/>
      <c r="Z585" s="203"/>
      <c r="AA585" s="204"/>
      <c r="AB585" s="216"/>
      <c r="AC585" s="179"/>
      <c r="AD585" s="201"/>
      <c r="AE585" s="178"/>
      <c r="AF585" s="178"/>
      <c r="AG585" s="179" t="s">
        <v>233</v>
      </c>
      <c r="AH585" s="201"/>
      <c r="AI585" s="215"/>
      <c r="AJ585" s="215"/>
      <c r="AK585" s="215"/>
      <c r="AL585" s="216"/>
      <c r="AM585" s="215"/>
      <c r="AN585" s="215"/>
      <c r="AO585" s="215"/>
      <c r="AP585" s="216"/>
      <c r="AQ585" s="230"/>
      <c r="AR585" s="178"/>
      <c r="AS585" s="179" t="s">
        <v>233</v>
      </c>
      <c r="AT585" s="201"/>
      <c r="AU585" s="178"/>
      <c r="AV585" s="178"/>
      <c r="AW585" s="179" t="s">
        <v>179</v>
      </c>
      <c r="AX585" s="180"/>
      <c r="AY585">
        <f>$AY$584</f>
        <v>0</v>
      </c>
    </row>
    <row r="586" spans="1:51" ht="23.25" hidden="1" customHeight="1" x14ac:dyDescent="0.15">
      <c r="A586" s="988"/>
      <c r="B586" s="252"/>
      <c r="C586" s="251"/>
      <c r="D586" s="252"/>
      <c r="E586" s="195"/>
      <c r="F586" s="196"/>
      <c r="G586" s="231"/>
      <c r="H586" s="190"/>
      <c r="I586" s="190"/>
      <c r="J586" s="190"/>
      <c r="K586" s="190"/>
      <c r="L586" s="190"/>
      <c r="M586" s="190"/>
      <c r="N586" s="190"/>
      <c r="O586" s="190"/>
      <c r="P586" s="190"/>
      <c r="Q586" s="190"/>
      <c r="R586" s="190"/>
      <c r="S586" s="190"/>
      <c r="T586" s="190"/>
      <c r="U586" s="190"/>
      <c r="V586" s="190"/>
      <c r="W586" s="190"/>
      <c r="X586" s="232"/>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7"/>
      <c r="AY586">
        <f t="shared" ref="AY586:AY588" si="92">$AY$584</f>
        <v>0</v>
      </c>
    </row>
    <row r="587" spans="1:51" ht="23.25" hidden="1" customHeight="1" x14ac:dyDescent="0.15">
      <c r="A587" s="988"/>
      <c r="B587" s="252"/>
      <c r="C587" s="251"/>
      <c r="D587" s="252"/>
      <c r="E587" s="195"/>
      <c r="F587" s="196"/>
      <c r="G587" s="233"/>
      <c r="H587" s="234"/>
      <c r="I587" s="234"/>
      <c r="J587" s="234"/>
      <c r="K587" s="234"/>
      <c r="L587" s="234"/>
      <c r="M587" s="234"/>
      <c r="N587" s="234"/>
      <c r="O587" s="234"/>
      <c r="P587" s="234"/>
      <c r="Q587" s="234"/>
      <c r="R587" s="234"/>
      <c r="S587" s="234"/>
      <c r="T587" s="234"/>
      <c r="U587" s="234"/>
      <c r="V587" s="234"/>
      <c r="W587" s="234"/>
      <c r="X587" s="235"/>
      <c r="Y587" s="208" t="s">
        <v>54</v>
      </c>
      <c r="Z587" s="158"/>
      <c r="AA587" s="159"/>
      <c r="AB587" s="223"/>
      <c r="AC587" s="223"/>
      <c r="AD587" s="223"/>
      <c r="AE587" s="166"/>
      <c r="AF587" s="167"/>
      <c r="AG587" s="167"/>
      <c r="AH587" s="168"/>
      <c r="AI587" s="166"/>
      <c r="AJ587" s="167"/>
      <c r="AK587" s="167"/>
      <c r="AL587" s="167"/>
      <c r="AM587" s="166"/>
      <c r="AN587" s="167"/>
      <c r="AO587" s="167"/>
      <c r="AP587" s="168"/>
      <c r="AQ587" s="166"/>
      <c r="AR587" s="167"/>
      <c r="AS587" s="167"/>
      <c r="AT587" s="168"/>
      <c r="AU587" s="167"/>
      <c r="AV587" s="167"/>
      <c r="AW587" s="167"/>
      <c r="AX587" s="207"/>
      <c r="AY587">
        <f t="shared" si="92"/>
        <v>0</v>
      </c>
    </row>
    <row r="588" spans="1:51" ht="23.25" hidden="1" customHeight="1" x14ac:dyDescent="0.15">
      <c r="A588" s="988"/>
      <c r="B588" s="252"/>
      <c r="C588" s="251"/>
      <c r="D588" s="252"/>
      <c r="E588" s="195"/>
      <c r="F588" s="196"/>
      <c r="G588" s="236"/>
      <c r="H588" s="193"/>
      <c r="I588" s="193"/>
      <c r="J588" s="193"/>
      <c r="K588" s="193"/>
      <c r="L588" s="193"/>
      <c r="M588" s="193"/>
      <c r="N588" s="193"/>
      <c r="O588" s="193"/>
      <c r="P588" s="193"/>
      <c r="Q588" s="193"/>
      <c r="R588" s="193"/>
      <c r="S588" s="193"/>
      <c r="T588" s="193"/>
      <c r="U588" s="193"/>
      <c r="V588" s="193"/>
      <c r="W588" s="193"/>
      <c r="X588" s="237"/>
      <c r="Y588" s="208" t="s">
        <v>13</v>
      </c>
      <c r="Z588" s="158"/>
      <c r="AA588" s="159"/>
      <c r="AB588" s="209" t="s">
        <v>14</v>
      </c>
      <c r="AC588" s="209"/>
      <c r="AD588" s="209"/>
      <c r="AE588" s="166"/>
      <c r="AF588" s="167"/>
      <c r="AG588" s="167"/>
      <c r="AH588" s="168"/>
      <c r="AI588" s="166"/>
      <c r="AJ588" s="167"/>
      <c r="AK588" s="167"/>
      <c r="AL588" s="167"/>
      <c r="AM588" s="166"/>
      <c r="AN588" s="167"/>
      <c r="AO588" s="167"/>
      <c r="AP588" s="168"/>
      <c r="AQ588" s="166"/>
      <c r="AR588" s="167"/>
      <c r="AS588" s="167"/>
      <c r="AT588" s="168"/>
      <c r="AU588" s="167"/>
      <c r="AV588" s="167"/>
      <c r="AW588" s="167"/>
      <c r="AX588" s="207"/>
      <c r="AY588">
        <f t="shared" si="92"/>
        <v>0</v>
      </c>
    </row>
    <row r="589" spans="1:51" ht="23.85" hidden="1" customHeight="1" x14ac:dyDescent="0.15">
      <c r="A589" s="988"/>
      <c r="B589" s="252"/>
      <c r="C589" s="251"/>
      <c r="D589" s="252"/>
      <c r="E589" s="186" t="s">
        <v>408</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x14ac:dyDescent="0.15">
      <c r="A590" s="988"/>
      <c r="B590" s="252"/>
      <c r="C590" s="251"/>
      <c r="D590" s="252"/>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x14ac:dyDescent="0.15">
      <c r="A591" s="988"/>
      <c r="B591" s="252"/>
      <c r="C591" s="251"/>
      <c r="D591" s="252"/>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x14ac:dyDescent="0.15">
      <c r="A592" s="988"/>
      <c r="B592" s="252"/>
      <c r="C592" s="251"/>
      <c r="D592" s="252"/>
      <c r="E592" s="238" t="s">
        <v>402</v>
      </c>
      <c r="F592" s="239"/>
      <c r="G592" s="240" t="s">
        <v>252</v>
      </c>
      <c r="H592" s="187"/>
      <c r="I592" s="18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c r="AY592" s="93" t="str">
        <f>IF(SUBSTITUTE($J$592,"-","")="","0","1")</f>
        <v>0</v>
      </c>
    </row>
    <row r="593" spans="1:51" ht="18.75" hidden="1" customHeight="1" x14ac:dyDescent="0.15">
      <c r="A593" s="988"/>
      <c r="B593" s="252"/>
      <c r="C593" s="251"/>
      <c r="D593" s="252"/>
      <c r="E593" s="195" t="s">
        <v>241</v>
      </c>
      <c r="F593" s="196"/>
      <c r="G593" s="197" t="s">
        <v>238</v>
      </c>
      <c r="H593" s="198"/>
      <c r="I593" s="198"/>
      <c r="J593" s="198"/>
      <c r="K593" s="198"/>
      <c r="L593" s="198"/>
      <c r="M593" s="198"/>
      <c r="N593" s="198"/>
      <c r="O593" s="198"/>
      <c r="P593" s="198"/>
      <c r="Q593" s="198"/>
      <c r="R593" s="198"/>
      <c r="S593" s="198"/>
      <c r="T593" s="198"/>
      <c r="U593" s="198"/>
      <c r="V593" s="198"/>
      <c r="W593" s="198"/>
      <c r="X593" s="199"/>
      <c r="Y593" s="202"/>
      <c r="Z593" s="203"/>
      <c r="AA593" s="204"/>
      <c r="AB593" s="214" t="s">
        <v>11</v>
      </c>
      <c r="AC593" s="198"/>
      <c r="AD593" s="199"/>
      <c r="AE593" s="220" t="s">
        <v>240</v>
      </c>
      <c r="AF593" s="221"/>
      <c r="AG593" s="221"/>
      <c r="AH593" s="222"/>
      <c r="AI593" s="213" t="s">
        <v>543</v>
      </c>
      <c r="AJ593" s="213"/>
      <c r="AK593" s="213"/>
      <c r="AL593" s="214"/>
      <c r="AM593" s="213" t="s">
        <v>544</v>
      </c>
      <c r="AN593" s="213"/>
      <c r="AO593" s="213"/>
      <c r="AP593" s="214"/>
      <c r="AQ593" s="214" t="s">
        <v>232</v>
      </c>
      <c r="AR593" s="198"/>
      <c r="AS593" s="198"/>
      <c r="AT593" s="199"/>
      <c r="AU593" s="176" t="s">
        <v>134</v>
      </c>
      <c r="AV593" s="176"/>
      <c r="AW593" s="176"/>
      <c r="AX593" s="177"/>
      <c r="AY593">
        <f>COUNTA($G$595)</f>
        <v>0</v>
      </c>
    </row>
    <row r="594" spans="1:51" ht="18.75" hidden="1" customHeight="1" x14ac:dyDescent="0.15">
      <c r="A594" s="988"/>
      <c r="B594" s="252"/>
      <c r="C594" s="251"/>
      <c r="D594" s="252"/>
      <c r="E594" s="195"/>
      <c r="F594" s="196"/>
      <c r="G594" s="200"/>
      <c r="H594" s="179"/>
      <c r="I594" s="179"/>
      <c r="J594" s="179"/>
      <c r="K594" s="179"/>
      <c r="L594" s="179"/>
      <c r="M594" s="179"/>
      <c r="N594" s="179"/>
      <c r="O594" s="179"/>
      <c r="P594" s="179"/>
      <c r="Q594" s="179"/>
      <c r="R594" s="179"/>
      <c r="S594" s="179"/>
      <c r="T594" s="179"/>
      <c r="U594" s="179"/>
      <c r="V594" s="179"/>
      <c r="W594" s="179"/>
      <c r="X594" s="201"/>
      <c r="Y594" s="202"/>
      <c r="Z594" s="203"/>
      <c r="AA594" s="204"/>
      <c r="AB594" s="216"/>
      <c r="AC594" s="179"/>
      <c r="AD594" s="201"/>
      <c r="AE594" s="178"/>
      <c r="AF594" s="178"/>
      <c r="AG594" s="179" t="s">
        <v>233</v>
      </c>
      <c r="AH594" s="201"/>
      <c r="AI594" s="215"/>
      <c r="AJ594" s="215"/>
      <c r="AK594" s="215"/>
      <c r="AL594" s="216"/>
      <c r="AM594" s="215"/>
      <c r="AN594" s="215"/>
      <c r="AO594" s="215"/>
      <c r="AP594" s="216"/>
      <c r="AQ594" s="230"/>
      <c r="AR594" s="178"/>
      <c r="AS594" s="179" t="s">
        <v>233</v>
      </c>
      <c r="AT594" s="201"/>
      <c r="AU594" s="178"/>
      <c r="AV594" s="178"/>
      <c r="AW594" s="179" t="s">
        <v>179</v>
      </c>
      <c r="AX594" s="180"/>
      <c r="AY594">
        <f>$AY$593</f>
        <v>0</v>
      </c>
    </row>
    <row r="595" spans="1:51" ht="23.25" hidden="1" customHeight="1" x14ac:dyDescent="0.15">
      <c r="A595" s="988"/>
      <c r="B595" s="252"/>
      <c r="C595" s="251"/>
      <c r="D595" s="252"/>
      <c r="E595" s="195"/>
      <c r="F595" s="196"/>
      <c r="G595" s="231"/>
      <c r="H595" s="190"/>
      <c r="I595" s="190"/>
      <c r="J595" s="190"/>
      <c r="K595" s="190"/>
      <c r="L595" s="190"/>
      <c r="M595" s="190"/>
      <c r="N595" s="190"/>
      <c r="O595" s="190"/>
      <c r="P595" s="190"/>
      <c r="Q595" s="190"/>
      <c r="R595" s="190"/>
      <c r="S595" s="190"/>
      <c r="T595" s="190"/>
      <c r="U595" s="190"/>
      <c r="V595" s="190"/>
      <c r="W595" s="190"/>
      <c r="X595" s="232"/>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7"/>
      <c r="AY595">
        <f t="shared" ref="AY595:AY597" si="93">$AY$593</f>
        <v>0</v>
      </c>
    </row>
    <row r="596" spans="1:51" ht="23.25" hidden="1" customHeight="1" x14ac:dyDescent="0.15">
      <c r="A596" s="988"/>
      <c r="B596" s="252"/>
      <c r="C596" s="251"/>
      <c r="D596" s="252"/>
      <c r="E596" s="195"/>
      <c r="F596" s="196"/>
      <c r="G596" s="233"/>
      <c r="H596" s="234"/>
      <c r="I596" s="234"/>
      <c r="J596" s="234"/>
      <c r="K596" s="234"/>
      <c r="L596" s="234"/>
      <c r="M596" s="234"/>
      <c r="N596" s="234"/>
      <c r="O596" s="234"/>
      <c r="P596" s="234"/>
      <c r="Q596" s="234"/>
      <c r="R596" s="234"/>
      <c r="S596" s="234"/>
      <c r="T596" s="234"/>
      <c r="U596" s="234"/>
      <c r="V596" s="234"/>
      <c r="W596" s="234"/>
      <c r="X596" s="235"/>
      <c r="Y596" s="208" t="s">
        <v>54</v>
      </c>
      <c r="Z596" s="158"/>
      <c r="AA596" s="159"/>
      <c r="AB596" s="223"/>
      <c r="AC596" s="223"/>
      <c r="AD596" s="223"/>
      <c r="AE596" s="166"/>
      <c r="AF596" s="167"/>
      <c r="AG596" s="167"/>
      <c r="AH596" s="168"/>
      <c r="AI596" s="166"/>
      <c r="AJ596" s="167"/>
      <c r="AK596" s="167"/>
      <c r="AL596" s="167"/>
      <c r="AM596" s="166"/>
      <c r="AN596" s="167"/>
      <c r="AO596" s="167"/>
      <c r="AP596" s="168"/>
      <c r="AQ596" s="166"/>
      <c r="AR596" s="167"/>
      <c r="AS596" s="167"/>
      <c r="AT596" s="168"/>
      <c r="AU596" s="167"/>
      <c r="AV596" s="167"/>
      <c r="AW596" s="167"/>
      <c r="AX596" s="207"/>
      <c r="AY596">
        <f t="shared" si="93"/>
        <v>0</v>
      </c>
    </row>
    <row r="597" spans="1:51" ht="23.25" hidden="1" customHeight="1" x14ac:dyDescent="0.15">
      <c r="A597" s="988"/>
      <c r="B597" s="252"/>
      <c r="C597" s="251"/>
      <c r="D597" s="252"/>
      <c r="E597" s="195"/>
      <c r="F597" s="196"/>
      <c r="G597" s="236"/>
      <c r="H597" s="193"/>
      <c r="I597" s="193"/>
      <c r="J597" s="193"/>
      <c r="K597" s="193"/>
      <c r="L597" s="193"/>
      <c r="M597" s="193"/>
      <c r="N597" s="193"/>
      <c r="O597" s="193"/>
      <c r="P597" s="193"/>
      <c r="Q597" s="193"/>
      <c r="R597" s="193"/>
      <c r="S597" s="193"/>
      <c r="T597" s="193"/>
      <c r="U597" s="193"/>
      <c r="V597" s="193"/>
      <c r="W597" s="193"/>
      <c r="X597" s="237"/>
      <c r="Y597" s="208" t="s">
        <v>13</v>
      </c>
      <c r="Z597" s="158"/>
      <c r="AA597" s="159"/>
      <c r="AB597" s="209" t="s">
        <v>180</v>
      </c>
      <c r="AC597" s="209"/>
      <c r="AD597" s="209"/>
      <c r="AE597" s="166"/>
      <c r="AF597" s="167"/>
      <c r="AG597" s="167"/>
      <c r="AH597" s="168"/>
      <c r="AI597" s="166"/>
      <c r="AJ597" s="167"/>
      <c r="AK597" s="167"/>
      <c r="AL597" s="167"/>
      <c r="AM597" s="166"/>
      <c r="AN597" s="167"/>
      <c r="AO597" s="167"/>
      <c r="AP597" s="168"/>
      <c r="AQ597" s="166"/>
      <c r="AR597" s="167"/>
      <c r="AS597" s="167"/>
      <c r="AT597" s="168"/>
      <c r="AU597" s="167"/>
      <c r="AV597" s="167"/>
      <c r="AW597" s="167"/>
      <c r="AX597" s="207"/>
      <c r="AY597">
        <f t="shared" si="93"/>
        <v>0</v>
      </c>
    </row>
    <row r="598" spans="1:51" ht="18.75" hidden="1" customHeight="1" x14ac:dyDescent="0.15">
      <c r="A598" s="988"/>
      <c r="B598" s="252"/>
      <c r="C598" s="251"/>
      <c r="D598" s="252"/>
      <c r="E598" s="195" t="s">
        <v>241</v>
      </c>
      <c r="F598" s="196"/>
      <c r="G598" s="197" t="s">
        <v>238</v>
      </c>
      <c r="H598" s="198"/>
      <c r="I598" s="198"/>
      <c r="J598" s="198"/>
      <c r="K598" s="198"/>
      <c r="L598" s="198"/>
      <c r="M598" s="198"/>
      <c r="N598" s="198"/>
      <c r="O598" s="198"/>
      <c r="P598" s="198"/>
      <c r="Q598" s="198"/>
      <c r="R598" s="198"/>
      <c r="S598" s="198"/>
      <c r="T598" s="198"/>
      <c r="U598" s="198"/>
      <c r="V598" s="198"/>
      <c r="W598" s="198"/>
      <c r="X598" s="199"/>
      <c r="Y598" s="202"/>
      <c r="Z598" s="203"/>
      <c r="AA598" s="204"/>
      <c r="AB598" s="214" t="s">
        <v>11</v>
      </c>
      <c r="AC598" s="198"/>
      <c r="AD598" s="199"/>
      <c r="AE598" s="220" t="s">
        <v>240</v>
      </c>
      <c r="AF598" s="221"/>
      <c r="AG598" s="221"/>
      <c r="AH598" s="222"/>
      <c r="AI598" s="213" t="s">
        <v>543</v>
      </c>
      <c r="AJ598" s="213"/>
      <c r="AK598" s="213"/>
      <c r="AL598" s="214"/>
      <c r="AM598" s="213" t="s">
        <v>544</v>
      </c>
      <c r="AN598" s="213"/>
      <c r="AO598" s="213"/>
      <c r="AP598" s="214"/>
      <c r="AQ598" s="214" t="s">
        <v>232</v>
      </c>
      <c r="AR598" s="198"/>
      <c r="AS598" s="198"/>
      <c r="AT598" s="199"/>
      <c r="AU598" s="176" t="s">
        <v>134</v>
      </c>
      <c r="AV598" s="176"/>
      <c r="AW598" s="176"/>
      <c r="AX598" s="177"/>
      <c r="AY598">
        <f>COUNTA($G$600)</f>
        <v>0</v>
      </c>
    </row>
    <row r="599" spans="1:51" ht="18.75" hidden="1" customHeight="1" x14ac:dyDescent="0.15">
      <c r="A599" s="988"/>
      <c r="B599" s="252"/>
      <c r="C599" s="251"/>
      <c r="D599" s="252"/>
      <c r="E599" s="195"/>
      <c r="F599" s="196"/>
      <c r="G599" s="200"/>
      <c r="H599" s="179"/>
      <c r="I599" s="179"/>
      <c r="J599" s="179"/>
      <c r="K599" s="179"/>
      <c r="L599" s="179"/>
      <c r="M599" s="179"/>
      <c r="N599" s="179"/>
      <c r="O599" s="179"/>
      <c r="P599" s="179"/>
      <c r="Q599" s="179"/>
      <c r="R599" s="179"/>
      <c r="S599" s="179"/>
      <c r="T599" s="179"/>
      <c r="U599" s="179"/>
      <c r="V599" s="179"/>
      <c r="W599" s="179"/>
      <c r="X599" s="201"/>
      <c r="Y599" s="202"/>
      <c r="Z599" s="203"/>
      <c r="AA599" s="204"/>
      <c r="AB599" s="216"/>
      <c r="AC599" s="179"/>
      <c r="AD599" s="201"/>
      <c r="AE599" s="178"/>
      <c r="AF599" s="178"/>
      <c r="AG599" s="179" t="s">
        <v>233</v>
      </c>
      <c r="AH599" s="201"/>
      <c r="AI599" s="215"/>
      <c r="AJ599" s="215"/>
      <c r="AK599" s="215"/>
      <c r="AL599" s="216"/>
      <c r="AM599" s="215"/>
      <c r="AN599" s="215"/>
      <c r="AO599" s="215"/>
      <c r="AP599" s="216"/>
      <c r="AQ599" s="230"/>
      <c r="AR599" s="178"/>
      <c r="AS599" s="179" t="s">
        <v>233</v>
      </c>
      <c r="AT599" s="201"/>
      <c r="AU599" s="178"/>
      <c r="AV599" s="178"/>
      <c r="AW599" s="179" t="s">
        <v>179</v>
      </c>
      <c r="AX599" s="180"/>
      <c r="AY599">
        <f>$AY$598</f>
        <v>0</v>
      </c>
    </row>
    <row r="600" spans="1:51" ht="23.25" hidden="1" customHeight="1" x14ac:dyDescent="0.15">
      <c r="A600" s="988"/>
      <c r="B600" s="252"/>
      <c r="C600" s="251"/>
      <c r="D600" s="252"/>
      <c r="E600" s="195"/>
      <c r="F600" s="196"/>
      <c r="G600" s="231"/>
      <c r="H600" s="190"/>
      <c r="I600" s="190"/>
      <c r="J600" s="190"/>
      <c r="K600" s="190"/>
      <c r="L600" s="190"/>
      <c r="M600" s="190"/>
      <c r="N600" s="190"/>
      <c r="O600" s="190"/>
      <c r="P600" s="190"/>
      <c r="Q600" s="190"/>
      <c r="R600" s="190"/>
      <c r="S600" s="190"/>
      <c r="T600" s="190"/>
      <c r="U600" s="190"/>
      <c r="V600" s="190"/>
      <c r="W600" s="190"/>
      <c r="X600" s="232"/>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7"/>
      <c r="AY600">
        <f t="shared" ref="AY600:AY602" si="94">$AY$598</f>
        <v>0</v>
      </c>
    </row>
    <row r="601" spans="1:51" ht="23.25" hidden="1" customHeight="1" x14ac:dyDescent="0.15">
      <c r="A601" s="988"/>
      <c r="B601" s="252"/>
      <c r="C601" s="251"/>
      <c r="D601" s="252"/>
      <c r="E601" s="195"/>
      <c r="F601" s="196"/>
      <c r="G601" s="233"/>
      <c r="H601" s="234"/>
      <c r="I601" s="234"/>
      <c r="J601" s="234"/>
      <c r="K601" s="234"/>
      <c r="L601" s="234"/>
      <c r="M601" s="234"/>
      <c r="N601" s="234"/>
      <c r="O601" s="234"/>
      <c r="P601" s="234"/>
      <c r="Q601" s="234"/>
      <c r="R601" s="234"/>
      <c r="S601" s="234"/>
      <c r="T601" s="234"/>
      <c r="U601" s="234"/>
      <c r="V601" s="234"/>
      <c r="W601" s="234"/>
      <c r="X601" s="235"/>
      <c r="Y601" s="208" t="s">
        <v>54</v>
      </c>
      <c r="Z601" s="158"/>
      <c r="AA601" s="159"/>
      <c r="AB601" s="223"/>
      <c r="AC601" s="223"/>
      <c r="AD601" s="223"/>
      <c r="AE601" s="166"/>
      <c r="AF601" s="167"/>
      <c r="AG601" s="167"/>
      <c r="AH601" s="168"/>
      <c r="AI601" s="166"/>
      <c r="AJ601" s="167"/>
      <c r="AK601" s="167"/>
      <c r="AL601" s="167"/>
      <c r="AM601" s="166"/>
      <c r="AN601" s="167"/>
      <c r="AO601" s="167"/>
      <c r="AP601" s="168"/>
      <c r="AQ601" s="166"/>
      <c r="AR601" s="167"/>
      <c r="AS601" s="167"/>
      <c r="AT601" s="168"/>
      <c r="AU601" s="167"/>
      <c r="AV601" s="167"/>
      <c r="AW601" s="167"/>
      <c r="AX601" s="207"/>
      <c r="AY601">
        <f t="shared" si="94"/>
        <v>0</v>
      </c>
    </row>
    <row r="602" spans="1:51" ht="23.25" hidden="1" customHeight="1" x14ac:dyDescent="0.15">
      <c r="A602" s="988"/>
      <c r="B602" s="252"/>
      <c r="C602" s="251"/>
      <c r="D602" s="252"/>
      <c r="E602" s="195"/>
      <c r="F602" s="196"/>
      <c r="G602" s="236"/>
      <c r="H602" s="193"/>
      <c r="I602" s="193"/>
      <c r="J602" s="193"/>
      <c r="K602" s="193"/>
      <c r="L602" s="193"/>
      <c r="M602" s="193"/>
      <c r="N602" s="193"/>
      <c r="O602" s="193"/>
      <c r="P602" s="193"/>
      <c r="Q602" s="193"/>
      <c r="R602" s="193"/>
      <c r="S602" s="193"/>
      <c r="T602" s="193"/>
      <c r="U602" s="193"/>
      <c r="V602" s="193"/>
      <c r="W602" s="193"/>
      <c r="X602" s="237"/>
      <c r="Y602" s="208" t="s">
        <v>13</v>
      </c>
      <c r="Z602" s="158"/>
      <c r="AA602" s="159"/>
      <c r="AB602" s="209" t="s">
        <v>180</v>
      </c>
      <c r="AC602" s="209"/>
      <c r="AD602" s="209"/>
      <c r="AE602" s="166"/>
      <c r="AF602" s="167"/>
      <c r="AG602" s="167"/>
      <c r="AH602" s="168"/>
      <c r="AI602" s="166"/>
      <c r="AJ602" s="167"/>
      <c r="AK602" s="167"/>
      <c r="AL602" s="167"/>
      <c r="AM602" s="166"/>
      <c r="AN602" s="167"/>
      <c r="AO602" s="167"/>
      <c r="AP602" s="168"/>
      <c r="AQ602" s="166"/>
      <c r="AR602" s="167"/>
      <c r="AS602" s="167"/>
      <c r="AT602" s="168"/>
      <c r="AU602" s="167"/>
      <c r="AV602" s="167"/>
      <c r="AW602" s="167"/>
      <c r="AX602" s="207"/>
      <c r="AY602">
        <f t="shared" si="94"/>
        <v>0</v>
      </c>
    </row>
    <row r="603" spans="1:51" ht="18.75" hidden="1" customHeight="1" x14ac:dyDescent="0.15">
      <c r="A603" s="988"/>
      <c r="B603" s="252"/>
      <c r="C603" s="251"/>
      <c r="D603" s="252"/>
      <c r="E603" s="195" t="s">
        <v>241</v>
      </c>
      <c r="F603" s="196"/>
      <c r="G603" s="197" t="s">
        <v>238</v>
      </c>
      <c r="H603" s="198"/>
      <c r="I603" s="198"/>
      <c r="J603" s="198"/>
      <c r="K603" s="198"/>
      <c r="L603" s="198"/>
      <c r="M603" s="198"/>
      <c r="N603" s="198"/>
      <c r="O603" s="198"/>
      <c r="P603" s="198"/>
      <c r="Q603" s="198"/>
      <c r="R603" s="198"/>
      <c r="S603" s="198"/>
      <c r="T603" s="198"/>
      <c r="U603" s="198"/>
      <c r="V603" s="198"/>
      <c r="W603" s="198"/>
      <c r="X603" s="199"/>
      <c r="Y603" s="202"/>
      <c r="Z603" s="203"/>
      <c r="AA603" s="204"/>
      <c r="AB603" s="214" t="s">
        <v>11</v>
      </c>
      <c r="AC603" s="198"/>
      <c r="AD603" s="199"/>
      <c r="AE603" s="220" t="s">
        <v>240</v>
      </c>
      <c r="AF603" s="221"/>
      <c r="AG603" s="221"/>
      <c r="AH603" s="222"/>
      <c r="AI603" s="213" t="s">
        <v>543</v>
      </c>
      <c r="AJ603" s="213"/>
      <c r="AK603" s="213"/>
      <c r="AL603" s="214"/>
      <c r="AM603" s="213" t="s">
        <v>544</v>
      </c>
      <c r="AN603" s="213"/>
      <c r="AO603" s="213"/>
      <c r="AP603" s="214"/>
      <c r="AQ603" s="214" t="s">
        <v>232</v>
      </c>
      <c r="AR603" s="198"/>
      <c r="AS603" s="198"/>
      <c r="AT603" s="199"/>
      <c r="AU603" s="176" t="s">
        <v>134</v>
      </c>
      <c r="AV603" s="176"/>
      <c r="AW603" s="176"/>
      <c r="AX603" s="177"/>
      <c r="AY603">
        <f>COUNTA($G$605)</f>
        <v>0</v>
      </c>
    </row>
    <row r="604" spans="1:51" ht="18.75" hidden="1" customHeight="1" x14ac:dyDescent="0.15">
      <c r="A604" s="988"/>
      <c r="B604" s="252"/>
      <c r="C604" s="251"/>
      <c r="D604" s="252"/>
      <c r="E604" s="195"/>
      <c r="F604" s="196"/>
      <c r="G604" s="200"/>
      <c r="H604" s="179"/>
      <c r="I604" s="179"/>
      <c r="J604" s="179"/>
      <c r="K604" s="179"/>
      <c r="L604" s="179"/>
      <c r="M604" s="179"/>
      <c r="N604" s="179"/>
      <c r="O604" s="179"/>
      <c r="P604" s="179"/>
      <c r="Q604" s="179"/>
      <c r="R604" s="179"/>
      <c r="S604" s="179"/>
      <c r="T604" s="179"/>
      <c r="U604" s="179"/>
      <c r="V604" s="179"/>
      <c r="W604" s="179"/>
      <c r="X604" s="201"/>
      <c r="Y604" s="202"/>
      <c r="Z604" s="203"/>
      <c r="AA604" s="204"/>
      <c r="AB604" s="216"/>
      <c r="AC604" s="179"/>
      <c r="AD604" s="201"/>
      <c r="AE604" s="178"/>
      <c r="AF604" s="178"/>
      <c r="AG604" s="179" t="s">
        <v>233</v>
      </c>
      <c r="AH604" s="201"/>
      <c r="AI604" s="215"/>
      <c r="AJ604" s="215"/>
      <c r="AK604" s="215"/>
      <c r="AL604" s="216"/>
      <c r="AM604" s="215"/>
      <c r="AN604" s="215"/>
      <c r="AO604" s="215"/>
      <c r="AP604" s="216"/>
      <c r="AQ604" s="230"/>
      <c r="AR604" s="178"/>
      <c r="AS604" s="179" t="s">
        <v>233</v>
      </c>
      <c r="AT604" s="201"/>
      <c r="AU604" s="178"/>
      <c r="AV604" s="178"/>
      <c r="AW604" s="179" t="s">
        <v>179</v>
      </c>
      <c r="AX604" s="180"/>
      <c r="AY604">
        <f>$AY$603</f>
        <v>0</v>
      </c>
    </row>
    <row r="605" spans="1:51" ht="23.25" hidden="1" customHeight="1" x14ac:dyDescent="0.15">
      <c r="A605" s="988"/>
      <c r="B605" s="252"/>
      <c r="C605" s="251"/>
      <c r="D605" s="252"/>
      <c r="E605" s="195"/>
      <c r="F605" s="196"/>
      <c r="G605" s="231"/>
      <c r="H605" s="190"/>
      <c r="I605" s="190"/>
      <c r="J605" s="190"/>
      <c r="K605" s="190"/>
      <c r="L605" s="190"/>
      <c r="M605" s="190"/>
      <c r="N605" s="190"/>
      <c r="O605" s="190"/>
      <c r="P605" s="190"/>
      <c r="Q605" s="190"/>
      <c r="R605" s="190"/>
      <c r="S605" s="190"/>
      <c r="T605" s="190"/>
      <c r="U605" s="190"/>
      <c r="V605" s="190"/>
      <c r="W605" s="190"/>
      <c r="X605" s="232"/>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7"/>
      <c r="AY605">
        <f t="shared" ref="AY605:AY607" si="95">$AY$603</f>
        <v>0</v>
      </c>
    </row>
    <row r="606" spans="1:51" ht="23.25" hidden="1" customHeight="1" x14ac:dyDescent="0.15">
      <c r="A606" s="988"/>
      <c r="B606" s="252"/>
      <c r="C606" s="251"/>
      <c r="D606" s="252"/>
      <c r="E606" s="195"/>
      <c r="F606" s="196"/>
      <c r="G606" s="233"/>
      <c r="H606" s="234"/>
      <c r="I606" s="234"/>
      <c r="J606" s="234"/>
      <c r="K606" s="234"/>
      <c r="L606" s="234"/>
      <c r="M606" s="234"/>
      <c r="N606" s="234"/>
      <c r="O606" s="234"/>
      <c r="P606" s="234"/>
      <c r="Q606" s="234"/>
      <c r="R606" s="234"/>
      <c r="S606" s="234"/>
      <c r="T606" s="234"/>
      <c r="U606" s="234"/>
      <c r="V606" s="234"/>
      <c r="W606" s="234"/>
      <c r="X606" s="235"/>
      <c r="Y606" s="208" t="s">
        <v>54</v>
      </c>
      <c r="Z606" s="158"/>
      <c r="AA606" s="159"/>
      <c r="AB606" s="223"/>
      <c r="AC606" s="223"/>
      <c r="AD606" s="223"/>
      <c r="AE606" s="166"/>
      <c r="AF606" s="167"/>
      <c r="AG606" s="167"/>
      <c r="AH606" s="168"/>
      <c r="AI606" s="166"/>
      <c r="AJ606" s="167"/>
      <c r="AK606" s="167"/>
      <c r="AL606" s="167"/>
      <c r="AM606" s="166"/>
      <c r="AN606" s="167"/>
      <c r="AO606" s="167"/>
      <c r="AP606" s="168"/>
      <c r="AQ606" s="166"/>
      <c r="AR606" s="167"/>
      <c r="AS606" s="167"/>
      <c r="AT606" s="168"/>
      <c r="AU606" s="167"/>
      <c r="AV606" s="167"/>
      <c r="AW606" s="167"/>
      <c r="AX606" s="207"/>
      <c r="AY606">
        <f t="shared" si="95"/>
        <v>0</v>
      </c>
    </row>
    <row r="607" spans="1:51" ht="23.25" hidden="1" customHeight="1" x14ac:dyDescent="0.15">
      <c r="A607" s="988"/>
      <c r="B607" s="252"/>
      <c r="C607" s="251"/>
      <c r="D607" s="252"/>
      <c r="E607" s="195"/>
      <c r="F607" s="196"/>
      <c r="G607" s="236"/>
      <c r="H607" s="193"/>
      <c r="I607" s="193"/>
      <c r="J607" s="193"/>
      <c r="K607" s="193"/>
      <c r="L607" s="193"/>
      <c r="M607" s="193"/>
      <c r="N607" s="193"/>
      <c r="O607" s="193"/>
      <c r="P607" s="193"/>
      <c r="Q607" s="193"/>
      <c r="R607" s="193"/>
      <c r="S607" s="193"/>
      <c r="T607" s="193"/>
      <c r="U607" s="193"/>
      <c r="V607" s="193"/>
      <c r="W607" s="193"/>
      <c r="X607" s="237"/>
      <c r="Y607" s="208" t="s">
        <v>13</v>
      </c>
      <c r="Z607" s="158"/>
      <c r="AA607" s="159"/>
      <c r="AB607" s="209" t="s">
        <v>180</v>
      </c>
      <c r="AC607" s="209"/>
      <c r="AD607" s="209"/>
      <c r="AE607" s="166"/>
      <c r="AF607" s="167"/>
      <c r="AG607" s="167"/>
      <c r="AH607" s="168"/>
      <c r="AI607" s="166"/>
      <c r="AJ607" s="167"/>
      <c r="AK607" s="167"/>
      <c r="AL607" s="167"/>
      <c r="AM607" s="166"/>
      <c r="AN607" s="167"/>
      <c r="AO607" s="167"/>
      <c r="AP607" s="168"/>
      <c r="AQ607" s="166"/>
      <c r="AR607" s="167"/>
      <c r="AS607" s="167"/>
      <c r="AT607" s="168"/>
      <c r="AU607" s="167"/>
      <c r="AV607" s="167"/>
      <c r="AW607" s="167"/>
      <c r="AX607" s="207"/>
      <c r="AY607">
        <f t="shared" si="95"/>
        <v>0</v>
      </c>
    </row>
    <row r="608" spans="1:51" ht="18.75" hidden="1" customHeight="1" x14ac:dyDescent="0.15">
      <c r="A608" s="988"/>
      <c r="B608" s="252"/>
      <c r="C608" s="251"/>
      <c r="D608" s="252"/>
      <c r="E608" s="195" t="s">
        <v>241</v>
      </c>
      <c r="F608" s="196"/>
      <c r="G608" s="197" t="s">
        <v>238</v>
      </c>
      <c r="H608" s="198"/>
      <c r="I608" s="198"/>
      <c r="J608" s="198"/>
      <c r="K608" s="198"/>
      <c r="L608" s="198"/>
      <c r="M608" s="198"/>
      <c r="N608" s="198"/>
      <c r="O608" s="198"/>
      <c r="P608" s="198"/>
      <c r="Q608" s="198"/>
      <c r="R608" s="198"/>
      <c r="S608" s="198"/>
      <c r="T608" s="198"/>
      <c r="U608" s="198"/>
      <c r="V608" s="198"/>
      <c r="W608" s="198"/>
      <c r="X608" s="199"/>
      <c r="Y608" s="202"/>
      <c r="Z608" s="203"/>
      <c r="AA608" s="204"/>
      <c r="AB608" s="214" t="s">
        <v>11</v>
      </c>
      <c r="AC608" s="198"/>
      <c r="AD608" s="199"/>
      <c r="AE608" s="220" t="s">
        <v>240</v>
      </c>
      <c r="AF608" s="221"/>
      <c r="AG608" s="221"/>
      <c r="AH608" s="222"/>
      <c r="AI608" s="213" t="s">
        <v>543</v>
      </c>
      <c r="AJ608" s="213"/>
      <c r="AK608" s="213"/>
      <c r="AL608" s="214"/>
      <c r="AM608" s="213" t="s">
        <v>544</v>
      </c>
      <c r="AN608" s="213"/>
      <c r="AO608" s="213"/>
      <c r="AP608" s="214"/>
      <c r="AQ608" s="214" t="s">
        <v>232</v>
      </c>
      <c r="AR608" s="198"/>
      <c r="AS608" s="198"/>
      <c r="AT608" s="199"/>
      <c r="AU608" s="176" t="s">
        <v>134</v>
      </c>
      <c r="AV608" s="176"/>
      <c r="AW608" s="176"/>
      <c r="AX608" s="177"/>
      <c r="AY608">
        <f>COUNTA($G$610)</f>
        <v>0</v>
      </c>
    </row>
    <row r="609" spans="1:51" ht="18.75" hidden="1" customHeight="1" x14ac:dyDescent="0.15">
      <c r="A609" s="988"/>
      <c r="B609" s="252"/>
      <c r="C609" s="251"/>
      <c r="D609" s="252"/>
      <c r="E609" s="195"/>
      <c r="F609" s="196"/>
      <c r="G609" s="200"/>
      <c r="H609" s="179"/>
      <c r="I609" s="179"/>
      <c r="J609" s="179"/>
      <c r="K609" s="179"/>
      <c r="L609" s="179"/>
      <c r="M609" s="179"/>
      <c r="N609" s="179"/>
      <c r="O609" s="179"/>
      <c r="P609" s="179"/>
      <c r="Q609" s="179"/>
      <c r="R609" s="179"/>
      <c r="S609" s="179"/>
      <c r="T609" s="179"/>
      <c r="U609" s="179"/>
      <c r="V609" s="179"/>
      <c r="W609" s="179"/>
      <c r="X609" s="201"/>
      <c r="Y609" s="202"/>
      <c r="Z609" s="203"/>
      <c r="AA609" s="204"/>
      <c r="AB609" s="216"/>
      <c r="AC609" s="179"/>
      <c r="AD609" s="201"/>
      <c r="AE609" s="178"/>
      <c r="AF609" s="178"/>
      <c r="AG609" s="179" t="s">
        <v>233</v>
      </c>
      <c r="AH609" s="201"/>
      <c r="AI609" s="215"/>
      <c r="AJ609" s="215"/>
      <c r="AK609" s="215"/>
      <c r="AL609" s="216"/>
      <c r="AM609" s="215"/>
      <c r="AN609" s="215"/>
      <c r="AO609" s="215"/>
      <c r="AP609" s="216"/>
      <c r="AQ609" s="230"/>
      <c r="AR609" s="178"/>
      <c r="AS609" s="179" t="s">
        <v>233</v>
      </c>
      <c r="AT609" s="201"/>
      <c r="AU609" s="178"/>
      <c r="AV609" s="178"/>
      <c r="AW609" s="179" t="s">
        <v>179</v>
      </c>
      <c r="AX609" s="180"/>
      <c r="AY609">
        <f>$AY$608</f>
        <v>0</v>
      </c>
    </row>
    <row r="610" spans="1:51" ht="23.25" hidden="1" customHeight="1" x14ac:dyDescent="0.15">
      <c r="A610" s="988"/>
      <c r="B610" s="252"/>
      <c r="C610" s="251"/>
      <c r="D610" s="252"/>
      <c r="E610" s="195"/>
      <c r="F610" s="196"/>
      <c r="G610" s="231"/>
      <c r="H610" s="190"/>
      <c r="I610" s="190"/>
      <c r="J610" s="190"/>
      <c r="K610" s="190"/>
      <c r="L610" s="190"/>
      <c r="M610" s="190"/>
      <c r="N610" s="190"/>
      <c r="O610" s="190"/>
      <c r="P610" s="190"/>
      <c r="Q610" s="190"/>
      <c r="R610" s="190"/>
      <c r="S610" s="190"/>
      <c r="T610" s="190"/>
      <c r="U610" s="190"/>
      <c r="V610" s="190"/>
      <c r="W610" s="190"/>
      <c r="X610" s="232"/>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7"/>
      <c r="AY610">
        <f t="shared" ref="AY610:AY612" si="96">$AY$608</f>
        <v>0</v>
      </c>
    </row>
    <row r="611" spans="1:51" ht="23.25" hidden="1" customHeight="1" x14ac:dyDescent="0.15">
      <c r="A611" s="988"/>
      <c r="B611" s="252"/>
      <c r="C611" s="251"/>
      <c r="D611" s="252"/>
      <c r="E611" s="195"/>
      <c r="F611" s="196"/>
      <c r="G611" s="233"/>
      <c r="H611" s="234"/>
      <c r="I611" s="234"/>
      <c r="J611" s="234"/>
      <c r="K611" s="234"/>
      <c r="L611" s="234"/>
      <c r="M611" s="234"/>
      <c r="N611" s="234"/>
      <c r="O611" s="234"/>
      <c r="P611" s="234"/>
      <c r="Q611" s="234"/>
      <c r="R611" s="234"/>
      <c r="S611" s="234"/>
      <c r="T611" s="234"/>
      <c r="U611" s="234"/>
      <c r="V611" s="234"/>
      <c r="W611" s="234"/>
      <c r="X611" s="235"/>
      <c r="Y611" s="208" t="s">
        <v>54</v>
      </c>
      <c r="Z611" s="158"/>
      <c r="AA611" s="159"/>
      <c r="AB611" s="223"/>
      <c r="AC611" s="223"/>
      <c r="AD611" s="223"/>
      <c r="AE611" s="166"/>
      <c r="AF611" s="167"/>
      <c r="AG611" s="167"/>
      <c r="AH611" s="168"/>
      <c r="AI611" s="166"/>
      <c r="AJ611" s="167"/>
      <c r="AK611" s="167"/>
      <c r="AL611" s="167"/>
      <c r="AM611" s="166"/>
      <c r="AN611" s="167"/>
      <c r="AO611" s="167"/>
      <c r="AP611" s="168"/>
      <c r="AQ611" s="166"/>
      <c r="AR611" s="167"/>
      <c r="AS611" s="167"/>
      <c r="AT611" s="168"/>
      <c r="AU611" s="167"/>
      <c r="AV611" s="167"/>
      <c r="AW611" s="167"/>
      <c r="AX611" s="207"/>
      <c r="AY611">
        <f t="shared" si="96"/>
        <v>0</v>
      </c>
    </row>
    <row r="612" spans="1:51" ht="23.25" hidden="1" customHeight="1" x14ac:dyDescent="0.15">
      <c r="A612" s="988"/>
      <c r="B612" s="252"/>
      <c r="C612" s="251"/>
      <c r="D612" s="252"/>
      <c r="E612" s="195"/>
      <c r="F612" s="196"/>
      <c r="G612" s="236"/>
      <c r="H612" s="193"/>
      <c r="I612" s="193"/>
      <c r="J612" s="193"/>
      <c r="K612" s="193"/>
      <c r="L612" s="193"/>
      <c r="M612" s="193"/>
      <c r="N612" s="193"/>
      <c r="O612" s="193"/>
      <c r="P612" s="193"/>
      <c r="Q612" s="193"/>
      <c r="R612" s="193"/>
      <c r="S612" s="193"/>
      <c r="T612" s="193"/>
      <c r="U612" s="193"/>
      <c r="V612" s="193"/>
      <c r="W612" s="193"/>
      <c r="X612" s="237"/>
      <c r="Y612" s="208" t="s">
        <v>13</v>
      </c>
      <c r="Z612" s="158"/>
      <c r="AA612" s="159"/>
      <c r="AB612" s="209" t="s">
        <v>180</v>
      </c>
      <c r="AC612" s="209"/>
      <c r="AD612" s="209"/>
      <c r="AE612" s="166"/>
      <c r="AF612" s="167"/>
      <c r="AG612" s="167"/>
      <c r="AH612" s="168"/>
      <c r="AI612" s="166"/>
      <c r="AJ612" s="167"/>
      <c r="AK612" s="167"/>
      <c r="AL612" s="167"/>
      <c r="AM612" s="166"/>
      <c r="AN612" s="167"/>
      <c r="AO612" s="167"/>
      <c r="AP612" s="168"/>
      <c r="AQ612" s="166"/>
      <c r="AR612" s="167"/>
      <c r="AS612" s="167"/>
      <c r="AT612" s="168"/>
      <c r="AU612" s="167"/>
      <c r="AV612" s="167"/>
      <c r="AW612" s="167"/>
      <c r="AX612" s="207"/>
      <c r="AY612">
        <f t="shared" si="96"/>
        <v>0</v>
      </c>
    </row>
    <row r="613" spans="1:51" ht="18.75" hidden="1" customHeight="1" x14ac:dyDescent="0.15">
      <c r="A613" s="988"/>
      <c r="B613" s="252"/>
      <c r="C613" s="251"/>
      <c r="D613" s="252"/>
      <c r="E613" s="195" t="s">
        <v>241</v>
      </c>
      <c r="F613" s="196"/>
      <c r="G613" s="197" t="s">
        <v>238</v>
      </c>
      <c r="H613" s="198"/>
      <c r="I613" s="198"/>
      <c r="J613" s="198"/>
      <c r="K613" s="198"/>
      <c r="L613" s="198"/>
      <c r="M613" s="198"/>
      <c r="N613" s="198"/>
      <c r="O613" s="198"/>
      <c r="P613" s="198"/>
      <c r="Q613" s="198"/>
      <c r="R613" s="198"/>
      <c r="S613" s="198"/>
      <c r="T613" s="198"/>
      <c r="U613" s="198"/>
      <c r="V613" s="198"/>
      <c r="W613" s="198"/>
      <c r="X613" s="199"/>
      <c r="Y613" s="202"/>
      <c r="Z613" s="203"/>
      <c r="AA613" s="204"/>
      <c r="AB613" s="214" t="s">
        <v>11</v>
      </c>
      <c r="AC613" s="198"/>
      <c r="AD613" s="199"/>
      <c r="AE613" s="220" t="s">
        <v>240</v>
      </c>
      <c r="AF613" s="221"/>
      <c r="AG613" s="221"/>
      <c r="AH613" s="222"/>
      <c r="AI613" s="213" t="s">
        <v>543</v>
      </c>
      <c r="AJ613" s="213"/>
      <c r="AK613" s="213"/>
      <c r="AL613" s="214"/>
      <c r="AM613" s="213" t="s">
        <v>544</v>
      </c>
      <c r="AN613" s="213"/>
      <c r="AO613" s="213"/>
      <c r="AP613" s="214"/>
      <c r="AQ613" s="214" t="s">
        <v>232</v>
      </c>
      <c r="AR613" s="198"/>
      <c r="AS613" s="198"/>
      <c r="AT613" s="199"/>
      <c r="AU613" s="176" t="s">
        <v>134</v>
      </c>
      <c r="AV613" s="176"/>
      <c r="AW613" s="176"/>
      <c r="AX613" s="177"/>
      <c r="AY613">
        <f>COUNTA($G$615)</f>
        <v>0</v>
      </c>
    </row>
    <row r="614" spans="1:51" ht="18.75" hidden="1" customHeight="1" x14ac:dyDescent="0.15">
      <c r="A614" s="988"/>
      <c r="B614" s="252"/>
      <c r="C614" s="251"/>
      <c r="D614" s="252"/>
      <c r="E614" s="195"/>
      <c r="F614" s="196"/>
      <c r="G614" s="200"/>
      <c r="H614" s="179"/>
      <c r="I614" s="179"/>
      <c r="J614" s="179"/>
      <c r="K614" s="179"/>
      <c r="L614" s="179"/>
      <c r="M614" s="179"/>
      <c r="N614" s="179"/>
      <c r="O614" s="179"/>
      <c r="P614" s="179"/>
      <c r="Q614" s="179"/>
      <c r="R614" s="179"/>
      <c r="S614" s="179"/>
      <c r="T614" s="179"/>
      <c r="U614" s="179"/>
      <c r="V614" s="179"/>
      <c r="W614" s="179"/>
      <c r="X614" s="201"/>
      <c r="Y614" s="202"/>
      <c r="Z614" s="203"/>
      <c r="AA614" s="204"/>
      <c r="AB614" s="216"/>
      <c r="AC614" s="179"/>
      <c r="AD614" s="201"/>
      <c r="AE614" s="178"/>
      <c r="AF614" s="178"/>
      <c r="AG614" s="179" t="s">
        <v>233</v>
      </c>
      <c r="AH614" s="201"/>
      <c r="AI614" s="215"/>
      <c r="AJ614" s="215"/>
      <c r="AK614" s="215"/>
      <c r="AL614" s="216"/>
      <c r="AM614" s="215"/>
      <c r="AN614" s="215"/>
      <c r="AO614" s="215"/>
      <c r="AP614" s="216"/>
      <c r="AQ614" s="230"/>
      <c r="AR614" s="178"/>
      <c r="AS614" s="179" t="s">
        <v>233</v>
      </c>
      <c r="AT614" s="201"/>
      <c r="AU614" s="178"/>
      <c r="AV614" s="178"/>
      <c r="AW614" s="179" t="s">
        <v>179</v>
      </c>
      <c r="AX614" s="180"/>
      <c r="AY614">
        <f>$AY$613</f>
        <v>0</v>
      </c>
    </row>
    <row r="615" spans="1:51" ht="23.25" hidden="1" customHeight="1" x14ac:dyDescent="0.15">
      <c r="A615" s="988"/>
      <c r="B615" s="252"/>
      <c r="C615" s="251"/>
      <c r="D615" s="252"/>
      <c r="E615" s="195"/>
      <c r="F615" s="196"/>
      <c r="G615" s="231"/>
      <c r="H615" s="190"/>
      <c r="I615" s="190"/>
      <c r="J615" s="190"/>
      <c r="K615" s="190"/>
      <c r="L615" s="190"/>
      <c r="M615" s="190"/>
      <c r="N615" s="190"/>
      <c r="O615" s="190"/>
      <c r="P615" s="190"/>
      <c r="Q615" s="190"/>
      <c r="R615" s="190"/>
      <c r="S615" s="190"/>
      <c r="T615" s="190"/>
      <c r="U615" s="190"/>
      <c r="V615" s="190"/>
      <c r="W615" s="190"/>
      <c r="X615" s="232"/>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7"/>
      <c r="AY615">
        <f t="shared" ref="AY615:AY617" si="97">$AY$613</f>
        <v>0</v>
      </c>
    </row>
    <row r="616" spans="1:51" ht="23.25" hidden="1" customHeight="1" x14ac:dyDescent="0.15">
      <c r="A616" s="988"/>
      <c r="B616" s="252"/>
      <c r="C616" s="251"/>
      <c r="D616" s="252"/>
      <c r="E616" s="195"/>
      <c r="F616" s="196"/>
      <c r="G616" s="233"/>
      <c r="H616" s="234"/>
      <c r="I616" s="234"/>
      <c r="J616" s="234"/>
      <c r="K616" s="234"/>
      <c r="L616" s="234"/>
      <c r="M616" s="234"/>
      <c r="N616" s="234"/>
      <c r="O616" s="234"/>
      <c r="P616" s="234"/>
      <c r="Q616" s="234"/>
      <c r="R616" s="234"/>
      <c r="S616" s="234"/>
      <c r="T616" s="234"/>
      <c r="U616" s="234"/>
      <c r="V616" s="234"/>
      <c r="W616" s="234"/>
      <c r="X616" s="235"/>
      <c r="Y616" s="208" t="s">
        <v>54</v>
      </c>
      <c r="Z616" s="158"/>
      <c r="AA616" s="159"/>
      <c r="AB616" s="223"/>
      <c r="AC616" s="223"/>
      <c r="AD616" s="223"/>
      <c r="AE616" s="166"/>
      <c r="AF616" s="167"/>
      <c r="AG616" s="167"/>
      <c r="AH616" s="168"/>
      <c r="AI616" s="166"/>
      <c r="AJ616" s="167"/>
      <c r="AK616" s="167"/>
      <c r="AL616" s="167"/>
      <c r="AM616" s="166"/>
      <c r="AN616" s="167"/>
      <c r="AO616" s="167"/>
      <c r="AP616" s="168"/>
      <c r="AQ616" s="166"/>
      <c r="AR616" s="167"/>
      <c r="AS616" s="167"/>
      <c r="AT616" s="168"/>
      <c r="AU616" s="167"/>
      <c r="AV616" s="167"/>
      <c r="AW616" s="167"/>
      <c r="AX616" s="207"/>
      <c r="AY616">
        <f t="shared" si="97"/>
        <v>0</v>
      </c>
    </row>
    <row r="617" spans="1:51" ht="23.25" hidden="1" customHeight="1" x14ac:dyDescent="0.15">
      <c r="A617" s="988"/>
      <c r="B617" s="252"/>
      <c r="C617" s="251"/>
      <c r="D617" s="252"/>
      <c r="E617" s="195"/>
      <c r="F617" s="196"/>
      <c r="G617" s="236"/>
      <c r="H617" s="193"/>
      <c r="I617" s="193"/>
      <c r="J617" s="193"/>
      <c r="K617" s="193"/>
      <c r="L617" s="193"/>
      <c r="M617" s="193"/>
      <c r="N617" s="193"/>
      <c r="O617" s="193"/>
      <c r="P617" s="193"/>
      <c r="Q617" s="193"/>
      <c r="R617" s="193"/>
      <c r="S617" s="193"/>
      <c r="T617" s="193"/>
      <c r="U617" s="193"/>
      <c r="V617" s="193"/>
      <c r="W617" s="193"/>
      <c r="X617" s="237"/>
      <c r="Y617" s="208" t="s">
        <v>13</v>
      </c>
      <c r="Z617" s="158"/>
      <c r="AA617" s="159"/>
      <c r="AB617" s="209" t="s">
        <v>180</v>
      </c>
      <c r="AC617" s="209"/>
      <c r="AD617" s="209"/>
      <c r="AE617" s="166"/>
      <c r="AF617" s="167"/>
      <c r="AG617" s="167"/>
      <c r="AH617" s="168"/>
      <c r="AI617" s="166"/>
      <c r="AJ617" s="167"/>
      <c r="AK617" s="167"/>
      <c r="AL617" s="167"/>
      <c r="AM617" s="166"/>
      <c r="AN617" s="167"/>
      <c r="AO617" s="167"/>
      <c r="AP617" s="168"/>
      <c r="AQ617" s="166"/>
      <c r="AR617" s="167"/>
      <c r="AS617" s="167"/>
      <c r="AT617" s="168"/>
      <c r="AU617" s="167"/>
      <c r="AV617" s="167"/>
      <c r="AW617" s="167"/>
      <c r="AX617" s="207"/>
      <c r="AY617">
        <f t="shared" si="97"/>
        <v>0</v>
      </c>
    </row>
    <row r="618" spans="1:51" ht="18.75" hidden="1" customHeight="1" x14ac:dyDescent="0.15">
      <c r="A618" s="988"/>
      <c r="B618" s="252"/>
      <c r="C618" s="251"/>
      <c r="D618" s="252"/>
      <c r="E618" s="195" t="s">
        <v>242</v>
      </c>
      <c r="F618" s="196"/>
      <c r="G618" s="197" t="s">
        <v>239</v>
      </c>
      <c r="H618" s="198"/>
      <c r="I618" s="198"/>
      <c r="J618" s="198"/>
      <c r="K618" s="198"/>
      <c r="L618" s="198"/>
      <c r="M618" s="198"/>
      <c r="N618" s="198"/>
      <c r="O618" s="198"/>
      <c r="P618" s="198"/>
      <c r="Q618" s="198"/>
      <c r="R618" s="198"/>
      <c r="S618" s="198"/>
      <c r="T618" s="198"/>
      <c r="U618" s="198"/>
      <c r="V618" s="198"/>
      <c r="W618" s="198"/>
      <c r="X618" s="199"/>
      <c r="Y618" s="202"/>
      <c r="Z618" s="203"/>
      <c r="AA618" s="204"/>
      <c r="AB618" s="214" t="s">
        <v>11</v>
      </c>
      <c r="AC618" s="198"/>
      <c r="AD618" s="199"/>
      <c r="AE618" s="220" t="s">
        <v>240</v>
      </c>
      <c r="AF618" s="221"/>
      <c r="AG618" s="221"/>
      <c r="AH618" s="222"/>
      <c r="AI618" s="213" t="s">
        <v>543</v>
      </c>
      <c r="AJ618" s="213"/>
      <c r="AK618" s="213"/>
      <c r="AL618" s="214"/>
      <c r="AM618" s="213" t="s">
        <v>544</v>
      </c>
      <c r="AN618" s="213"/>
      <c r="AO618" s="213"/>
      <c r="AP618" s="214"/>
      <c r="AQ618" s="214" t="s">
        <v>232</v>
      </c>
      <c r="AR618" s="198"/>
      <c r="AS618" s="198"/>
      <c r="AT618" s="199"/>
      <c r="AU618" s="176" t="s">
        <v>134</v>
      </c>
      <c r="AV618" s="176"/>
      <c r="AW618" s="176"/>
      <c r="AX618" s="177"/>
      <c r="AY618">
        <f>COUNTA($G$620)</f>
        <v>0</v>
      </c>
    </row>
    <row r="619" spans="1:51" ht="18.75" hidden="1" customHeight="1" x14ac:dyDescent="0.15">
      <c r="A619" s="988"/>
      <c r="B619" s="252"/>
      <c r="C619" s="251"/>
      <c r="D619" s="252"/>
      <c r="E619" s="195"/>
      <c r="F619" s="196"/>
      <c r="G619" s="200"/>
      <c r="H619" s="179"/>
      <c r="I619" s="179"/>
      <c r="J619" s="179"/>
      <c r="K619" s="179"/>
      <c r="L619" s="179"/>
      <c r="M619" s="179"/>
      <c r="N619" s="179"/>
      <c r="O619" s="179"/>
      <c r="P619" s="179"/>
      <c r="Q619" s="179"/>
      <c r="R619" s="179"/>
      <c r="S619" s="179"/>
      <c r="T619" s="179"/>
      <c r="U619" s="179"/>
      <c r="V619" s="179"/>
      <c r="W619" s="179"/>
      <c r="X619" s="201"/>
      <c r="Y619" s="202"/>
      <c r="Z619" s="203"/>
      <c r="AA619" s="204"/>
      <c r="AB619" s="216"/>
      <c r="AC619" s="179"/>
      <c r="AD619" s="201"/>
      <c r="AE619" s="178"/>
      <c r="AF619" s="178"/>
      <c r="AG619" s="179" t="s">
        <v>233</v>
      </c>
      <c r="AH619" s="201"/>
      <c r="AI619" s="215"/>
      <c r="AJ619" s="215"/>
      <c r="AK619" s="215"/>
      <c r="AL619" s="216"/>
      <c r="AM619" s="215"/>
      <c r="AN619" s="215"/>
      <c r="AO619" s="215"/>
      <c r="AP619" s="216"/>
      <c r="AQ619" s="230"/>
      <c r="AR619" s="178"/>
      <c r="AS619" s="179" t="s">
        <v>233</v>
      </c>
      <c r="AT619" s="201"/>
      <c r="AU619" s="178"/>
      <c r="AV619" s="178"/>
      <c r="AW619" s="179" t="s">
        <v>179</v>
      </c>
      <c r="AX619" s="180"/>
      <c r="AY619">
        <f>$AY$618</f>
        <v>0</v>
      </c>
    </row>
    <row r="620" spans="1:51" ht="23.25" hidden="1" customHeight="1" x14ac:dyDescent="0.15">
      <c r="A620" s="988"/>
      <c r="B620" s="252"/>
      <c r="C620" s="251"/>
      <c r="D620" s="252"/>
      <c r="E620" s="195"/>
      <c r="F620" s="196"/>
      <c r="G620" s="231"/>
      <c r="H620" s="190"/>
      <c r="I620" s="190"/>
      <c r="J620" s="190"/>
      <c r="K620" s="190"/>
      <c r="L620" s="190"/>
      <c r="M620" s="190"/>
      <c r="N620" s="190"/>
      <c r="O620" s="190"/>
      <c r="P620" s="190"/>
      <c r="Q620" s="190"/>
      <c r="R620" s="190"/>
      <c r="S620" s="190"/>
      <c r="T620" s="190"/>
      <c r="U620" s="190"/>
      <c r="V620" s="190"/>
      <c r="W620" s="190"/>
      <c r="X620" s="232"/>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7"/>
      <c r="AY620">
        <f t="shared" ref="AY620:AY622" si="98">$AY$618</f>
        <v>0</v>
      </c>
    </row>
    <row r="621" spans="1:51" ht="23.25" hidden="1" customHeight="1" x14ac:dyDescent="0.15">
      <c r="A621" s="988"/>
      <c r="B621" s="252"/>
      <c r="C621" s="251"/>
      <c r="D621" s="252"/>
      <c r="E621" s="195"/>
      <c r="F621" s="196"/>
      <c r="G621" s="233"/>
      <c r="H621" s="234"/>
      <c r="I621" s="234"/>
      <c r="J621" s="234"/>
      <c r="K621" s="234"/>
      <c r="L621" s="234"/>
      <c r="M621" s="234"/>
      <c r="N621" s="234"/>
      <c r="O621" s="234"/>
      <c r="P621" s="234"/>
      <c r="Q621" s="234"/>
      <c r="R621" s="234"/>
      <c r="S621" s="234"/>
      <c r="T621" s="234"/>
      <c r="U621" s="234"/>
      <c r="V621" s="234"/>
      <c r="W621" s="234"/>
      <c r="X621" s="235"/>
      <c r="Y621" s="208" t="s">
        <v>54</v>
      </c>
      <c r="Z621" s="158"/>
      <c r="AA621" s="159"/>
      <c r="AB621" s="223"/>
      <c r="AC621" s="223"/>
      <c r="AD621" s="223"/>
      <c r="AE621" s="166"/>
      <c r="AF621" s="167"/>
      <c r="AG621" s="167"/>
      <c r="AH621" s="168"/>
      <c r="AI621" s="166"/>
      <c r="AJ621" s="167"/>
      <c r="AK621" s="167"/>
      <c r="AL621" s="167"/>
      <c r="AM621" s="166"/>
      <c r="AN621" s="167"/>
      <c r="AO621" s="167"/>
      <c r="AP621" s="168"/>
      <c r="AQ621" s="166"/>
      <c r="AR621" s="167"/>
      <c r="AS621" s="167"/>
      <c r="AT621" s="168"/>
      <c r="AU621" s="167"/>
      <c r="AV621" s="167"/>
      <c r="AW621" s="167"/>
      <c r="AX621" s="207"/>
      <c r="AY621">
        <f t="shared" si="98"/>
        <v>0</v>
      </c>
    </row>
    <row r="622" spans="1:51" ht="23.25" hidden="1" customHeight="1" x14ac:dyDescent="0.15">
      <c r="A622" s="988"/>
      <c r="B622" s="252"/>
      <c r="C622" s="251"/>
      <c r="D622" s="252"/>
      <c r="E622" s="195"/>
      <c r="F622" s="196"/>
      <c r="G622" s="236"/>
      <c r="H622" s="193"/>
      <c r="I622" s="193"/>
      <c r="J622" s="193"/>
      <c r="K622" s="193"/>
      <c r="L622" s="193"/>
      <c r="M622" s="193"/>
      <c r="N622" s="193"/>
      <c r="O622" s="193"/>
      <c r="P622" s="193"/>
      <c r="Q622" s="193"/>
      <c r="R622" s="193"/>
      <c r="S622" s="193"/>
      <c r="T622" s="193"/>
      <c r="U622" s="193"/>
      <c r="V622" s="193"/>
      <c r="W622" s="193"/>
      <c r="X622" s="237"/>
      <c r="Y622" s="208" t="s">
        <v>13</v>
      </c>
      <c r="Z622" s="158"/>
      <c r="AA622" s="159"/>
      <c r="AB622" s="209" t="s">
        <v>14</v>
      </c>
      <c r="AC622" s="209"/>
      <c r="AD622" s="209"/>
      <c r="AE622" s="166"/>
      <c r="AF622" s="167"/>
      <c r="AG622" s="167"/>
      <c r="AH622" s="168"/>
      <c r="AI622" s="166"/>
      <c r="AJ622" s="167"/>
      <c r="AK622" s="167"/>
      <c r="AL622" s="167"/>
      <c r="AM622" s="166"/>
      <c r="AN622" s="167"/>
      <c r="AO622" s="167"/>
      <c r="AP622" s="168"/>
      <c r="AQ622" s="166"/>
      <c r="AR622" s="167"/>
      <c r="AS622" s="167"/>
      <c r="AT622" s="168"/>
      <c r="AU622" s="167"/>
      <c r="AV622" s="167"/>
      <c r="AW622" s="167"/>
      <c r="AX622" s="207"/>
      <c r="AY622">
        <f t="shared" si="98"/>
        <v>0</v>
      </c>
    </row>
    <row r="623" spans="1:51" ht="18.75" hidden="1" customHeight="1" x14ac:dyDescent="0.15">
      <c r="A623" s="988"/>
      <c r="B623" s="252"/>
      <c r="C623" s="251"/>
      <c r="D623" s="252"/>
      <c r="E623" s="195" t="s">
        <v>242</v>
      </c>
      <c r="F623" s="196"/>
      <c r="G623" s="197" t="s">
        <v>239</v>
      </c>
      <c r="H623" s="198"/>
      <c r="I623" s="198"/>
      <c r="J623" s="198"/>
      <c r="K623" s="198"/>
      <c r="L623" s="198"/>
      <c r="M623" s="198"/>
      <c r="N623" s="198"/>
      <c r="O623" s="198"/>
      <c r="P623" s="198"/>
      <c r="Q623" s="198"/>
      <c r="R623" s="198"/>
      <c r="S623" s="198"/>
      <c r="T623" s="198"/>
      <c r="U623" s="198"/>
      <c r="V623" s="198"/>
      <c r="W623" s="198"/>
      <c r="X623" s="199"/>
      <c r="Y623" s="202"/>
      <c r="Z623" s="203"/>
      <c r="AA623" s="204"/>
      <c r="AB623" s="214" t="s">
        <v>11</v>
      </c>
      <c r="AC623" s="198"/>
      <c r="AD623" s="199"/>
      <c r="AE623" s="220" t="s">
        <v>240</v>
      </c>
      <c r="AF623" s="221"/>
      <c r="AG623" s="221"/>
      <c r="AH623" s="222"/>
      <c r="AI623" s="213" t="s">
        <v>543</v>
      </c>
      <c r="AJ623" s="213"/>
      <c r="AK623" s="213"/>
      <c r="AL623" s="214"/>
      <c r="AM623" s="213" t="s">
        <v>544</v>
      </c>
      <c r="AN623" s="213"/>
      <c r="AO623" s="213"/>
      <c r="AP623" s="214"/>
      <c r="AQ623" s="214" t="s">
        <v>232</v>
      </c>
      <c r="AR623" s="198"/>
      <c r="AS623" s="198"/>
      <c r="AT623" s="199"/>
      <c r="AU623" s="176" t="s">
        <v>134</v>
      </c>
      <c r="AV623" s="176"/>
      <c r="AW623" s="176"/>
      <c r="AX623" s="177"/>
      <c r="AY623">
        <f>COUNTA($G$625)</f>
        <v>0</v>
      </c>
    </row>
    <row r="624" spans="1:51" ht="18.75" hidden="1" customHeight="1" x14ac:dyDescent="0.15">
      <c r="A624" s="988"/>
      <c r="B624" s="252"/>
      <c r="C624" s="251"/>
      <c r="D624" s="252"/>
      <c r="E624" s="195"/>
      <c r="F624" s="196"/>
      <c r="G624" s="200"/>
      <c r="H624" s="179"/>
      <c r="I624" s="179"/>
      <c r="J624" s="179"/>
      <c r="K624" s="179"/>
      <c r="L624" s="179"/>
      <c r="M624" s="179"/>
      <c r="N624" s="179"/>
      <c r="O624" s="179"/>
      <c r="P624" s="179"/>
      <c r="Q624" s="179"/>
      <c r="R624" s="179"/>
      <c r="S624" s="179"/>
      <c r="T624" s="179"/>
      <c r="U624" s="179"/>
      <c r="V624" s="179"/>
      <c r="W624" s="179"/>
      <c r="X624" s="201"/>
      <c r="Y624" s="202"/>
      <c r="Z624" s="203"/>
      <c r="AA624" s="204"/>
      <c r="AB624" s="216"/>
      <c r="AC624" s="179"/>
      <c r="AD624" s="201"/>
      <c r="AE624" s="178"/>
      <c r="AF624" s="178"/>
      <c r="AG624" s="179" t="s">
        <v>233</v>
      </c>
      <c r="AH624" s="201"/>
      <c r="AI624" s="215"/>
      <c r="AJ624" s="215"/>
      <c r="AK624" s="215"/>
      <c r="AL624" s="216"/>
      <c r="AM624" s="215"/>
      <c r="AN624" s="215"/>
      <c r="AO624" s="215"/>
      <c r="AP624" s="216"/>
      <c r="AQ624" s="230"/>
      <c r="AR624" s="178"/>
      <c r="AS624" s="179" t="s">
        <v>233</v>
      </c>
      <c r="AT624" s="201"/>
      <c r="AU624" s="178"/>
      <c r="AV624" s="178"/>
      <c r="AW624" s="179" t="s">
        <v>179</v>
      </c>
      <c r="AX624" s="180"/>
      <c r="AY624">
        <f>$AY$623</f>
        <v>0</v>
      </c>
    </row>
    <row r="625" spans="1:51" ht="23.25" hidden="1" customHeight="1" x14ac:dyDescent="0.15">
      <c r="A625" s="988"/>
      <c r="B625" s="252"/>
      <c r="C625" s="251"/>
      <c r="D625" s="252"/>
      <c r="E625" s="195"/>
      <c r="F625" s="196"/>
      <c r="G625" s="231"/>
      <c r="H625" s="190"/>
      <c r="I625" s="190"/>
      <c r="J625" s="190"/>
      <c r="K625" s="190"/>
      <c r="L625" s="190"/>
      <c r="M625" s="190"/>
      <c r="N625" s="190"/>
      <c r="O625" s="190"/>
      <c r="P625" s="190"/>
      <c r="Q625" s="190"/>
      <c r="R625" s="190"/>
      <c r="S625" s="190"/>
      <c r="T625" s="190"/>
      <c r="U625" s="190"/>
      <c r="V625" s="190"/>
      <c r="W625" s="190"/>
      <c r="X625" s="232"/>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7"/>
      <c r="AY625">
        <f t="shared" ref="AY625:AY627" si="99">$AY$623</f>
        <v>0</v>
      </c>
    </row>
    <row r="626" spans="1:51" ht="23.25" hidden="1" customHeight="1" x14ac:dyDescent="0.15">
      <c r="A626" s="988"/>
      <c r="B626" s="252"/>
      <c r="C626" s="251"/>
      <c r="D626" s="252"/>
      <c r="E626" s="195"/>
      <c r="F626" s="196"/>
      <c r="G626" s="233"/>
      <c r="H626" s="234"/>
      <c r="I626" s="234"/>
      <c r="J626" s="234"/>
      <c r="K626" s="234"/>
      <c r="L626" s="234"/>
      <c r="M626" s="234"/>
      <c r="N626" s="234"/>
      <c r="O626" s="234"/>
      <c r="P626" s="234"/>
      <c r="Q626" s="234"/>
      <c r="R626" s="234"/>
      <c r="S626" s="234"/>
      <c r="T626" s="234"/>
      <c r="U626" s="234"/>
      <c r="V626" s="234"/>
      <c r="W626" s="234"/>
      <c r="X626" s="235"/>
      <c r="Y626" s="208" t="s">
        <v>54</v>
      </c>
      <c r="Z626" s="158"/>
      <c r="AA626" s="159"/>
      <c r="AB626" s="223"/>
      <c r="AC626" s="223"/>
      <c r="AD626" s="223"/>
      <c r="AE626" s="166"/>
      <c r="AF626" s="167"/>
      <c r="AG626" s="167"/>
      <c r="AH626" s="168"/>
      <c r="AI626" s="166"/>
      <c r="AJ626" s="167"/>
      <c r="AK626" s="167"/>
      <c r="AL626" s="167"/>
      <c r="AM626" s="166"/>
      <c r="AN626" s="167"/>
      <c r="AO626" s="167"/>
      <c r="AP626" s="168"/>
      <c r="AQ626" s="166"/>
      <c r="AR626" s="167"/>
      <c r="AS626" s="167"/>
      <c r="AT626" s="168"/>
      <c r="AU626" s="167"/>
      <c r="AV626" s="167"/>
      <c r="AW626" s="167"/>
      <c r="AX626" s="207"/>
      <c r="AY626">
        <f t="shared" si="99"/>
        <v>0</v>
      </c>
    </row>
    <row r="627" spans="1:51" ht="23.25" hidden="1" customHeight="1" x14ac:dyDescent="0.15">
      <c r="A627" s="988"/>
      <c r="B627" s="252"/>
      <c r="C627" s="251"/>
      <c r="D627" s="252"/>
      <c r="E627" s="195"/>
      <c r="F627" s="196"/>
      <c r="G627" s="236"/>
      <c r="H627" s="193"/>
      <c r="I627" s="193"/>
      <c r="J627" s="193"/>
      <c r="K627" s="193"/>
      <c r="L627" s="193"/>
      <c r="M627" s="193"/>
      <c r="N627" s="193"/>
      <c r="O627" s="193"/>
      <c r="P627" s="193"/>
      <c r="Q627" s="193"/>
      <c r="R627" s="193"/>
      <c r="S627" s="193"/>
      <c r="T627" s="193"/>
      <c r="U627" s="193"/>
      <c r="V627" s="193"/>
      <c r="W627" s="193"/>
      <c r="X627" s="237"/>
      <c r="Y627" s="208" t="s">
        <v>13</v>
      </c>
      <c r="Z627" s="158"/>
      <c r="AA627" s="159"/>
      <c r="AB627" s="209" t="s">
        <v>14</v>
      </c>
      <c r="AC627" s="209"/>
      <c r="AD627" s="209"/>
      <c r="AE627" s="166"/>
      <c r="AF627" s="167"/>
      <c r="AG627" s="167"/>
      <c r="AH627" s="168"/>
      <c r="AI627" s="166"/>
      <c r="AJ627" s="167"/>
      <c r="AK627" s="167"/>
      <c r="AL627" s="167"/>
      <c r="AM627" s="166"/>
      <c r="AN627" s="167"/>
      <c r="AO627" s="167"/>
      <c r="AP627" s="168"/>
      <c r="AQ627" s="166"/>
      <c r="AR627" s="167"/>
      <c r="AS627" s="167"/>
      <c r="AT627" s="168"/>
      <c r="AU627" s="167"/>
      <c r="AV627" s="167"/>
      <c r="AW627" s="167"/>
      <c r="AX627" s="207"/>
      <c r="AY627">
        <f t="shared" si="99"/>
        <v>0</v>
      </c>
    </row>
    <row r="628" spans="1:51" ht="18.75" hidden="1" customHeight="1" x14ac:dyDescent="0.15">
      <c r="A628" s="988"/>
      <c r="B628" s="252"/>
      <c r="C628" s="251"/>
      <c r="D628" s="252"/>
      <c r="E628" s="195" t="s">
        <v>242</v>
      </c>
      <c r="F628" s="196"/>
      <c r="G628" s="197" t="s">
        <v>239</v>
      </c>
      <c r="H628" s="198"/>
      <c r="I628" s="198"/>
      <c r="J628" s="198"/>
      <c r="K628" s="198"/>
      <c r="L628" s="198"/>
      <c r="M628" s="198"/>
      <c r="N628" s="198"/>
      <c r="O628" s="198"/>
      <c r="P628" s="198"/>
      <c r="Q628" s="198"/>
      <c r="R628" s="198"/>
      <c r="S628" s="198"/>
      <c r="T628" s="198"/>
      <c r="U628" s="198"/>
      <c r="V628" s="198"/>
      <c r="W628" s="198"/>
      <c r="X628" s="199"/>
      <c r="Y628" s="202"/>
      <c r="Z628" s="203"/>
      <c r="AA628" s="204"/>
      <c r="AB628" s="214" t="s">
        <v>11</v>
      </c>
      <c r="AC628" s="198"/>
      <c r="AD628" s="199"/>
      <c r="AE628" s="220" t="s">
        <v>240</v>
      </c>
      <c r="AF628" s="221"/>
      <c r="AG628" s="221"/>
      <c r="AH628" s="222"/>
      <c r="AI628" s="213" t="s">
        <v>543</v>
      </c>
      <c r="AJ628" s="213"/>
      <c r="AK628" s="213"/>
      <c r="AL628" s="214"/>
      <c r="AM628" s="213" t="s">
        <v>544</v>
      </c>
      <c r="AN628" s="213"/>
      <c r="AO628" s="213"/>
      <c r="AP628" s="214"/>
      <c r="AQ628" s="214" t="s">
        <v>232</v>
      </c>
      <c r="AR628" s="198"/>
      <c r="AS628" s="198"/>
      <c r="AT628" s="199"/>
      <c r="AU628" s="176" t="s">
        <v>134</v>
      </c>
      <c r="AV628" s="176"/>
      <c r="AW628" s="176"/>
      <c r="AX628" s="177"/>
      <c r="AY628">
        <f>COUNTA($G$630)</f>
        <v>0</v>
      </c>
    </row>
    <row r="629" spans="1:51" ht="18.75" hidden="1" customHeight="1" x14ac:dyDescent="0.15">
      <c r="A629" s="988"/>
      <c r="B629" s="252"/>
      <c r="C629" s="251"/>
      <c r="D629" s="252"/>
      <c r="E629" s="195"/>
      <c r="F629" s="196"/>
      <c r="G629" s="200"/>
      <c r="H629" s="179"/>
      <c r="I629" s="179"/>
      <c r="J629" s="179"/>
      <c r="K629" s="179"/>
      <c r="L629" s="179"/>
      <c r="M629" s="179"/>
      <c r="N629" s="179"/>
      <c r="O629" s="179"/>
      <c r="P629" s="179"/>
      <c r="Q629" s="179"/>
      <c r="R629" s="179"/>
      <c r="S629" s="179"/>
      <c r="T629" s="179"/>
      <c r="U629" s="179"/>
      <c r="V629" s="179"/>
      <c r="W629" s="179"/>
      <c r="X629" s="201"/>
      <c r="Y629" s="202"/>
      <c r="Z629" s="203"/>
      <c r="AA629" s="204"/>
      <c r="AB629" s="216"/>
      <c r="AC629" s="179"/>
      <c r="AD629" s="201"/>
      <c r="AE629" s="178"/>
      <c r="AF629" s="178"/>
      <c r="AG629" s="179" t="s">
        <v>233</v>
      </c>
      <c r="AH629" s="201"/>
      <c r="AI629" s="215"/>
      <c r="AJ629" s="215"/>
      <c r="AK629" s="215"/>
      <c r="AL629" s="216"/>
      <c r="AM629" s="215"/>
      <c r="AN629" s="215"/>
      <c r="AO629" s="215"/>
      <c r="AP629" s="216"/>
      <c r="AQ629" s="230"/>
      <c r="AR629" s="178"/>
      <c r="AS629" s="179" t="s">
        <v>233</v>
      </c>
      <c r="AT629" s="201"/>
      <c r="AU629" s="178"/>
      <c r="AV629" s="178"/>
      <c r="AW629" s="179" t="s">
        <v>179</v>
      </c>
      <c r="AX629" s="180"/>
      <c r="AY629">
        <f>$AY$628</f>
        <v>0</v>
      </c>
    </row>
    <row r="630" spans="1:51" ht="23.25" hidden="1" customHeight="1" x14ac:dyDescent="0.15">
      <c r="A630" s="988"/>
      <c r="B630" s="252"/>
      <c r="C630" s="251"/>
      <c r="D630" s="252"/>
      <c r="E630" s="195"/>
      <c r="F630" s="196"/>
      <c r="G630" s="231"/>
      <c r="H630" s="190"/>
      <c r="I630" s="190"/>
      <c r="J630" s="190"/>
      <c r="K630" s="190"/>
      <c r="L630" s="190"/>
      <c r="M630" s="190"/>
      <c r="N630" s="190"/>
      <c r="O630" s="190"/>
      <c r="P630" s="190"/>
      <c r="Q630" s="190"/>
      <c r="R630" s="190"/>
      <c r="S630" s="190"/>
      <c r="T630" s="190"/>
      <c r="U630" s="190"/>
      <c r="V630" s="190"/>
      <c r="W630" s="190"/>
      <c r="X630" s="232"/>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7"/>
      <c r="AY630">
        <f t="shared" ref="AY630:AY632" si="100">$AY$628</f>
        <v>0</v>
      </c>
    </row>
    <row r="631" spans="1:51" ht="23.25" hidden="1" customHeight="1" x14ac:dyDescent="0.15">
      <c r="A631" s="988"/>
      <c r="B631" s="252"/>
      <c r="C631" s="251"/>
      <c r="D631" s="252"/>
      <c r="E631" s="195"/>
      <c r="F631" s="196"/>
      <c r="G631" s="233"/>
      <c r="H631" s="234"/>
      <c r="I631" s="234"/>
      <c r="J631" s="234"/>
      <c r="K631" s="234"/>
      <c r="L631" s="234"/>
      <c r="M631" s="234"/>
      <c r="N631" s="234"/>
      <c r="O631" s="234"/>
      <c r="P631" s="234"/>
      <c r="Q631" s="234"/>
      <c r="R631" s="234"/>
      <c r="S631" s="234"/>
      <c r="T631" s="234"/>
      <c r="U631" s="234"/>
      <c r="V631" s="234"/>
      <c r="W631" s="234"/>
      <c r="X631" s="235"/>
      <c r="Y631" s="208" t="s">
        <v>54</v>
      </c>
      <c r="Z631" s="158"/>
      <c r="AA631" s="159"/>
      <c r="AB631" s="223"/>
      <c r="AC631" s="223"/>
      <c r="AD631" s="223"/>
      <c r="AE631" s="166"/>
      <c r="AF631" s="167"/>
      <c r="AG631" s="167"/>
      <c r="AH631" s="168"/>
      <c r="AI631" s="166"/>
      <c r="AJ631" s="167"/>
      <c r="AK631" s="167"/>
      <c r="AL631" s="167"/>
      <c r="AM631" s="166"/>
      <c r="AN631" s="167"/>
      <c r="AO631" s="167"/>
      <c r="AP631" s="168"/>
      <c r="AQ631" s="166"/>
      <c r="AR631" s="167"/>
      <c r="AS631" s="167"/>
      <c r="AT631" s="168"/>
      <c r="AU631" s="167"/>
      <c r="AV631" s="167"/>
      <c r="AW631" s="167"/>
      <c r="AX631" s="207"/>
      <c r="AY631">
        <f t="shared" si="100"/>
        <v>0</v>
      </c>
    </row>
    <row r="632" spans="1:51" ht="23.25" hidden="1" customHeight="1" x14ac:dyDescent="0.15">
      <c r="A632" s="988"/>
      <c r="B632" s="252"/>
      <c r="C632" s="251"/>
      <c r="D632" s="252"/>
      <c r="E632" s="195"/>
      <c r="F632" s="196"/>
      <c r="G632" s="236"/>
      <c r="H632" s="193"/>
      <c r="I632" s="193"/>
      <c r="J632" s="193"/>
      <c r="K632" s="193"/>
      <c r="L632" s="193"/>
      <c r="M632" s="193"/>
      <c r="N632" s="193"/>
      <c r="O632" s="193"/>
      <c r="P632" s="193"/>
      <c r="Q632" s="193"/>
      <c r="R632" s="193"/>
      <c r="S632" s="193"/>
      <c r="T632" s="193"/>
      <c r="U632" s="193"/>
      <c r="V632" s="193"/>
      <c r="W632" s="193"/>
      <c r="X632" s="237"/>
      <c r="Y632" s="208" t="s">
        <v>13</v>
      </c>
      <c r="Z632" s="158"/>
      <c r="AA632" s="159"/>
      <c r="AB632" s="209" t="s">
        <v>14</v>
      </c>
      <c r="AC632" s="209"/>
      <c r="AD632" s="209"/>
      <c r="AE632" s="166"/>
      <c r="AF632" s="167"/>
      <c r="AG632" s="167"/>
      <c r="AH632" s="168"/>
      <c r="AI632" s="166"/>
      <c r="AJ632" s="167"/>
      <c r="AK632" s="167"/>
      <c r="AL632" s="167"/>
      <c r="AM632" s="166"/>
      <c r="AN632" s="167"/>
      <c r="AO632" s="167"/>
      <c r="AP632" s="168"/>
      <c r="AQ632" s="166"/>
      <c r="AR632" s="167"/>
      <c r="AS632" s="167"/>
      <c r="AT632" s="168"/>
      <c r="AU632" s="167"/>
      <c r="AV632" s="167"/>
      <c r="AW632" s="167"/>
      <c r="AX632" s="207"/>
      <c r="AY632">
        <f t="shared" si="100"/>
        <v>0</v>
      </c>
    </row>
    <row r="633" spans="1:51" ht="18.75" hidden="1" customHeight="1" x14ac:dyDescent="0.15">
      <c r="A633" s="988"/>
      <c r="B633" s="252"/>
      <c r="C633" s="251"/>
      <c r="D633" s="252"/>
      <c r="E633" s="195" t="s">
        <v>242</v>
      </c>
      <c r="F633" s="196"/>
      <c r="G633" s="197" t="s">
        <v>239</v>
      </c>
      <c r="H633" s="198"/>
      <c r="I633" s="198"/>
      <c r="J633" s="198"/>
      <c r="K633" s="198"/>
      <c r="L633" s="198"/>
      <c r="M633" s="198"/>
      <c r="N633" s="198"/>
      <c r="O633" s="198"/>
      <c r="P633" s="198"/>
      <c r="Q633" s="198"/>
      <c r="R633" s="198"/>
      <c r="S633" s="198"/>
      <c r="T633" s="198"/>
      <c r="U633" s="198"/>
      <c r="V633" s="198"/>
      <c r="W633" s="198"/>
      <c r="X633" s="199"/>
      <c r="Y633" s="202"/>
      <c r="Z633" s="203"/>
      <c r="AA633" s="204"/>
      <c r="AB633" s="214" t="s">
        <v>11</v>
      </c>
      <c r="AC633" s="198"/>
      <c r="AD633" s="199"/>
      <c r="AE633" s="220" t="s">
        <v>240</v>
      </c>
      <c r="AF633" s="221"/>
      <c r="AG633" s="221"/>
      <c r="AH633" s="222"/>
      <c r="AI633" s="213" t="s">
        <v>543</v>
      </c>
      <c r="AJ633" s="213"/>
      <c r="AK633" s="213"/>
      <c r="AL633" s="214"/>
      <c r="AM633" s="213" t="s">
        <v>544</v>
      </c>
      <c r="AN633" s="213"/>
      <c r="AO633" s="213"/>
      <c r="AP633" s="214"/>
      <c r="AQ633" s="214" t="s">
        <v>232</v>
      </c>
      <c r="AR633" s="198"/>
      <c r="AS633" s="198"/>
      <c r="AT633" s="199"/>
      <c r="AU633" s="176" t="s">
        <v>134</v>
      </c>
      <c r="AV633" s="176"/>
      <c r="AW633" s="176"/>
      <c r="AX633" s="177"/>
      <c r="AY633">
        <f>COUNTA($G$635)</f>
        <v>0</v>
      </c>
    </row>
    <row r="634" spans="1:51" ht="18.75" hidden="1" customHeight="1" x14ac:dyDescent="0.15">
      <c r="A634" s="988"/>
      <c r="B634" s="252"/>
      <c r="C634" s="251"/>
      <c r="D634" s="252"/>
      <c r="E634" s="195"/>
      <c r="F634" s="196"/>
      <c r="G634" s="200"/>
      <c r="H634" s="179"/>
      <c r="I634" s="179"/>
      <c r="J634" s="179"/>
      <c r="K634" s="179"/>
      <c r="L634" s="179"/>
      <c r="M634" s="179"/>
      <c r="N634" s="179"/>
      <c r="O634" s="179"/>
      <c r="P634" s="179"/>
      <c r="Q634" s="179"/>
      <c r="R634" s="179"/>
      <c r="S634" s="179"/>
      <c r="T634" s="179"/>
      <c r="U634" s="179"/>
      <c r="V634" s="179"/>
      <c r="W634" s="179"/>
      <c r="X634" s="201"/>
      <c r="Y634" s="202"/>
      <c r="Z634" s="203"/>
      <c r="AA634" s="204"/>
      <c r="AB634" s="216"/>
      <c r="AC634" s="179"/>
      <c r="AD634" s="201"/>
      <c r="AE634" s="178"/>
      <c r="AF634" s="178"/>
      <c r="AG634" s="179" t="s">
        <v>233</v>
      </c>
      <c r="AH634" s="201"/>
      <c r="AI634" s="215"/>
      <c r="AJ634" s="215"/>
      <c r="AK634" s="215"/>
      <c r="AL634" s="216"/>
      <c r="AM634" s="215"/>
      <c r="AN634" s="215"/>
      <c r="AO634" s="215"/>
      <c r="AP634" s="216"/>
      <c r="AQ634" s="230"/>
      <c r="AR634" s="178"/>
      <c r="AS634" s="179" t="s">
        <v>233</v>
      </c>
      <c r="AT634" s="201"/>
      <c r="AU634" s="178"/>
      <c r="AV634" s="178"/>
      <c r="AW634" s="179" t="s">
        <v>179</v>
      </c>
      <c r="AX634" s="180"/>
      <c r="AY634">
        <f>$AY$633</f>
        <v>0</v>
      </c>
    </row>
    <row r="635" spans="1:51" ht="23.25" hidden="1" customHeight="1" x14ac:dyDescent="0.15">
      <c r="A635" s="988"/>
      <c r="B635" s="252"/>
      <c r="C635" s="251"/>
      <c r="D635" s="252"/>
      <c r="E635" s="195"/>
      <c r="F635" s="196"/>
      <c r="G635" s="231"/>
      <c r="H635" s="190"/>
      <c r="I635" s="190"/>
      <c r="J635" s="190"/>
      <c r="K635" s="190"/>
      <c r="L635" s="190"/>
      <c r="M635" s="190"/>
      <c r="N635" s="190"/>
      <c r="O635" s="190"/>
      <c r="P635" s="190"/>
      <c r="Q635" s="190"/>
      <c r="R635" s="190"/>
      <c r="S635" s="190"/>
      <c r="T635" s="190"/>
      <c r="U635" s="190"/>
      <c r="V635" s="190"/>
      <c r="W635" s="190"/>
      <c r="X635" s="232"/>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7"/>
      <c r="AY635">
        <f t="shared" ref="AY635:AY637" si="101">$AY$633</f>
        <v>0</v>
      </c>
    </row>
    <row r="636" spans="1:51" ht="23.25" hidden="1" customHeight="1" x14ac:dyDescent="0.15">
      <c r="A636" s="988"/>
      <c r="B636" s="252"/>
      <c r="C636" s="251"/>
      <c r="D636" s="252"/>
      <c r="E636" s="195"/>
      <c r="F636" s="196"/>
      <c r="G636" s="233"/>
      <c r="H636" s="234"/>
      <c r="I636" s="234"/>
      <c r="J636" s="234"/>
      <c r="K636" s="234"/>
      <c r="L636" s="234"/>
      <c r="M636" s="234"/>
      <c r="N636" s="234"/>
      <c r="O636" s="234"/>
      <c r="P636" s="234"/>
      <c r="Q636" s="234"/>
      <c r="R636" s="234"/>
      <c r="S636" s="234"/>
      <c r="T636" s="234"/>
      <c r="U636" s="234"/>
      <c r="V636" s="234"/>
      <c r="W636" s="234"/>
      <c r="X636" s="235"/>
      <c r="Y636" s="208" t="s">
        <v>54</v>
      </c>
      <c r="Z636" s="158"/>
      <c r="AA636" s="159"/>
      <c r="AB636" s="223"/>
      <c r="AC636" s="223"/>
      <c r="AD636" s="223"/>
      <c r="AE636" s="166"/>
      <c r="AF636" s="167"/>
      <c r="AG636" s="167"/>
      <c r="AH636" s="168"/>
      <c r="AI636" s="166"/>
      <c r="AJ636" s="167"/>
      <c r="AK636" s="167"/>
      <c r="AL636" s="167"/>
      <c r="AM636" s="166"/>
      <c r="AN636" s="167"/>
      <c r="AO636" s="167"/>
      <c r="AP636" s="168"/>
      <c r="AQ636" s="166"/>
      <c r="AR636" s="167"/>
      <c r="AS636" s="167"/>
      <c r="AT636" s="168"/>
      <c r="AU636" s="167"/>
      <c r="AV636" s="167"/>
      <c r="AW636" s="167"/>
      <c r="AX636" s="207"/>
      <c r="AY636">
        <f t="shared" si="101"/>
        <v>0</v>
      </c>
    </row>
    <row r="637" spans="1:51" ht="23.25" hidden="1" customHeight="1" x14ac:dyDescent="0.15">
      <c r="A637" s="988"/>
      <c r="B637" s="252"/>
      <c r="C637" s="251"/>
      <c r="D637" s="252"/>
      <c r="E637" s="195"/>
      <c r="F637" s="196"/>
      <c r="G637" s="236"/>
      <c r="H637" s="193"/>
      <c r="I637" s="193"/>
      <c r="J637" s="193"/>
      <c r="K637" s="193"/>
      <c r="L637" s="193"/>
      <c r="M637" s="193"/>
      <c r="N637" s="193"/>
      <c r="O637" s="193"/>
      <c r="P637" s="193"/>
      <c r="Q637" s="193"/>
      <c r="R637" s="193"/>
      <c r="S637" s="193"/>
      <c r="T637" s="193"/>
      <c r="U637" s="193"/>
      <c r="V637" s="193"/>
      <c r="W637" s="193"/>
      <c r="X637" s="237"/>
      <c r="Y637" s="208" t="s">
        <v>13</v>
      </c>
      <c r="Z637" s="158"/>
      <c r="AA637" s="159"/>
      <c r="AB637" s="209" t="s">
        <v>14</v>
      </c>
      <c r="AC637" s="209"/>
      <c r="AD637" s="209"/>
      <c r="AE637" s="166"/>
      <c r="AF637" s="167"/>
      <c r="AG637" s="167"/>
      <c r="AH637" s="168"/>
      <c r="AI637" s="166"/>
      <c r="AJ637" s="167"/>
      <c r="AK637" s="167"/>
      <c r="AL637" s="167"/>
      <c r="AM637" s="166"/>
      <c r="AN637" s="167"/>
      <c r="AO637" s="167"/>
      <c r="AP637" s="168"/>
      <c r="AQ637" s="166"/>
      <c r="AR637" s="167"/>
      <c r="AS637" s="167"/>
      <c r="AT637" s="168"/>
      <c r="AU637" s="167"/>
      <c r="AV637" s="167"/>
      <c r="AW637" s="167"/>
      <c r="AX637" s="207"/>
      <c r="AY637">
        <f t="shared" si="101"/>
        <v>0</v>
      </c>
    </row>
    <row r="638" spans="1:51" ht="18.75" hidden="1" customHeight="1" x14ac:dyDescent="0.15">
      <c r="A638" s="988"/>
      <c r="B638" s="252"/>
      <c r="C638" s="251"/>
      <c r="D638" s="252"/>
      <c r="E638" s="195" t="s">
        <v>242</v>
      </c>
      <c r="F638" s="196"/>
      <c r="G638" s="197" t="s">
        <v>239</v>
      </c>
      <c r="H638" s="198"/>
      <c r="I638" s="198"/>
      <c r="J638" s="198"/>
      <c r="K638" s="198"/>
      <c r="L638" s="198"/>
      <c r="M638" s="198"/>
      <c r="N638" s="198"/>
      <c r="O638" s="198"/>
      <c r="P638" s="198"/>
      <c r="Q638" s="198"/>
      <c r="R638" s="198"/>
      <c r="S638" s="198"/>
      <c r="T638" s="198"/>
      <c r="U638" s="198"/>
      <c r="V638" s="198"/>
      <c r="W638" s="198"/>
      <c r="X638" s="199"/>
      <c r="Y638" s="202"/>
      <c r="Z638" s="203"/>
      <c r="AA638" s="204"/>
      <c r="AB638" s="214" t="s">
        <v>11</v>
      </c>
      <c r="AC638" s="198"/>
      <c r="AD638" s="199"/>
      <c r="AE638" s="220" t="s">
        <v>240</v>
      </c>
      <c r="AF638" s="221"/>
      <c r="AG638" s="221"/>
      <c r="AH638" s="222"/>
      <c r="AI638" s="213" t="s">
        <v>543</v>
      </c>
      <c r="AJ638" s="213"/>
      <c r="AK638" s="213"/>
      <c r="AL638" s="214"/>
      <c r="AM638" s="213" t="s">
        <v>544</v>
      </c>
      <c r="AN638" s="213"/>
      <c r="AO638" s="213"/>
      <c r="AP638" s="214"/>
      <c r="AQ638" s="214" t="s">
        <v>232</v>
      </c>
      <c r="AR638" s="198"/>
      <c r="AS638" s="198"/>
      <c r="AT638" s="199"/>
      <c r="AU638" s="176" t="s">
        <v>134</v>
      </c>
      <c r="AV638" s="176"/>
      <c r="AW638" s="176"/>
      <c r="AX638" s="177"/>
      <c r="AY638">
        <f>COUNTA($G$640)</f>
        <v>0</v>
      </c>
    </row>
    <row r="639" spans="1:51" ht="18.75" hidden="1" customHeight="1" x14ac:dyDescent="0.15">
      <c r="A639" s="988"/>
      <c r="B639" s="252"/>
      <c r="C639" s="251"/>
      <c r="D639" s="252"/>
      <c r="E639" s="195"/>
      <c r="F639" s="196"/>
      <c r="G639" s="200"/>
      <c r="H639" s="179"/>
      <c r="I639" s="179"/>
      <c r="J639" s="179"/>
      <c r="K639" s="179"/>
      <c r="L639" s="179"/>
      <c r="M639" s="179"/>
      <c r="N639" s="179"/>
      <c r="O639" s="179"/>
      <c r="P639" s="179"/>
      <c r="Q639" s="179"/>
      <c r="R639" s="179"/>
      <c r="S639" s="179"/>
      <c r="T639" s="179"/>
      <c r="U639" s="179"/>
      <c r="V639" s="179"/>
      <c r="W639" s="179"/>
      <c r="X639" s="201"/>
      <c r="Y639" s="202"/>
      <c r="Z639" s="203"/>
      <c r="AA639" s="204"/>
      <c r="AB639" s="216"/>
      <c r="AC639" s="179"/>
      <c r="AD639" s="201"/>
      <c r="AE639" s="178"/>
      <c r="AF639" s="178"/>
      <c r="AG639" s="179" t="s">
        <v>233</v>
      </c>
      <c r="AH639" s="201"/>
      <c r="AI639" s="215"/>
      <c r="AJ639" s="215"/>
      <c r="AK639" s="215"/>
      <c r="AL639" s="216"/>
      <c r="AM639" s="215"/>
      <c r="AN639" s="215"/>
      <c r="AO639" s="215"/>
      <c r="AP639" s="216"/>
      <c r="AQ639" s="230"/>
      <c r="AR639" s="178"/>
      <c r="AS639" s="179" t="s">
        <v>233</v>
      </c>
      <c r="AT639" s="201"/>
      <c r="AU639" s="178"/>
      <c r="AV639" s="178"/>
      <c r="AW639" s="179" t="s">
        <v>179</v>
      </c>
      <c r="AX639" s="180"/>
      <c r="AY639">
        <f>$AY$638</f>
        <v>0</v>
      </c>
    </row>
    <row r="640" spans="1:51" ht="23.25" hidden="1" customHeight="1" x14ac:dyDescent="0.15">
      <c r="A640" s="988"/>
      <c r="B640" s="252"/>
      <c r="C640" s="251"/>
      <c r="D640" s="252"/>
      <c r="E640" s="195"/>
      <c r="F640" s="196"/>
      <c r="G640" s="231"/>
      <c r="H640" s="190"/>
      <c r="I640" s="190"/>
      <c r="J640" s="190"/>
      <c r="K640" s="190"/>
      <c r="L640" s="190"/>
      <c r="M640" s="190"/>
      <c r="N640" s="190"/>
      <c r="O640" s="190"/>
      <c r="P640" s="190"/>
      <c r="Q640" s="190"/>
      <c r="R640" s="190"/>
      <c r="S640" s="190"/>
      <c r="T640" s="190"/>
      <c r="U640" s="190"/>
      <c r="V640" s="190"/>
      <c r="W640" s="190"/>
      <c r="X640" s="232"/>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7"/>
      <c r="AY640">
        <f t="shared" ref="AY640:AY642" si="102">$AY$638</f>
        <v>0</v>
      </c>
    </row>
    <row r="641" spans="1:51" ht="23.25" hidden="1" customHeight="1" x14ac:dyDescent="0.15">
      <c r="A641" s="988"/>
      <c r="B641" s="252"/>
      <c r="C641" s="251"/>
      <c r="D641" s="252"/>
      <c r="E641" s="195"/>
      <c r="F641" s="196"/>
      <c r="G641" s="233"/>
      <c r="H641" s="234"/>
      <c r="I641" s="234"/>
      <c r="J641" s="234"/>
      <c r="K641" s="234"/>
      <c r="L641" s="234"/>
      <c r="M641" s="234"/>
      <c r="N641" s="234"/>
      <c r="O641" s="234"/>
      <c r="P641" s="234"/>
      <c r="Q641" s="234"/>
      <c r="R641" s="234"/>
      <c r="S641" s="234"/>
      <c r="T641" s="234"/>
      <c r="U641" s="234"/>
      <c r="V641" s="234"/>
      <c r="W641" s="234"/>
      <c r="X641" s="235"/>
      <c r="Y641" s="208" t="s">
        <v>54</v>
      </c>
      <c r="Z641" s="158"/>
      <c r="AA641" s="159"/>
      <c r="AB641" s="223"/>
      <c r="AC641" s="223"/>
      <c r="AD641" s="223"/>
      <c r="AE641" s="166"/>
      <c r="AF641" s="167"/>
      <c r="AG641" s="167"/>
      <c r="AH641" s="168"/>
      <c r="AI641" s="166"/>
      <c r="AJ641" s="167"/>
      <c r="AK641" s="167"/>
      <c r="AL641" s="167"/>
      <c r="AM641" s="166"/>
      <c r="AN641" s="167"/>
      <c r="AO641" s="167"/>
      <c r="AP641" s="168"/>
      <c r="AQ641" s="166"/>
      <c r="AR641" s="167"/>
      <c r="AS641" s="167"/>
      <c r="AT641" s="168"/>
      <c r="AU641" s="167"/>
      <c r="AV641" s="167"/>
      <c r="AW641" s="167"/>
      <c r="AX641" s="207"/>
      <c r="AY641">
        <f t="shared" si="102"/>
        <v>0</v>
      </c>
    </row>
    <row r="642" spans="1:51" ht="23.25" hidden="1" customHeight="1" x14ac:dyDescent="0.15">
      <c r="A642" s="988"/>
      <c r="B642" s="252"/>
      <c r="C642" s="251"/>
      <c r="D642" s="252"/>
      <c r="E642" s="195"/>
      <c r="F642" s="196"/>
      <c r="G642" s="236"/>
      <c r="H642" s="193"/>
      <c r="I642" s="193"/>
      <c r="J642" s="193"/>
      <c r="K642" s="193"/>
      <c r="L642" s="193"/>
      <c r="M642" s="193"/>
      <c r="N642" s="193"/>
      <c r="O642" s="193"/>
      <c r="P642" s="193"/>
      <c r="Q642" s="193"/>
      <c r="R642" s="193"/>
      <c r="S642" s="193"/>
      <c r="T642" s="193"/>
      <c r="U642" s="193"/>
      <c r="V642" s="193"/>
      <c r="W642" s="193"/>
      <c r="X642" s="237"/>
      <c r="Y642" s="208" t="s">
        <v>13</v>
      </c>
      <c r="Z642" s="158"/>
      <c r="AA642" s="159"/>
      <c r="AB642" s="209" t="s">
        <v>14</v>
      </c>
      <c r="AC642" s="209"/>
      <c r="AD642" s="209"/>
      <c r="AE642" s="166"/>
      <c r="AF642" s="167"/>
      <c r="AG642" s="167"/>
      <c r="AH642" s="168"/>
      <c r="AI642" s="166"/>
      <c r="AJ642" s="167"/>
      <c r="AK642" s="167"/>
      <c r="AL642" s="167"/>
      <c r="AM642" s="166"/>
      <c r="AN642" s="167"/>
      <c r="AO642" s="167"/>
      <c r="AP642" s="168"/>
      <c r="AQ642" s="166"/>
      <c r="AR642" s="167"/>
      <c r="AS642" s="167"/>
      <c r="AT642" s="168"/>
      <c r="AU642" s="167"/>
      <c r="AV642" s="167"/>
      <c r="AW642" s="167"/>
      <c r="AX642" s="207"/>
      <c r="AY642">
        <f t="shared" si="102"/>
        <v>0</v>
      </c>
    </row>
    <row r="643" spans="1:51" ht="23.85" hidden="1" customHeight="1" x14ac:dyDescent="0.15">
      <c r="A643" s="988"/>
      <c r="B643" s="252"/>
      <c r="C643" s="251"/>
      <c r="D643" s="252"/>
      <c r="E643" s="186" t="s">
        <v>408</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x14ac:dyDescent="0.15">
      <c r="A644" s="988"/>
      <c r="B644" s="252"/>
      <c r="C644" s="251"/>
      <c r="D644" s="252"/>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x14ac:dyDescent="0.15">
      <c r="A645" s="988"/>
      <c r="B645" s="252"/>
      <c r="C645" s="251"/>
      <c r="D645" s="252"/>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hidden="1" customHeight="1" x14ac:dyDescent="0.15">
      <c r="A646" s="988"/>
      <c r="B646" s="252"/>
      <c r="C646" s="251"/>
      <c r="D646" s="252"/>
      <c r="E646" s="238" t="s">
        <v>403</v>
      </c>
      <c r="F646" s="239"/>
      <c r="G646" s="240" t="s">
        <v>252</v>
      </c>
      <c r="H646" s="187"/>
      <c r="I646" s="18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c r="AY646" s="93" t="str">
        <f>IF(SUBSTITUTE($J$646,"-","")="","0","1")</f>
        <v>0</v>
      </c>
    </row>
    <row r="647" spans="1:51" ht="18.75" hidden="1" customHeight="1" x14ac:dyDescent="0.15">
      <c r="A647" s="988"/>
      <c r="B647" s="252"/>
      <c r="C647" s="251"/>
      <c r="D647" s="252"/>
      <c r="E647" s="195" t="s">
        <v>241</v>
      </c>
      <c r="F647" s="196"/>
      <c r="G647" s="197" t="s">
        <v>238</v>
      </c>
      <c r="H647" s="198"/>
      <c r="I647" s="198"/>
      <c r="J647" s="198"/>
      <c r="K647" s="198"/>
      <c r="L647" s="198"/>
      <c r="M647" s="198"/>
      <c r="N647" s="198"/>
      <c r="O647" s="198"/>
      <c r="P647" s="198"/>
      <c r="Q647" s="198"/>
      <c r="R647" s="198"/>
      <c r="S647" s="198"/>
      <c r="T647" s="198"/>
      <c r="U647" s="198"/>
      <c r="V647" s="198"/>
      <c r="W647" s="198"/>
      <c r="X647" s="199"/>
      <c r="Y647" s="202"/>
      <c r="Z647" s="203"/>
      <c r="AA647" s="204"/>
      <c r="AB647" s="214" t="s">
        <v>11</v>
      </c>
      <c r="AC647" s="198"/>
      <c r="AD647" s="199"/>
      <c r="AE647" s="220" t="s">
        <v>240</v>
      </c>
      <c r="AF647" s="221"/>
      <c r="AG647" s="221"/>
      <c r="AH647" s="222"/>
      <c r="AI647" s="213" t="s">
        <v>543</v>
      </c>
      <c r="AJ647" s="213"/>
      <c r="AK647" s="213"/>
      <c r="AL647" s="214"/>
      <c r="AM647" s="213" t="s">
        <v>544</v>
      </c>
      <c r="AN647" s="213"/>
      <c r="AO647" s="213"/>
      <c r="AP647" s="214"/>
      <c r="AQ647" s="214" t="s">
        <v>232</v>
      </c>
      <c r="AR647" s="198"/>
      <c r="AS647" s="198"/>
      <c r="AT647" s="199"/>
      <c r="AU647" s="176" t="s">
        <v>134</v>
      </c>
      <c r="AV647" s="176"/>
      <c r="AW647" s="176"/>
      <c r="AX647" s="177"/>
      <c r="AY647">
        <f>COUNTA($G$649)</f>
        <v>0</v>
      </c>
    </row>
    <row r="648" spans="1:51" ht="18.75" hidden="1" customHeight="1" x14ac:dyDescent="0.15">
      <c r="A648" s="988"/>
      <c r="B648" s="252"/>
      <c r="C648" s="251"/>
      <c r="D648" s="252"/>
      <c r="E648" s="195"/>
      <c r="F648" s="196"/>
      <c r="G648" s="200"/>
      <c r="H648" s="179"/>
      <c r="I648" s="179"/>
      <c r="J648" s="179"/>
      <c r="K648" s="179"/>
      <c r="L648" s="179"/>
      <c r="M648" s="179"/>
      <c r="N648" s="179"/>
      <c r="O648" s="179"/>
      <c r="P648" s="179"/>
      <c r="Q648" s="179"/>
      <c r="R648" s="179"/>
      <c r="S648" s="179"/>
      <c r="T648" s="179"/>
      <c r="U648" s="179"/>
      <c r="V648" s="179"/>
      <c r="W648" s="179"/>
      <c r="X648" s="201"/>
      <c r="Y648" s="202"/>
      <c r="Z648" s="203"/>
      <c r="AA648" s="204"/>
      <c r="AB648" s="216"/>
      <c r="AC648" s="179"/>
      <c r="AD648" s="201"/>
      <c r="AE648" s="178"/>
      <c r="AF648" s="178"/>
      <c r="AG648" s="179" t="s">
        <v>233</v>
      </c>
      <c r="AH648" s="201"/>
      <c r="AI648" s="215"/>
      <c r="AJ648" s="215"/>
      <c r="AK648" s="215"/>
      <c r="AL648" s="216"/>
      <c r="AM648" s="215"/>
      <c r="AN648" s="215"/>
      <c r="AO648" s="215"/>
      <c r="AP648" s="216"/>
      <c r="AQ648" s="230"/>
      <c r="AR648" s="178"/>
      <c r="AS648" s="179" t="s">
        <v>233</v>
      </c>
      <c r="AT648" s="201"/>
      <c r="AU648" s="178"/>
      <c r="AV648" s="178"/>
      <c r="AW648" s="179" t="s">
        <v>179</v>
      </c>
      <c r="AX648" s="180"/>
      <c r="AY648">
        <f>$AY$647</f>
        <v>0</v>
      </c>
    </row>
    <row r="649" spans="1:51" ht="23.25" hidden="1" customHeight="1" x14ac:dyDescent="0.15">
      <c r="A649" s="988"/>
      <c r="B649" s="252"/>
      <c r="C649" s="251"/>
      <c r="D649" s="252"/>
      <c r="E649" s="195"/>
      <c r="F649" s="196"/>
      <c r="G649" s="231"/>
      <c r="H649" s="190"/>
      <c r="I649" s="190"/>
      <c r="J649" s="190"/>
      <c r="K649" s="190"/>
      <c r="L649" s="190"/>
      <c r="M649" s="190"/>
      <c r="N649" s="190"/>
      <c r="O649" s="190"/>
      <c r="P649" s="190"/>
      <c r="Q649" s="190"/>
      <c r="R649" s="190"/>
      <c r="S649" s="190"/>
      <c r="T649" s="190"/>
      <c r="U649" s="190"/>
      <c r="V649" s="190"/>
      <c r="W649" s="190"/>
      <c r="X649" s="232"/>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7"/>
      <c r="AY649">
        <f t="shared" ref="AY649:AY651" si="103">$AY$647</f>
        <v>0</v>
      </c>
    </row>
    <row r="650" spans="1:51" ht="23.25" hidden="1" customHeight="1" x14ac:dyDescent="0.15">
      <c r="A650" s="988"/>
      <c r="B650" s="252"/>
      <c r="C650" s="251"/>
      <c r="D650" s="252"/>
      <c r="E650" s="195"/>
      <c r="F650" s="196"/>
      <c r="G650" s="233"/>
      <c r="H650" s="234"/>
      <c r="I650" s="234"/>
      <c r="J650" s="234"/>
      <c r="K650" s="234"/>
      <c r="L650" s="234"/>
      <c r="M650" s="234"/>
      <c r="N650" s="234"/>
      <c r="O650" s="234"/>
      <c r="P650" s="234"/>
      <c r="Q650" s="234"/>
      <c r="R650" s="234"/>
      <c r="S650" s="234"/>
      <c r="T650" s="234"/>
      <c r="U650" s="234"/>
      <c r="V650" s="234"/>
      <c r="W650" s="234"/>
      <c r="X650" s="235"/>
      <c r="Y650" s="208" t="s">
        <v>54</v>
      </c>
      <c r="Z650" s="158"/>
      <c r="AA650" s="159"/>
      <c r="AB650" s="223"/>
      <c r="AC650" s="223"/>
      <c r="AD650" s="223"/>
      <c r="AE650" s="166"/>
      <c r="AF650" s="167"/>
      <c r="AG650" s="167"/>
      <c r="AH650" s="168"/>
      <c r="AI650" s="166"/>
      <c r="AJ650" s="167"/>
      <c r="AK650" s="167"/>
      <c r="AL650" s="167"/>
      <c r="AM650" s="166"/>
      <c r="AN650" s="167"/>
      <c r="AO650" s="167"/>
      <c r="AP650" s="168"/>
      <c r="AQ650" s="166"/>
      <c r="AR650" s="167"/>
      <c r="AS650" s="167"/>
      <c r="AT650" s="168"/>
      <c r="AU650" s="167"/>
      <c r="AV650" s="167"/>
      <c r="AW650" s="167"/>
      <c r="AX650" s="207"/>
      <c r="AY650">
        <f t="shared" si="103"/>
        <v>0</v>
      </c>
    </row>
    <row r="651" spans="1:51" ht="23.25" hidden="1" customHeight="1" x14ac:dyDescent="0.15">
      <c r="A651" s="988"/>
      <c r="B651" s="252"/>
      <c r="C651" s="251"/>
      <c r="D651" s="252"/>
      <c r="E651" s="195"/>
      <c r="F651" s="196"/>
      <c r="G651" s="236"/>
      <c r="H651" s="193"/>
      <c r="I651" s="193"/>
      <c r="J651" s="193"/>
      <c r="K651" s="193"/>
      <c r="L651" s="193"/>
      <c r="M651" s="193"/>
      <c r="N651" s="193"/>
      <c r="O651" s="193"/>
      <c r="P651" s="193"/>
      <c r="Q651" s="193"/>
      <c r="R651" s="193"/>
      <c r="S651" s="193"/>
      <c r="T651" s="193"/>
      <c r="U651" s="193"/>
      <c r="V651" s="193"/>
      <c r="W651" s="193"/>
      <c r="X651" s="237"/>
      <c r="Y651" s="208" t="s">
        <v>13</v>
      </c>
      <c r="Z651" s="158"/>
      <c r="AA651" s="159"/>
      <c r="AB651" s="209" t="s">
        <v>180</v>
      </c>
      <c r="AC651" s="209"/>
      <c r="AD651" s="209"/>
      <c r="AE651" s="166"/>
      <c r="AF651" s="167"/>
      <c r="AG651" s="167"/>
      <c r="AH651" s="168"/>
      <c r="AI651" s="166"/>
      <c r="AJ651" s="167"/>
      <c r="AK651" s="167"/>
      <c r="AL651" s="167"/>
      <c r="AM651" s="166"/>
      <c r="AN651" s="167"/>
      <c r="AO651" s="167"/>
      <c r="AP651" s="168"/>
      <c r="AQ651" s="166"/>
      <c r="AR651" s="167"/>
      <c r="AS651" s="167"/>
      <c r="AT651" s="168"/>
      <c r="AU651" s="167"/>
      <c r="AV651" s="167"/>
      <c r="AW651" s="167"/>
      <c r="AX651" s="207"/>
      <c r="AY651">
        <f t="shared" si="103"/>
        <v>0</v>
      </c>
    </row>
    <row r="652" spans="1:51" ht="18.75" hidden="1" customHeight="1" x14ac:dyDescent="0.15">
      <c r="A652" s="988"/>
      <c r="B652" s="252"/>
      <c r="C652" s="251"/>
      <c r="D652" s="252"/>
      <c r="E652" s="195" t="s">
        <v>241</v>
      </c>
      <c r="F652" s="196"/>
      <c r="G652" s="197" t="s">
        <v>238</v>
      </c>
      <c r="H652" s="198"/>
      <c r="I652" s="198"/>
      <c r="J652" s="198"/>
      <c r="K652" s="198"/>
      <c r="L652" s="198"/>
      <c r="M652" s="198"/>
      <c r="N652" s="198"/>
      <c r="O652" s="198"/>
      <c r="P652" s="198"/>
      <c r="Q652" s="198"/>
      <c r="R652" s="198"/>
      <c r="S652" s="198"/>
      <c r="T652" s="198"/>
      <c r="U652" s="198"/>
      <c r="V652" s="198"/>
      <c r="W652" s="198"/>
      <c r="X652" s="199"/>
      <c r="Y652" s="202"/>
      <c r="Z652" s="203"/>
      <c r="AA652" s="204"/>
      <c r="AB652" s="214" t="s">
        <v>11</v>
      </c>
      <c r="AC652" s="198"/>
      <c r="AD652" s="199"/>
      <c r="AE652" s="220" t="s">
        <v>240</v>
      </c>
      <c r="AF652" s="221"/>
      <c r="AG652" s="221"/>
      <c r="AH652" s="222"/>
      <c r="AI652" s="213" t="s">
        <v>543</v>
      </c>
      <c r="AJ652" s="213"/>
      <c r="AK652" s="213"/>
      <c r="AL652" s="214"/>
      <c r="AM652" s="213" t="s">
        <v>544</v>
      </c>
      <c r="AN652" s="213"/>
      <c r="AO652" s="213"/>
      <c r="AP652" s="214"/>
      <c r="AQ652" s="214" t="s">
        <v>232</v>
      </c>
      <c r="AR652" s="198"/>
      <c r="AS652" s="198"/>
      <c r="AT652" s="199"/>
      <c r="AU652" s="176" t="s">
        <v>134</v>
      </c>
      <c r="AV652" s="176"/>
      <c r="AW652" s="176"/>
      <c r="AX652" s="177"/>
      <c r="AY652">
        <f>COUNTA($G$654)</f>
        <v>0</v>
      </c>
    </row>
    <row r="653" spans="1:51" ht="18.75" hidden="1" customHeight="1" x14ac:dyDescent="0.15">
      <c r="A653" s="988"/>
      <c r="B653" s="252"/>
      <c r="C653" s="251"/>
      <c r="D653" s="252"/>
      <c r="E653" s="195"/>
      <c r="F653" s="196"/>
      <c r="G653" s="200"/>
      <c r="H653" s="179"/>
      <c r="I653" s="179"/>
      <c r="J653" s="179"/>
      <c r="K653" s="179"/>
      <c r="L653" s="179"/>
      <c r="M653" s="179"/>
      <c r="N653" s="179"/>
      <c r="O653" s="179"/>
      <c r="P653" s="179"/>
      <c r="Q653" s="179"/>
      <c r="R653" s="179"/>
      <c r="S653" s="179"/>
      <c r="T653" s="179"/>
      <c r="U653" s="179"/>
      <c r="V653" s="179"/>
      <c r="W653" s="179"/>
      <c r="X653" s="201"/>
      <c r="Y653" s="202"/>
      <c r="Z653" s="203"/>
      <c r="AA653" s="204"/>
      <c r="AB653" s="216"/>
      <c r="AC653" s="179"/>
      <c r="AD653" s="201"/>
      <c r="AE653" s="178"/>
      <c r="AF653" s="178"/>
      <c r="AG653" s="179" t="s">
        <v>233</v>
      </c>
      <c r="AH653" s="201"/>
      <c r="AI653" s="215"/>
      <c r="AJ653" s="215"/>
      <c r="AK653" s="215"/>
      <c r="AL653" s="216"/>
      <c r="AM653" s="215"/>
      <c r="AN653" s="215"/>
      <c r="AO653" s="215"/>
      <c r="AP653" s="216"/>
      <c r="AQ653" s="230"/>
      <c r="AR653" s="178"/>
      <c r="AS653" s="179" t="s">
        <v>233</v>
      </c>
      <c r="AT653" s="201"/>
      <c r="AU653" s="178"/>
      <c r="AV653" s="178"/>
      <c r="AW653" s="179" t="s">
        <v>179</v>
      </c>
      <c r="AX653" s="180"/>
      <c r="AY653">
        <f>$AY$652</f>
        <v>0</v>
      </c>
    </row>
    <row r="654" spans="1:51" ht="23.25" hidden="1" customHeight="1" x14ac:dyDescent="0.15">
      <c r="A654" s="988"/>
      <c r="B654" s="252"/>
      <c r="C654" s="251"/>
      <c r="D654" s="252"/>
      <c r="E654" s="195"/>
      <c r="F654" s="196"/>
      <c r="G654" s="231"/>
      <c r="H654" s="190"/>
      <c r="I654" s="190"/>
      <c r="J654" s="190"/>
      <c r="K654" s="190"/>
      <c r="L654" s="190"/>
      <c r="M654" s="190"/>
      <c r="N654" s="190"/>
      <c r="O654" s="190"/>
      <c r="P654" s="190"/>
      <c r="Q654" s="190"/>
      <c r="R654" s="190"/>
      <c r="S654" s="190"/>
      <c r="T654" s="190"/>
      <c r="U654" s="190"/>
      <c r="V654" s="190"/>
      <c r="W654" s="190"/>
      <c r="X654" s="232"/>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7"/>
      <c r="AY654">
        <f t="shared" ref="AY654:AY656" si="104">$AY$652</f>
        <v>0</v>
      </c>
    </row>
    <row r="655" spans="1:51" ht="23.25" hidden="1" customHeight="1" x14ac:dyDescent="0.15">
      <c r="A655" s="988"/>
      <c r="B655" s="252"/>
      <c r="C655" s="251"/>
      <c r="D655" s="252"/>
      <c r="E655" s="195"/>
      <c r="F655" s="196"/>
      <c r="G655" s="233"/>
      <c r="H655" s="234"/>
      <c r="I655" s="234"/>
      <c r="J655" s="234"/>
      <c r="K655" s="234"/>
      <c r="L655" s="234"/>
      <c r="M655" s="234"/>
      <c r="N655" s="234"/>
      <c r="O655" s="234"/>
      <c r="P655" s="234"/>
      <c r="Q655" s="234"/>
      <c r="R655" s="234"/>
      <c r="S655" s="234"/>
      <c r="T655" s="234"/>
      <c r="U655" s="234"/>
      <c r="V655" s="234"/>
      <c r="W655" s="234"/>
      <c r="X655" s="235"/>
      <c r="Y655" s="208" t="s">
        <v>54</v>
      </c>
      <c r="Z655" s="158"/>
      <c r="AA655" s="159"/>
      <c r="AB655" s="223"/>
      <c r="AC655" s="223"/>
      <c r="AD655" s="223"/>
      <c r="AE655" s="166"/>
      <c r="AF655" s="167"/>
      <c r="AG655" s="167"/>
      <c r="AH655" s="168"/>
      <c r="AI655" s="166"/>
      <c r="AJ655" s="167"/>
      <c r="AK655" s="167"/>
      <c r="AL655" s="167"/>
      <c r="AM655" s="166"/>
      <c r="AN655" s="167"/>
      <c r="AO655" s="167"/>
      <c r="AP655" s="168"/>
      <c r="AQ655" s="166"/>
      <c r="AR655" s="167"/>
      <c r="AS655" s="167"/>
      <c r="AT655" s="168"/>
      <c r="AU655" s="167"/>
      <c r="AV655" s="167"/>
      <c r="AW655" s="167"/>
      <c r="AX655" s="207"/>
      <c r="AY655">
        <f t="shared" si="104"/>
        <v>0</v>
      </c>
    </row>
    <row r="656" spans="1:51" ht="23.25" hidden="1" customHeight="1" x14ac:dyDescent="0.15">
      <c r="A656" s="988"/>
      <c r="B656" s="252"/>
      <c r="C656" s="251"/>
      <c r="D656" s="252"/>
      <c r="E656" s="195"/>
      <c r="F656" s="196"/>
      <c r="G656" s="236"/>
      <c r="H656" s="193"/>
      <c r="I656" s="193"/>
      <c r="J656" s="193"/>
      <c r="K656" s="193"/>
      <c r="L656" s="193"/>
      <c r="M656" s="193"/>
      <c r="N656" s="193"/>
      <c r="O656" s="193"/>
      <c r="P656" s="193"/>
      <c r="Q656" s="193"/>
      <c r="R656" s="193"/>
      <c r="S656" s="193"/>
      <c r="T656" s="193"/>
      <c r="U656" s="193"/>
      <c r="V656" s="193"/>
      <c r="W656" s="193"/>
      <c r="X656" s="237"/>
      <c r="Y656" s="208" t="s">
        <v>13</v>
      </c>
      <c r="Z656" s="158"/>
      <c r="AA656" s="159"/>
      <c r="AB656" s="209" t="s">
        <v>180</v>
      </c>
      <c r="AC656" s="209"/>
      <c r="AD656" s="209"/>
      <c r="AE656" s="166"/>
      <c r="AF656" s="167"/>
      <c r="AG656" s="167"/>
      <c r="AH656" s="168"/>
      <c r="AI656" s="166"/>
      <c r="AJ656" s="167"/>
      <c r="AK656" s="167"/>
      <c r="AL656" s="167"/>
      <c r="AM656" s="166"/>
      <c r="AN656" s="167"/>
      <c r="AO656" s="167"/>
      <c r="AP656" s="168"/>
      <c r="AQ656" s="166"/>
      <c r="AR656" s="167"/>
      <c r="AS656" s="167"/>
      <c r="AT656" s="168"/>
      <c r="AU656" s="167"/>
      <c r="AV656" s="167"/>
      <c r="AW656" s="167"/>
      <c r="AX656" s="207"/>
      <c r="AY656">
        <f t="shared" si="104"/>
        <v>0</v>
      </c>
    </row>
    <row r="657" spans="1:51" ht="18.75" hidden="1" customHeight="1" x14ac:dyDescent="0.15">
      <c r="A657" s="988"/>
      <c r="B657" s="252"/>
      <c r="C657" s="251"/>
      <c r="D657" s="252"/>
      <c r="E657" s="195" t="s">
        <v>241</v>
      </c>
      <c r="F657" s="196"/>
      <c r="G657" s="197" t="s">
        <v>238</v>
      </c>
      <c r="H657" s="198"/>
      <c r="I657" s="198"/>
      <c r="J657" s="198"/>
      <c r="K657" s="198"/>
      <c r="L657" s="198"/>
      <c r="M657" s="198"/>
      <c r="N657" s="198"/>
      <c r="O657" s="198"/>
      <c r="P657" s="198"/>
      <c r="Q657" s="198"/>
      <c r="R657" s="198"/>
      <c r="S657" s="198"/>
      <c r="T657" s="198"/>
      <c r="U657" s="198"/>
      <c r="V657" s="198"/>
      <c r="W657" s="198"/>
      <c r="X657" s="199"/>
      <c r="Y657" s="202"/>
      <c r="Z657" s="203"/>
      <c r="AA657" s="204"/>
      <c r="AB657" s="214" t="s">
        <v>11</v>
      </c>
      <c r="AC657" s="198"/>
      <c r="AD657" s="199"/>
      <c r="AE657" s="220" t="s">
        <v>240</v>
      </c>
      <c r="AF657" s="221"/>
      <c r="AG657" s="221"/>
      <c r="AH657" s="222"/>
      <c r="AI657" s="213" t="s">
        <v>543</v>
      </c>
      <c r="AJ657" s="213"/>
      <c r="AK657" s="213"/>
      <c r="AL657" s="214"/>
      <c r="AM657" s="213" t="s">
        <v>544</v>
      </c>
      <c r="AN657" s="213"/>
      <c r="AO657" s="213"/>
      <c r="AP657" s="214"/>
      <c r="AQ657" s="214" t="s">
        <v>232</v>
      </c>
      <c r="AR657" s="198"/>
      <c r="AS657" s="198"/>
      <c r="AT657" s="199"/>
      <c r="AU657" s="176" t="s">
        <v>134</v>
      </c>
      <c r="AV657" s="176"/>
      <c r="AW657" s="176"/>
      <c r="AX657" s="177"/>
      <c r="AY657">
        <f>COUNTA($G$659)</f>
        <v>0</v>
      </c>
    </row>
    <row r="658" spans="1:51" ht="18.75" hidden="1" customHeight="1" x14ac:dyDescent="0.15">
      <c r="A658" s="988"/>
      <c r="B658" s="252"/>
      <c r="C658" s="251"/>
      <c r="D658" s="252"/>
      <c r="E658" s="195"/>
      <c r="F658" s="196"/>
      <c r="G658" s="200"/>
      <c r="H658" s="179"/>
      <c r="I658" s="179"/>
      <c r="J658" s="179"/>
      <c r="K658" s="179"/>
      <c r="L658" s="179"/>
      <c r="M658" s="179"/>
      <c r="N658" s="179"/>
      <c r="O658" s="179"/>
      <c r="P658" s="179"/>
      <c r="Q658" s="179"/>
      <c r="R658" s="179"/>
      <c r="S658" s="179"/>
      <c r="T658" s="179"/>
      <c r="U658" s="179"/>
      <c r="V658" s="179"/>
      <c r="W658" s="179"/>
      <c r="X658" s="201"/>
      <c r="Y658" s="202"/>
      <c r="Z658" s="203"/>
      <c r="AA658" s="204"/>
      <c r="AB658" s="216"/>
      <c r="AC658" s="179"/>
      <c r="AD658" s="201"/>
      <c r="AE658" s="178"/>
      <c r="AF658" s="178"/>
      <c r="AG658" s="179" t="s">
        <v>233</v>
      </c>
      <c r="AH658" s="201"/>
      <c r="AI658" s="215"/>
      <c r="AJ658" s="215"/>
      <c r="AK658" s="215"/>
      <c r="AL658" s="216"/>
      <c r="AM658" s="215"/>
      <c r="AN658" s="215"/>
      <c r="AO658" s="215"/>
      <c r="AP658" s="216"/>
      <c r="AQ658" s="230"/>
      <c r="AR658" s="178"/>
      <c r="AS658" s="179" t="s">
        <v>233</v>
      </c>
      <c r="AT658" s="201"/>
      <c r="AU658" s="178"/>
      <c r="AV658" s="178"/>
      <c r="AW658" s="179" t="s">
        <v>179</v>
      </c>
      <c r="AX658" s="180"/>
      <c r="AY658">
        <f>$AY$657</f>
        <v>0</v>
      </c>
    </row>
    <row r="659" spans="1:51" ht="23.25" hidden="1" customHeight="1" x14ac:dyDescent="0.15">
      <c r="A659" s="988"/>
      <c r="B659" s="252"/>
      <c r="C659" s="251"/>
      <c r="D659" s="252"/>
      <c r="E659" s="195"/>
      <c r="F659" s="196"/>
      <c r="G659" s="231"/>
      <c r="H659" s="190"/>
      <c r="I659" s="190"/>
      <c r="J659" s="190"/>
      <c r="K659" s="190"/>
      <c r="L659" s="190"/>
      <c r="M659" s="190"/>
      <c r="N659" s="190"/>
      <c r="O659" s="190"/>
      <c r="P659" s="190"/>
      <c r="Q659" s="190"/>
      <c r="R659" s="190"/>
      <c r="S659" s="190"/>
      <c r="T659" s="190"/>
      <c r="U659" s="190"/>
      <c r="V659" s="190"/>
      <c r="W659" s="190"/>
      <c r="X659" s="232"/>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7"/>
      <c r="AY659">
        <f t="shared" ref="AY659:AY661" si="105">$AY$657</f>
        <v>0</v>
      </c>
    </row>
    <row r="660" spans="1:51" ht="23.25" hidden="1" customHeight="1" x14ac:dyDescent="0.15">
      <c r="A660" s="988"/>
      <c r="B660" s="252"/>
      <c r="C660" s="251"/>
      <c r="D660" s="252"/>
      <c r="E660" s="195"/>
      <c r="F660" s="196"/>
      <c r="G660" s="233"/>
      <c r="H660" s="234"/>
      <c r="I660" s="234"/>
      <c r="J660" s="234"/>
      <c r="K660" s="234"/>
      <c r="L660" s="234"/>
      <c r="M660" s="234"/>
      <c r="N660" s="234"/>
      <c r="O660" s="234"/>
      <c r="P660" s="234"/>
      <c r="Q660" s="234"/>
      <c r="R660" s="234"/>
      <c r="S660" s="234"/>
      <c r="T660" s="234"/>
      <c r="U660" s="234"/>
      <c r="V660" s="234"/>
      <c r="W660" s="234"/>
      <c r="X660" s="235"/>
      <c r="Y660" s="208" t="s">
        <v>54</v>
      </c>
      <c r="Z660" s="158"/>
      <c r="AA660" s="159"/>
      <c r="AB660" s="223"/>
      <c r="AC660" s="223"/>
      <c r="AD660" s="223"/>
      <c r="AE660" s="166"/>
      <c r="AF660" s="167"/>
      <c r="AG660" s="167"/>
      <c r="AH660" s="168"/>
      <c r="AI660" s="166"/>
      <c r="AJ660" s="167"/>
      <c r="AK660" s="167"/>
      <c r="AL660" s="167"/>
      <c r="AM660" s="166"/>
      <c r="AN660" s="167"/>
      <c r="AO660" s="167"/>
      <c r="AP660" s="168"/>
      <c r="AQ660" s="166"/>
      <c r="AR660" s="167"/>
      <c r="AS660" s="167"/>
      <c r="AT660" s="168"/>
      <c r="AU660" s="167"/>
      <c r="AV660" s="167"/>
      <c r="AW660" s="167"/>
      <c r="AX660" s="207"/>
      <c r="AY660">
        <f t="shared" si="105"/>
        <v>0</v>
      </c>
    </row>
    <row r="661" spans="1:51" ht="23.25" hidden="1" customHeight="1" x14ac:dyDescent="0.15">
      <c r="A661" s="988"/>
      <c r="B661" s="252"/>
      <c r="C661" s="251"/>
      <c r="D661" s="252"/>
      <c r="E661" s="195"/>
      <c r="F661" s="196"/>
      <c r="G661" s="236"/>
      <c r="H661" s="193"/>
      <c r="I661" s="193"/>
      <c r="J661" s="193"/>
      <c r="K661" s="193"/>
      <c r="L661" s="193"/>
      <c r="M661" s="193"/>
      <c r="N661" s="193"/>
      <c r="O661" s="193"/>
      <c r="P661" s="193"/>
      <c r="Q661" s="193"/>
      <c r="R661" s="193"/>
      <c r="S661" s="193"/>
      <c r="T661" s="193"/>
      <c r="U661" s="193"/>
      <c r="V661" s="193"/>
      <c r="W661" s="193"/>
      <c r="X661" s="237"/>
      <c r="Y661" s="208" t="s">
        <v>13</v>
      </c>
      <c r="Z661" s="158"/>
      <c r="AA661" s="159"/>
      <c r="AB661" s="209" t="s">
        <v>180</v>
      </c>
      <c r="AC661" s="209"/>
      <c r="AD661" s="209"/>
      <c r="AE661" s="166"/>
      <c r="AF661" s="167"/>
      <c r="AG661" s="167"/>
      <c r="AH661" s="168"/>
      <c r="AI661" s="166"/>
      <c r="AJ661" s="167"/>
      <c r="AK661" s="167"/>
      <c r="AL661" s="167"/>
      <c r="AM661" s="166"/>
      <c r="AN661" s="167"/>
      <c r="AO661" s="167"/>
      <c r="AP661" s="168"/>
      <c r="AQ661" s="166"/>
      <c r="AR661" s="167"/>
      <c r="AS661" s="167"/>
      <c r="AT661" s="168"/>
      <c r="AU661" s="167"/>
      <c r="AV661" s="167"/>
      <c r="AW661" s="167"/>
      <c r="AX661" s="207"/>
      <c r="AY661">
        <f t="shared" si="105"/>
        <v>0</v>
      </c>
    </row>
    <row r="662" spans="1:51" ht="18.75" hidden="1" customHeight="1" x14ac:dyDescent="0.15">
      <c r="A662" s="988"/>
      <c r="B662" s="252"/>
      <c r="C662" s="251"/>
      <c r="D662" s="252"/>
      <c r="E662" s="195" t="s">
        <v>241</v>
      </c>
      <c r="F662" s="196"/>
      <c r="G662" s="197" t="s">
        <v>238</v>
      </c>
      <c r="H662" s="198"/>
      <c r="I662" s="198"/>
      <c r="J662" s="198"/>
      <c r="K662" s="198"/>
      <c r="L662" s="198"/>
      <c r="M662" s="198"/>
      <c r="N662" s="198"/>
      <c r="O662" s="198"/>
      <c r="P662" s="198"/>
      <c r="Q662" s="198"/>
      <c r="R662" s="198"/>
      <c r="S662" s="198"/>
      <c r="T662" s="198"/>
      <c r="U662" s="198"/>
      <c r="V662" s="198"/>
      <c r="W662" s="198"/>
      <c r="X662" s="199"/>
      <c r="Y662" s="202"/>
      <c r="Z662" s="203"/>
      <c r="AA662" s="204"/>
      <c r="AB662" s="214" t="s">
        <v>11</v>
      </c>
      <c r="AC662" s="198"/>
      <c r="AD662" s="199"/>
      <c r="AE662" s="220" t="s">
        <v>240</v>
      </c>
      <c r="AF662" s="221"/>
      <c r="AG662" s="221"/>
      <c r="AH662" s="222"/>
      <c r="AI662" s="213" t="s">
        <v>543</v>
      </c>
      <c r="AJ662" s="213"/>
      <c r="AK662" s="213"/>
      <c r="AL662" s="214"/>
      <c r="AM662" s="213" t="s">
        <v>544</v>
      </c>
      <c r="AN662" s="213"/>
      <c r="AO662" s="213"/>
      <c r="AP662" s="214"/>
      <c r="AQ662" s="214" t="s">
        <v>232</v>
      </c>
      <c r="AR662" s="198"/>
      <c r="AS662" s="198"/>
      <c r="AT662" s="199"/>
      <c r="AU662" s="176" t="s">
        <v>134</v>
      </c>
      <c r="AV662" s="176"/>
      <c r="AW662" s="176"/>
      <c r="AX662" s="177"/>
      <c r="AY662">
        <f>COUNTA($G$664)</f>
        <v>0</v>
      </c>
    </row>
    <row r="663" spans="1:51" ht="18.75" hidden="1" customHeight="1" x14ac:dyDescent="0.15">
      <c r="A663" s="988"/>
      <c r="B663" s="252"/>
      <c r="C663" s="251"/>
      <c r="D663" s="252"/>
      <c r="E663" s="195"/>
      <c r="F663" s="196"/>
      <c r="G663" s="200"/>
      <c r="H663" s="179"/>
      <c r="I663" s="179"/>
      <c r="J663" s="179"/>
      <c r="K663" s="179"/>
      <c r="L663" s="179"/>
      <c r="M663" s="179"/>
      <c r="N663" s="179"/>
      <c r="O663" s="179"/>
      <c r="P663" s="179"/>
      <c r="Q663" s="179"/>
      <c r="R663" s="179"/>
      <c r="S663" s="179"/>
      <c r="T663" s="179"/>
      <c r="U663" s="179"/>
      <c r="V663" s="179"/>
      <c r="W663" s="179"/>
      <c r="X663" s="201"/>
      <c r="Y663" s="202"/>
      <c r="Z663" s="203"/>
      <c r="AA663" s="204"/>
      <c r="AB663" s="216"/>
      <c r="AC663" s="179"/>
      <c r="AD663" s="201"/>
      <c r="AE663" s="178"/>
      <c r="AF663" s="178"/>
      <c r="AG663" s="179" t="s">
        <v>233</v>
      </c>
      <c r="AH663" s="201"/>
      <c r="AI663" s="215"/>
      <c r="AJ663" s="215"/>
      <c r="AK663" s="215"/>
      <c r="AL663" s="216"/>
      <c r="AM663" s="215"/>
      <c r="AN663" s="215"/>
      <c r="AO663" s="215"/>
      <c r="AP663" s="216"/>
      <c r="AQ663" s="230"/>
      <c r="AR663" s="178"/>
      <c r="AS663" s="179" t="s">
        <v>233</v>
      </c>
      <c r="AT663" s="201"/>
      <c r="AU663" s="178"/>
      <c r="AV663" s="178"/>
      <c r="AW663" s="179" t="s">
        <v>179</v>
      </c>
      <c r="AX663" s="180"/>
      <c r="AY663">
        <f>$AY$662</f>
        <v>0</v>
      </c>
    </row>
    <row r="664" spans="1:51" ht="23.25" hidden="1" customHeight="1" x14ac:dyDescent="0.15">
      <c r="A664" s="988"/>
      <c r="B664" s="252"/>
      <c r="C664" s="251"/>
      <c r="D664" s="252"/>
      <c r="E664" s="195"/>
      <c r="F664" s="196"/>
      <c r="G664" s="231"/>
      <c r="H664" s="190"/>
      <c r="I664" s="190"/>
      <c r="J664" s="190"/>
      <c r="K664" s="190"/>
      <c r="L664" s="190"/>
      <c r="M664" s="190"/>
      <c r="N664" s="190"/>
      <c r="O664" s="190"/>
      <c r="P664" s="190"/>
      <c r="Q664" s="190"/>
      <c r="R664" s="190"/>
      <c r="S664" s="190"/>
      <c r="T664" s="190"/>
      <c r="U664" s="190"/>
      <c r="V664" s="190"/>
      <c r="W664" s="190"/>
      <c r="X664" s="232"/>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7"/>
      <c r="AY664">
        <f t="shared" ref="AY664:AY666" si="106">$AY$662</f>
        <v>0</v>
      </c>
    </row>
    <row r="665" spans="1:51" ht="23.25" hidden="1" customHeight="1" x14ac:dyDescent="0.15">
      <c r="A665" s="988"/>
      <c r="B665" s="252"/>
      <c r="C665" s="251"/>
      <c r="D665" s="252"/>
      <c r="E665" s="195"/>
      <c r="F665" s="196"/>
      <c r="G665" s="233"/>
      <c r="H665" s="234"/>
      <c r="I665" s="234"/>
      <c r="J665" s="234"/>
      <c r="K665" s="234"/>
      <c r="L665" s="234"/>
      <c r="M665" s="234"/>
      <c r="N665" s="234"/>
      <c r="O665" s="234"/>
      <c r="P665" s="234"/>
      <c r="Q665" s="234"/>
      <c r="R665" s="234"/>
      <c r="S665" s="234"/>
      <c r="T665" s="234"/>
      <c r="U665" s="234"/>
      <c r="V665" s="234"/>
      <c r="W665" s="234"/>
      <c r="X665" s="235"/>
      <c r="Y665" s="208" t="s">
        <v>54</v>
      </c>
      <c r="Z665" s="158"/>
      <c r="AA665" s="159"/>
      <c r="AB665" s="223"/>
      <c r="AC665" s="223"/>
      <c r="AD665" s="223"/>
      <c r="AE665" s="166"/>
      <c r="AF665" s="167"/>
      <c r="AG665" s="167"/>
      <c r="AH665" s="168"/>
      <c r="AI665" s="166"/>
      <c r="AJ665" s="167"/>
      <c r="AK665" s="167"/>
      <c r="AL665" s="167"/>
      <c r="AM665" s="166"/>
      <c r="AN665" s="167"/>
      <c r="AO665" s="167"/>
      <c r="AP665" s="168"/>
      <c r="AQ665" s="166"/>
      <c r="AR665" s="167"/>
      <c r="AS665" s="167"/>
      <c r="AT665" s="168"/>
      <c r="AU665" s="167"/>
      <c r="AV665" s="167"/>
      <c r="AW665" s="167"/>
      <c r="AX665" s="207"/>
      <c r="AY665">
        <f t="shared" si="106"/>
        <v>0</v>
      </c>
    </row>
    <row r="666" spans="1:51" ht="23.25" hidden="1" customHeight="1" x14ac:dyDescent="0.15">
      <c r="A666" s="988"/>
      <c r="B666" s="252"/>
      <c r="C666" s="251"/>
      <c r="D666" s="252"/>
      <c r="E666" s="195"/>
      <c r="F666" s="196"/>
      <c r="G666" s="236"/>
      <c r="H666" s="193"/>
      <c r="I666" s="193"/>
      <c r="J666" s="193"/>
      <c r="K666" s="193"/>
      <c r="L666" s="193"/>
      <c r="M666" s="193"/>
      <c r="N666" s="193"/>
      <c r="O666" s="193"/>
      <c r="P666" s="193"/>
      <c r="Q666" s="193"/>
      <c r="R666" s="193"/>
      <c r="S666" s="193"/>
      <c r="T666" s="193"/>
      <c r="U666" s="193"/>
      <c r="V666" s="193"/>
      <c r="W666" s="193"/>
      <c r="X666" s="237"/>
      <c r="Y666" s="208" t="s">
        <v>13</v>
      </c>
      <c r="Z666" s="158"/>
      <c r="AA666" s="159"/>
      <c r="AB666" s="209" t="s">
        <v>180</v>
      </c>
      <c r="AC666" s="209"/>
      <c r="AD666" s="209"/>
      <c r="AE666" s="166"/>
      <c r="AF666" s="167"/>
      <c r="AG666" s="167"/>
      <c r="AH666" s="168"/>
      <c r="AI666" s="166"/>
      <c r="AJ666" s="167"/>
      <c r="AK666" s="167"/>
      <c r="AL666" s="167"/>
      <c r="AM666" s="166"/>
      <c r="AN666" s="167"/>
      <c r="AO666" s="167"/>
      <c r="AP666" s="168"/>
      <c r="AQ666" s="166"/>
      <c r="AR666" s="167"/>
      <c r="AS666" s="167"/>
      <c r="AT666" s="168"/>
      <c r="AU666" s="167"/>
      <c r="AV666" s="167"/>
      <c r="AW666" s="167"/>
      <c r="AX666" s="207"/>
      <c r="AY666">
        <f t="shared" si="106"/>
        <v>0</v>
      </c>
    </row>
    <row r="667" spans="1:51" ht="18.75" hidden="1" customHeight="1" x14ac:dyDescent="0.15">
      <c r="A667" s="988"/>
      <c r="B667" s="252"/>
      <c r="C667" s="251"/>
      <c r="D667" s="252"/>
      <c r="E667" s="195" t="s">
        <v>241</v>
      </c>
      <c r="F667" s="196"/>
      <c r="G667" s="197" t="s">
        <v>238</v>
      </c>
      <c r="H667" s="198"/>
      <c r="I667" s="198"/>
      <c r="J667" s="198"/>
      <c r="K667" s="198"/>
      <c r="L667" s="198"/>
      <c r="M667" s="198"/>
      <c r="N667" s="198"/>
      <c r="O667" s="198"/>
      <c r="P667" s="198"/>
      <c r="Q667" s="198"/>
      <c r="R667" s="198"/>
      <c r="S667" s="198"/>
      <c r="T667" s="198"/>
      <c r="U667" s="198"/>
      <c r="V667" s="198"/>
      <c r="W667" s="198"/>
      <c r="X667" s="199"/>
      <c r="Y667" s="202"/>
      <c r="Z667" s="203"/>
      <c r="AA667" s="204"/>
      <c r="AB667" s="214" t="s">
        <v>11</v>
      </c>
      <c r="AC667" s="198"/>
      <c r="AD667" s="199"/>
      <c r="AE667" s="220" t="s">
        <v>240</v>
      </c>
      <c r="AF667" s="221"/>
      <c r="AG667" s="221"/>
      <c r="AH667" s="222"/>
      <c r="AI667" s="213" t="s">
        <v>543</v>
      </c>
      <c r="AJ667" s="213"/>
      <c r="AK667" s="213"/>
      <c r="AL667" s="214"/>
      <c r="AM667" s="213" t="s">
        <v>544</v>
      </c>
      <c r="AN667" s="213"/>
      <c r="AO667" s="213"/>
      <c r="AP667" s="214"/>
      <c r="AQ667" s="214" t="s">
        <v>232</v>
      </c>
      <c r="AR667" s="198"/>
      <c r="AS667" s="198"/>
      <c r="AT667" s="199"/>
      <c r="AU667" s="176" t="s">
        <v>134</v>
      </c>
      <c r="AV667" s="176"/>
      <c r="AW667" s="176"/>
      <c r="AX667" s="177"/>
      <c r="AY667">
        <f>COUNTA($G$669)</f>
        <v>0</v>
      </c>
    </row>
    <row r="668" spans="1:51" ht="18.75" hidden="1" customHeight="1" x14ac:dyDescent="0.15">
      <c r="A668" s="988"/>
      <c r="B668" s="252"/>
      <c r="C668" s="251"/>
      <c r="D668" s="252"/>
      <c r="E668" s="195"/>
      <c r="F668" s="196"/>
      <c r="G668" s="200"/>
      <c r="H668" s="179"/>
      <c r="I668" s="179"/>
      <c r="J668" s="179"/>
      <c r="K668" s="179"/>
      <c r="L668" s="179"/>
      <c r="M668" s="179"/>
      <c r="N668" s="179"/>
      <c r="O668" s="179"/>
      <c r="P668" s="179"/>
      <c r="Q668" s="179"/>
      <c r="R668" s="179"/>
      <c r="S668" s="179"/>
      <c r="T668" s="179"/>
      <c r="U668" s="179"/>
      <c r="V668" s="179"/>
      <c r="W668" s="179"/>
      <c r="X668" s="201"/>
      <c r="Y668" s="202"/>
      <c r="Z668" s="203"/>
      <c r="AA668" s="204"/>
      <c r="AB668" s="216"/>
      <c r="AC668" s="179"/>
      <c r="AD668" s="201"/>
      <c r="AE668" s="178"/>
      <c r="AF668" s="178"/>
      <c r="AG668" s="179" t="s">
        <v>233</v>
      </c>
      <c r="AH668" s="201"/>
      <c r="AI668" s="215"/>
      <c r="AJ668" s="215"/>
      <c r="AK668" s="215"/>
      <c r="AL668" s="216"/>
      <c r="AM668" s="215"/>
      <c r="AN668" s="215"/>
      <c r="AO668" s="215"/>
      <c r="AP668" s="216"/>
      <c r="AQ668" s="230"/>
      <c r="AR668" s="178"/>
      <c r="AS668" s="179" t="s">
        <v>233</v>
      </c>
      <c r="AT668" s="201"/>
      <c r="AU668" s="178"/>
      <c r="AV668" s="178"/>
      <c r="AW668" s="179" t="s">
        <v>179</v>
      </c>
      <c r="AX668" s="180"/>
      <c r="AY668">
        <f>$AY$667</f>
        <v>0</v>
      </c>
    </row>
    <row r="669" spans="1:51" ht="23.25" hidden="1" customHeight="1" x14ac:dyDescent="0.15">
      <c r="A669" s="988"/>
      <c r="B669" s="252"/>
      <c r="C669" s="251"/>
      <c r="D669" s="252"/>
      <c r="E669" s="195"/>
      <c r="F669" s="196"/>
      <c r="G669" s="231"/>
      <c r="H669" s="190"/>
      <c r="I669" s="190"/>
      <c r="J669" s="190"/>
      <c r="K669" s="190"/>
      <c r="L669" s="190"/>
      <c r="M669" s="190"/>
      <c r="N669" s="190"/>
      <c r="O669" s="190"/>
      <c r="P669" s="190"/>
      <c r="Q669" s="190"/>
      <c r="R669" s="190"/>
      <c r="S669" s="190"/>
      <c r="T669" s="190"/>
      <c r="U669" s="190"/>
      <c r="V669" s="190"/>
      <c r="W669" s="190"/>
      <c r="X669" s="232"/>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7"/>
      <c r="AY669">
        <f t="shared" ref="AY669:AY671" si="107">$AY$667</f>
        <v>0</v>
      </c>
    </row>
    <row r="670" spans="1:51" ht="23.25" hidden="1" customHeight="1" x14ac:dyDescent="0.15">
      <c r="A670" s="988"/>
      <c r="B670" s="252"/>
      <c r="C670" s="251"/>
      <c r="D670" s="252"/>
      <c r="E670" s="195"/>
      <c r="F670" s="196"/>
      <c r="G670" s="233"/>
      <c r="H670" s="234"/>
      <c r="I670" s="234"/>
      <c r="J670" s="234"/>
      <c r="K670" s="234"/>
      <c r="L670" s="234"/>
      <c r="M670" s="234"/>
      <c r="N670" s="234"/>
      <c r="O670" s="234"/>
      <c r="P670" s="234"/>
      <c r="Q670" s="234"/>
      <c r="R670" s="234"/>
      <c r="S670" s="234"/>
      <c r="T670" s="234"/>
      <c r="U670" s="234"/>
      <c r="V670" s="234"/>
      <c r="W670" s="234"/>
      <c r="X670" s="235"/>
      <c r="Y670" s="208" t="s">
        <v>54</v>
      </c>
      <c r="Z670" s="158"/>
      <c r="AA670" s="159"/>
      <c r="AB670" s="223"/>
      <c r="AC670" s="223"/>
      <c r="AD670" s="223"/>
      <c r="AE670" s="166"/>
      <c r="AF670" s="167"/>
      <c r="AG670" s="167"/>
      <c r="AH670" s="168"/>
      <c r="AI670" s="166"/>
      <c r="AJ670" s="167"/>
      <c r="AK670" s="167"/>
      <c r="AL670" s="167"/>
      <c r="AM670" s="166"/>
      <c r="AN670" s="167"/>
      <c r="AO670" s="167"/>
      <c r="AP670" s="168"/>
      <c r="AQ670" s="166"/>
      <c r="AR670" s="167"/>
      <c r="AS670" s="167"/>
      <c r="AT670" s="168"/>
      <c r="AU670" s="167"/>
      <c r="AV670" s="167"/>
      <c r="AW670" s="167"/>
      <c r="AX670" s="207"/>
      <c r="AY670">
        <f t="shared" si="107"/>
        <v>0</v>
      </c>
    </row>
    <row r="671" spans="1:51" ht="23.25" hidden="1" customHeight="1" x14ac:dyDescent="0.15">
      <c r="A671" s="988"/>
      <c r="B671" s="252"/>
      <c r="C671" s="251"/>
      <c r="D671" s="252"/>
      <c r="E671" s="195"/>
      <c r="F671" s="196"/>
      <c r="G671" s="236"/>
      <c r="H671" s="193"/>
      <c r="I671" s="193"/>
      <c r="J671" s="193"/>
      <c r="K671" s="193"/>
      <c r="L671" s="193"/>
      <c r="M671" s="193"/>
      <c r="N671" s="193"/>
      <c r="O671" s="193"/>
      <c r="P671" s="193"/>
      <c r="Q671" s="193"/>
      <c r="R671" s="193"/>
      <c r="S671" s="193"/>
      <c r="T671" s="193"/>
      <c r="U671" s="193"/>
      <c r="V671" s="193"/>
      <c r="W671" s="193"/>
      <c r="X671" s="237"/>
      <c r="Y671" s="208" t="s">
        <v>13</v>
      </c>
      <c r="Z671" s="158"/>
      <c r="AA671" s="159"/>
      <c r="AB671" s="209" t="s">
        <v>180</v>
      </c>
      <c r="AC671" s="209"/>
      <c r="AD671" s="209"/>
      <c r="AE671" s="166"/>
      <c r="AF671" s="167"/>
      <c r="AG671" s="167"/>
      <c r="AH671" s="168"/>
      <c r="AI671" s="166"/>
      <c r="AJ671" s="167"/>
      <c r="AK671" s="167"/>
      <c r="AL671" s="167"/>
      <c r="AM671" s="166"/>
      <c r="AN671" s="167"/>
      <c r="AO671" s="167"/>
      <c r="AP671" s="168"/>
      <c r="AQ671" s="166"/>
      <c r="AR671" s="167"/>
      <c r="AS671" s="167"/>
      <c r="AT671" s="168"/>
      <c r="AU671" s="167"/>
      <c r="AV671" s="167"/>
      <c r="AW671" s="167"/>
      <c r="AX671" s="207"/>
      <c r="AY671">
        <f t="shared" si="107"/>
        <v>0</v>
      </c>
    </row>
    <row r="672" spans="1:51" ht="18.75" hidden="1" customHeight="1" x14ac:dyDescent="0.15">
      <c r="A672" s="988"/>
      <c r="B672" s="252"/>
      <c r="C672" s="251"/>
      <c r="D672" s="252"/>
      <c r="E672" s="195" t="s">
        <v>242</v>
      </c>
      <c r="F672" s="196"/>
      <c r="G672" s="197" t="s">
        <v>239</v>
      </c>
      <c r="H672" s="198"/>
      <c r="I672" s="198"/>
      <c r="J672" s="198"/>
      <c r="K672" s="198"/>
      <c r="L672" s="198"/>
      <c r="M672" s="198"/>
      <c r="N672" s="198"/>
      <c r="O672" s="198"/>
      <c r="P672" s="198"/>
      <c r="Q672" s="198"/>
      <c r="R672" s="198"/>
      <c r="S672" s="198"/>
      <c r="T672" s="198"/>
      <c r="U672" s="198"/>
      <c r="V672" s="198"/>
      <c r="W672" s="198"/>
      <c r="X672" s="199"/>
      <c r="Y672" s="202"/>
      <c r="Z672" s="203"/>
      <c r="AA672" s="204"/>
      <c r="AB672" s="214" t="s">
        <v>11</v>
      </c>
      <c r="AC672" s="198"/>
      <c r="AD672" s="199"/>
      <c r="AE672" s="220" t="s">
        <v>240</v>
      </c>
      <c r="AF672" s="221"/>
      <c r="AG672" s="221"/>
      <c r="AH672" s="222"/>
      <c r="AI672" s="213" t="s">
        <v>543</v>
      </c>
      <c r="AJ672" s="213"/>
      <c r="AK672" s="213"/>
      <c r="AL672" s="214"/>
      <c r="AM672" s="213" t="s">
        <v>544</v>
      </c>
      <c r="AN672" s="213"/>
      <c r="AO672" s="213"/>
      <c r="AP672" s="214"/>
      <c r="AQ672" s="214" t="s">
        <v>232</v>
      </c>
      <c r="AR672" s="198"/>
      <c r="AS672" s="198"/>
      <c r="AT672" s="199"/>
      <c r="AU672" s="176" t="s">
        <v>134</v>
      </c>
      <c r="AV672" s="176"/>
      <c r="AW672" s="176"/>
      <c r="AX672" s="177"/>
      <c r="AY672">
        <f>COUNTA($G$674)</f>
        <v>0</v>
      </c>
    </row>
    <row r="673" spans="1:51" ht="18.75" hidden="1" customHeight="1" x14ac:dyDescent="0.15">
      <c r="A673" s="988"/>
      <c r="B673" s="252"/>
      <c r="C673" s="251"/>
      <c r="D673" s="252"/>
      <c r="E673" s="195"/>
      <c r="F673" s="196"/>
      <c r="G673" s="200"/>
      <c r="H673" s="179"/>
      <c r="I673" s="179"/>
      <c r="J673" s="179"/>
      <c r="K673" s="179"/>
      <c r="L673" s="179"/>
      <c r="M673" s="179"/>
      <c r="N673" s="179"/>
      <c r="O673" s="179"/>
      <c r="P673" s="179"/>
      <c r="Q673" s="179"/>
      <c r="R673" s="179"/>
      <c r="S673" s="179"/>
      <c r="T673" s="179"/>
      <c r="U673" s="179"/>
      <c r="V673" s="179"/>
      <c r="W673" s="179"/>
      <c r="X673" s="201"/>
      <c r="Y673" s="202"/>
      <c r="Z673" s="203"/>
      <c r="AA673" s="204"/>
      <c r="AB673" s="216"/>
      <c r="AC673" s="179"/>
      <c r="AD673" s="201"/>
      <c r="AE673" s="178"/>
      <c r="AF673" s="178"/>
      <c r="AG673" s="179" t="s">
        <v>233</v>
      </c>
      <c r="AH673" s="201"/>
      <c r="AI673" s="215"/>
      <c r="AJ673" s="215"/>
      <c r="AK673" s="215"/>
      <c r="AL673" s="216"/>
      <c r="AM673" s="215"/>
      <c r="AN673" s="215"/>
      <c r="AO673" s="215"/>
      <c r="AP673" s="216"/>
      <c r="AQ673" s="230"/>
      <c r="AR673" s="178"/>
      <c r="AS673" s="179" t="s">
        <v>233</v>
      </c>
      <c r="AT673" s="201"/>
      <c r="AU673" s="178"/>
      <c r="AV673" s="178"/>
      <c r="AW673" s="179" t="s">
        <v>179</v>
      </c>
      <c r="AX673" s="180"/>
      <c r="AY673">
        <f>$AY$672</f>
        <v>0</v>
      </c>
    </row>
    <row r="674" spans="1:51" ht="23.25" hidden="1" customHeight="1" x14ac:dyDescent="0.15">
      <c r="A674" s="988"/>
      <c r="B674" s="252"/>
      <c r="C674" s="251"/>
      <c r="D674" s="252"/>
      <c r="E674" s="195"/>
      <c r="F674" s="196"/>
      <c r="G674" s="231"/>
      <c r="H674" s="190"/>
      <c r="I674" s="190"/>
      <c r="J674" s="190"/>
      <c r="K674" s="190"/>
      <c r="L674" s="190"/>
      <c r="M674" s="190"/>
      <c r="N674" s="190"/>
      <c r="O674" s="190"/>
      <c r="P674" s="190"/>
      <c r="Q674" s="190"/>
      <c r="R674" s="190"/>
      <c r="S674" s="190"/>
      <c r="T674" s="190"/>
      <c r="U674" s="190"/>
      <c r="V674" s="190"/>
      <c r="W674" s="190"/>
      <c r="X674" s="232"/>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7"/>
      <c r="AY674">
        <f t="shared" ref="AY674:AY676" si="108">$AY$672</f>
        <v>0</v>
      </c>
    </row>
    <row r="675" spans="1:51" ht="23.25" hidden="1" customHeight="1" x14ac:dyDescent="0.15">
      <c r="A675" s="988"/>
      <c r="B675" s="252"/>
      <c r="C675" s="251"/>
      <c r="D675" s="252"/>
      <c r="E675" s="195"/>
      <c r="F675" s="196"/>
      <c r="G675" s="233"/>
      <c r="H675" s="234"/>
      <c r="I675" s="234"/>
      <c r="J675" s="234"/>
      <c r="K675" s="234"/>
      <c r="L675" s="234"/>
      <c r="M675" s="234"/>
      <c r="N675" s="234"/>
      <c r="O675" s="234"/>
      <c r="P675" s="234"/>
      <c r="Q675" s="234"/>
      <c r="R675" s="234"/>
      <c r="S675" s="234"/>
      <c r="T675" s="234"/>
      <c r="U675" s="234"/>
      <c r="V675" s="234"/>
      <c r="W675" s="234"/>
      <c r="X675" s="235"/>
      <c r="Y675" s="208" t="s">
        <v>54</v>
      </c>
      <c r="Z675" s="158"/>
      <c r="AA675" s="159"/>
      <c r="AB675" s="223"/>
      <c r="AC675" s="223"/>
      <c r="AD675" s="223"/>
      <c r="AE675" s="166"/>
      <c r="AF675" s="167"/>
      <c r="AG675" s="167"/>
      <c r="AH675" s="168"/>
      <c r="AI675" s="166"/>
      <c r="AJ675" s="167"/>
      <c r="AK675" s="167"/>
      <c r="AL675" s="167"/>
      <c r="AM675" s="166"/>
      <c r="AN675" s="167"/>
      <c r="AO675" s="167"/>
      <c r="AP675" s="168"/>
      <c r="AQ675" s="166"/>
      <c r="AR675" s="167"/>
      <c r="AS675" s="167"/>
      <c r="AT675" s="168"/>
      <c r="AU675" s="167"/>
      <c r="AV675" s="167"/>
      <c r="AW675" s="167"/>
      <c r="AX675" s="207"/>
      <c r="AY675">
        <f t="shared" si="108"/>
        <v>0</v>
      </c>
    </row>
    <row r="676" spans="1:51" ht="23.25" hidden="1" customHeight="1" x14ac:dyDescent="0.15">
      <c r="A676" s="988"/>
      <c r="B676" s="252"/>
      <c r="C676" s="251"/>
      <c r="D676" s="252"/>
      <c r="E676" s="195"/>
      <c r="F676" s="196"/>
      <c r="G676" s="236"/>
      <c r="H676" s="193"/>
      <c r="I676" s="193"/>
      <c r="J676" s="193"/>
      <c r="K676" s="193"/>
      <c r="L676" s="193"/>
      <c r="M676" s="193"/>
      <c r="N676" s="193"/>
      <c r="O676" s="193"/>
      <c r="P676" s="193"/>
      <c r="Q676" s="193"/>
      <c r="R676" s="193"/>
      <c r="S676" s="193"/>
      <c r="T676" s="193"/>
      <c r="U676" s="193"/>
      <c r="V676" s="193"/>
      <c r="W676" s="193"/>
      <c r="X676" s="237"/>
      <c r="Y676" s="208" t="s">
        <v>13</v>
      </c>
      <c r="Z676" s="158"/>
      <c r="AA676" s="159"/>
      <c r="AB676" s="209" t="s">
        <v>14</v>
      </c>
      <c r="AC676" s="209"/>
      <c r="AD676" s="209"/>
      <c r="AE676" s="166"/>
      <c r="AF676" s="167"/>
      <c r="AG676" s="167"/>
      <c r="AH676" s="168"/>
      <c r="AI676" s="166"/>
      <c r="AJ676" s="167"/>
      <c r="AK676" s="167"/>
      <c r="AL676" s="167"/>
      <c r="AM676" s="166"/>
      <c r="AN676" s="167"/>
      <c r="AO676" s="167"/>
      <c r="AP676" s="168"/>
      <c r="AQ676" s="166"/>
      <c r="AR676" s="167"/>
      <c r="AS676" s="167"/>
      <c r="AT676" s="168"/>
      <c r="AU676" s="167"/>
      <c r="AV676" s="167"/>
      <c r="AW676" s="167"/>
      <c r="AX676" s="207"/>
      <c r="AY676">
        <f t="shared" si="108"/>
        <v>0</v>
      </c>
    </row>
    <row r="677" spans="1:51" ht="18.75" hidden="1" customHeight="1" x14ac:dyDescent="0.15">
      <c r="A677" s="988"/>
      <c r="B677" s="252"/>
      <c r="C677" s="251"/>
      <c r="D677" s="252"/>
      <c r="E677" s="195" t="s">
        <v>242</v>
      </c>
      <c r="F677" s="196"/>
      <c r="G677" s="197" t="s">
        <v>239</v>
      </c>
      <c r="H677" s="198"/>
      <c r="I677" s="198"/>
      <c r="J677" s="198"/>
      <c r="K677" s="198"/>
      <c r="L677" s="198"/>
      <c r="M677" s="198"/>
      <c r="N677" s="198"/>
      <c r="O677" s="198"/>
      <c r="P677" s="198"/>
      <c r="Q677" s="198"/>
      <c r="R677" s="198"/>
      <c r="S677" s="198"/>
      <c r="T677" s="198"/>
      <c r="U677" s="198"/>
      <c r="V677" s="198"/>
      <c r="W677" s="198"/>
      <c r="X677" s="199"/>
      <c r="Y677" s="202"/>
      <c r="Z677" s="203"/>
      <c r="AA677" s="204"/>
      <c r="AB677" s="214" t="s">
        <v>11</v>
      </c>
      <c r="AC677" s="198"/>
      <c r="AD677" s="199"/>
      <c r="AE677" s="220" t="s">
        <v>240</v>
      </c>
      <c r="AF677" s="221"/>
      <c r="AG677" s="221"/>
      <c r="AH677" s="222"/>
      <c r="AI677" s="213" t="s">
        <v>543</v>
      </c>
      <c r="AJ677" s="213"/>
      <c r="AK677" s="213"/>
      <c r="AL677" s="214"/>
      <c r="AM677" s="213" t="s">
        <v>544</v>
      </c>
      <c r="AN677" s="213"/>
      <c r="AO677" s="213"/>
      <c r="AP677" s="214"/>
      <c r="AQ677" s="214" t="s">
        <v>232</v>
      </c>
      <c r="AR677" s="198"/>
      <c r="AS677" s="198"/>
      <c r="AT677" s="199"/>
      <c r="AU677" s="176" t="s">
        <v>134</v>
      </c>
      <c r="AV677" s="176"/>
      <c r="AW677" s="176"/>
      <c r="AX677" s="177"/>
      <c r="AY677">
        <f>COUNTA($G$679)</f>
        <v>0</v>
      </c>
    </row>
    <row r="678" spans="1:51" ht="18.75" hidden="1" customHeight="1" x14ac:dyDescent="0.15">
      <c r="A678" s="988"/>
      <c r="B678" s="252"/>
      <c r="C678" s="251"/>
      <c r="D678" s="252"/>
      <c r="E678" s="195"/>
      <c r="F678" s="196"/>
      <c r="G678" s="200"/>
      <c r="H678" s="179"/>
      <c r="I678" s="179"/>
      <c r="J678" s="179"/>
      <c r="K678" s="179"/>
      <c r="L678" s="179"/>
      <c r="M678" s="179"/>
      <c r="N678" s="179"/>
      <c r="O678" s="179"/>
      <c r="P678" s="179"/>
      <c r="Q678" s="179"/>
      <c r="R678" s="179"/>
      <c r="S678" s="179"/>
      <c r="T678" s="179"/>
      <c r="U678" s="179"/>
      <c r="V678" s="179"/>
      <c r="W678" s="179"/>
      <c r="X678" s="201"/>
      <c r="Y678" s="202"/>
      <c r="Z678" s="203"/>
      <c r="AA678" s="204"/>
      <c r="AB678" s="216"/>
      <c r="AC678" s="179"/>
      <c r="AD678" s="201"/>
      <c r="AE678" s="178"/>
      <c r="AF678" s="178"/>
      <c r="AG678" s="179" t="s">
        <v>233</v>
      </c>
      <c r="AH678" s="201"/>
      <c r="AI678" s="215"/>
      <c r="AJ678" s="215"/>
      <c r="AK678" s="215"/>
      <c r="AL678" s="216"/>
      <c r="AM678" s="215"/>
      <c r="AN678" s="215"/>
      <c r="AO678" s="215"/>
      <c r="AP678" s="216"/>
      <c r="AQ678" s="230"/>
      <c r="AR678" s="178"/>
      <c r="AS678" s="179" t="s">
        <v>233</v>
      </c>
      <c r="AT678" s="201"/>
      <c r="AU678" s="178"/>
      <c r="AV678" s="178"/>
      <c r="AW678" s="179" t="s">
        <v>179</v>
      </c>
      <c r="AX678" s="180"/>
      <c r="AY678">
        <f>$AY$677</f>
        <v>0</v>
      </c>
    </row>
    <row r="679" spans="1:51" ht="23.25" hidden="1" customHeight="1" x14ac:dyDescent="0.15">
      <c r="A679" s="988"/>
      <c r="B679" s="252"/>
      <c r="C679" s="251"/>
      <c r="D679" s="252"/>
      <c r="E679" s="195"/>
      <c r="F679" s="196"/>
      <c r="G679" s="231"/>
      <c r="H679" s="190"/>
      <c r="I679" s="190"/>
      <c r="J679" s="190"/>
      <c r="K679" s="190"/>
      <c r="L679" s="190"/>
      <c r="M679" s="190"/>
      <c r="N679" s="190"/>
      <c r="O679" s="190"/>
      <c r="P679" s="190"/>
      <c r="Q679" s="190"/>
      <c r="R679" s="190"/>
      <c r="S679" s="190"/>
      <c r="T679" s="190"/>
      <c r="U679" s="190"/>
      <c r="V679" s="190"/>
      <c r="W679" s="190"/>
      <c r="X679" s="232"/>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7"/>
      <c r="AY679">
        <f t="shared" ref="AY679:AY681" si="109">$AY$677</f>
        <v>0</v>
      </c>
    </row>
    <row r="680" spans="1:51" ht="23.25" hidden="1" customHeight="1" x14ac:dyDescent="0.15">
      <c r="A680" s="988"/>
      <c r="B680" s="252"/>
      <c r="C680" s="251"/>
      <c r="D680" s="252"/>
      <c r="E680" s="195"/>
      <c r="F680" s="196"/>
      <c r="G680" s="233"/>
      <c r="H680" s="234"/>
      <c r="I680" s="234"/>
      <c r="J680" s="234"/>
      <c r="K680" s="234"/>
      <c r="L680" s="234"/>
      <c r="M680" s="234"/>
      <c r="N680" s="234"/>
      <c r="O680" s="234"/>
      <c r="P680" s="234"/>
      <c r="Q680" s="234"/>
      <c r="R680" s="234"/>
      <c r="S680" s="234"/>
      <c r="T680" s="234"/>
      <c r="U680" s="234"/>
      <c r="V680" s="234"/>
      <c r="W680" s="234"/>
      <c r="X680" s="235"/>
      <c r="Y680" s="208" t="s">
        <v>54</v>
      </c>
      <c r="Z680" s="158"/>
      <c r="AA680" s="159"/>
      <c r="AB680" s="223"/>
      <c r="AC680" s="223"/>
      <c r="AD680" s="223"/>
      <c r="AE680" s="166"/>
      <c r="AF680" s="167"/>
      <c r="AG680" s="167"/>
      <c r="AH680" s="168"/>
      <c r="AI680" s="166"/>
      <c r="AJ680" s="167"/>
      <c r="AK680" s="167"/>
      <c r="AL680" s="167"/>
      <c r="AM680" s="166"/>
      <c r="AN680" s="167"/>
      <c r="AO680" s="167"/>
      <c r="AP680" s="168"/>
      <c r="AQ680" s="166"/>
      <c r="AR680" s="167"/>
      <c r="AS680" s="167"/>
      <c r="AT680" s="168"/>
      <c r="AU680" s="167"/>
      <c r="AV680" s="167"/>
      <c r="AW680" s="167"/>
      <c r="AX680" s="207"/>
      <c r="AY680">
        <f t="shared" si="109"/>
        <v>0</v>
      </c>
    </row>
    <row r="681" spans="1:51" ht="23.25" hidden="1" customHeight="1" x14ac:dyDescent="0.15">
      <c r="A681" s="988"/>
      <c r="B681" s="252"/>
      <c r="C681" s="251"/>
      <c r="D681" s="252"/>
      <c r="E681" s="195"/>
      <c r="F681" s="196"/>
      <c r="G681" s="236"/>
      <c r="H681" s="193"/>
      <c r="I681" s="193"/>
      <c r="J681" s="193"/>
      <c r="K681" s="193"/>
      <c r="L681" s="193"/>
      <c r="M681" s="193"/>
      <c r="N681" s="193"/>
      <c r="O681" s="193"/>
      <c r="P681" s="193"/>
      <c r="Q681" s="193"/>
      <c r="R681" s="193"/>
      <c r="S681" s="193"/>
      <c r="T681" s="193"/>
      <c r="U681" s="193"/>
      <c r="V681" s="193"/>
      <c r="W681" s="193"/>
      <c r="X681" s="237"/>
      <c r="Y681" s="208" t="s">
        <v>13</v>
      </c>
      <c r="Z681" s="158"/>
      <c r="AA681" s="159"/>
      <c r="AB681" s="209" t="s">
        <v>14</v>
      </c>
      <c r="AC681" s="209"/>
      <c r="AD681" s="209"/>
      <c r="AE681" s="166"/>
      <c r="AF681" s="167"/>
      <c r="AG681" s="167"/>
      <c r="AH681" s="168"/>
      <c r="AI681" s="166"/>
      <c r="AJ681" s="167"/>
      <c r="AK681" s="167"/>
      <c r="AL681" s="167"/>
      <c r="AM681" s="166"/>
      <c r="AN681" s="167"/>
      <c r="AO681" s="167"/>
      <c r="AP681" s="168"/>
      <c r="AQ681" s="166"/>
      <c r="AR681" s="167"/>
      <c r="AS681" s="167"/>
      <c r="AT681" s="168"/>
      <c r="AU681" s="167"/>
      <c r="AV681" s="167"/>
      <c r="AW681" s="167"/>
      <c r="AX681" s="207"/>
      <c r="AY681">
        <f t="shared" si="109"/>
        <v>0</v>
      </c>
    </row>
    <row r="682" spans="1:51" ht="18.75" hidden="1" customHeight="1" x14ac:dyDescent="0.15">
      <c r="A682" s="988"/>
      <c r="B682" s="252"/>
      <c r="C682" s="251"/>
      <c r="D682" s="252"/>
      <c r="E682" s="195" t="s">
        <v>242</v>
      </c>
      <c r="F682" s="196"/>
      <c r="G682" s="197" t="s">
        <v>239</v>
      </c>
      <c r="H682" s="198"/>
      <c r="I682" s="198"/>
      <c r="J682" s="198"/>
      <c r="K682" s="198"/>
      <c r="L682" s="198"/>
      <c r="M682" s="198"/>
      <c r="N682" s="198"/>
      <c r="O682" s="198"/>
      <c r="P682" s="198"/>
      <c r="Q682" s="198"/>
      <c r="R682" s="198"/>
      <c r="S682" s="198"/>
      <c r="T682" s="198"/>
      <c r="U682" s="198"/>
      <c r="V682" s="198"/>
      <c r="W682" s="198"/>
      <c r="X682" s="199"/>
      <c r="Y682" s="202"/>
      <c r="Z682" s="203"/>
      <c r="AA682" s="204"/>
      <c r="AB682" s="214" t="s">
        <v>11</v>
      </c>
      <c r="AC682" s="198"/>
      <c r="AD682" s="199"/>
      <c r="AE682" s="220" t="s">
        <v>240</v>
      </c>
      <c r="AF682" s="221"/>
      <c r="AG682" s="221"/>
      <c r="AH682" s="222"/>
      <c r="AI682" s="213" t="s">
        <v>543</v>
      </c>
      <c r="AJ682" s="213"/>
      <c r="AK682" s="213"/>
      <c r="AL682" s="214"/>
      <c r="AM682" s="213" t="s">
        <v>544</v>
      </c>
      <c r="AN682" s="213"/>
      <c r="AO682" s="213"/>
      <c r="AP682" s="214"/>
      <c r="AQ682" s="214" t="s">
        <v>232</v>
      </c>
      <c r="AR682" s="198"/>
      <c r="AS682" s="198"/>
      <c r="AT682" s="199"/>
      <c r="AU682" s="176" t="s">
        <v>134</v>
      </c>
      <c r="AV682" s="176"/>
      <c r="AW682" s="176"/>
      <c r="AX682" s="177"/>
      <c r="AY682">
        <f>COUNTA($G$684)</f>
        <v>0</v>
      </c>
    </row>
    <row r="683" spans="1:51" ht="18.75" hidden="1" customHeight="1" x14ac:dyDescent="0.15">
      <c r="A683" s="988"/>
      <c r="B683" s="252"/>
      <c r="C683" s="251"/>
      <c r="D683" s="252"/>
      <c r="E683" s="195"/>
      <c r="F683" s="196"/>
      <c r="G683" s="200"/>
      <c r="H683" s="179"/>
      <c r="I683" s="179"/>
      <c r="J683" s="179"/>
      <c r="K683" s="179"/>
      <c r="L683" s="179"/>
      <c r="M683" s="179"/>
      <c r="N683" s="179"/>
      <c r="O683" s="179"/>
      <c r="P683" s="179"/>
      <c r="Q683" s="179"/>
      <c r="R683" s="179"/>
      <c r="S683" s="179"/>
      <c r="T683" s="179"/>
      <c r="U683" s="179"/>
      <c r="V683" s="179"/>
      <c r="W683" s="179"/>
      <c r="X683" s="201"/>
      <c r="Y683" s="202"/>
      <c r="Z683" s="203"/>
      <c r="AA683" s="204"/>
      <c r="AB683" s="216"/>
      <c r="AC683" s="179"/>
      <c r="AD683" s="201"/>
      <c r="AE683" s="178"/>
      <c r="AF683" s="178"/>
      <c r="AG683" s="179" t="s">
        <v>233</v>
      </c>
      <c r="AH683" s="201"/>
      <c r="AI683" s="215"/>
      <c r="AJ683" s="215"/>
      <c r="AK683" s="215"/>
      <c r="AL683" s="216"/>
      <c r="AM683" s="215"/>
      <c r="AN683" s="215"/>
      <c r="AO683" s="215"/>
      <c r="AP683" s="216"/>
      <c r="AQ683" s="230"/>
      <c r="AR683" s="178"/>
      <c r="AS683" s="179" t="s">
        <v>233</v>
      </c>
      <c r="AT683" s="201"/>
      <c r="AU683" s="178"/>
      <c r="AV683" s="178"/>
      <c r="AW683" s="179" t="s">
        <v>179</v>
      </c>
      <c r="AX683" s="180"/>
      <c r="AY683">
        <f>$AY$682</f>
        <v>0</v>
      </c>
    </row>
    <row r="684" spans="1:51" ht="23.25" hidden="1" customHeight="1" x14ac:dyDescent="0.15">
      <c r="A684" s="988"/>
      <c r="B684" s="252"/>
      <c r="C684" s="251"/>
      <c r="D684" s="252"/>
      <c r="E684" s="195"/>
      <c r="F684" s="196"/>
      <c r="G684" s="231"/>
      <c r="H684" s="190"/>
      <c r="I684" s="190"/>
      <c r="J684" s="190"/>
      <c r="K684" s="190"/>
      <c r="L684" s="190"/>
      <c r="M684" s="190"/>
      <c r="N684" s="190"/>
      <c r="O684" s="190"/>
      <c r="P684" s="190"/>
      <c r="Q684" s="190"/>
      <c r="R684" s="190"/>
      <c r="S684" s="190"/>
      <c r="T684" s="190"/>
      <c r="U684" s="190"/>
      <c r="V684" s="190"/>
      <c r="W684" s="190"/>
      <c r="X684" s="232"/>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7"/>
      <c r="AY684">
        <f t="shared" ref="AY684:AY686" si="110">$AY$682</f>
        <v>0</v>
      </c>
    </row>
    <row r="685" spans="1:51" ht="23.25" hidden="1" customHeight="1" x14ac:dyDescent="0.15">
      <c r="A685" s="988"/>
      <c r="B685" s="252"/>
      <c r="C685" s="251"/>
      <c r="D685" s="252"/>
      <c r="E685" s="195"/>
      <c r="F685" s="196"/>
      <c r="G685" s="233"/>
      <c r="H685" s="234"/>
      <c r="I685" s="234"/>
      <c r="J685" s="234"/>
      <c r="K685" s="234"/>
      <c r="L685" s="234"/>
      <c r="M685" s="234"/>
      <c r="N685" s="234"/>
      <c r="O685" s="234"/>
      <c r="P685" s="234"/>
      <c r="Q685" s="234"/>
      <c r="R685" s="234"/>
      <c r="S685" s="234"/>
      <c r="T685" s="234"/>
      <c r="U685" s="234"/>
      <c r="V685" s="234"/>
      <c r="W685" s="234"/>
      <c r="X685" s="235"/>
      <c r="Y685" s="208" t="s">
        <v>54</v>
      </c>
      <c r="Z685" s="158"/>
      <c r="AA685" s="159"/>
      <c r="AB685" s="223"/>
      <c r="AC685" s="223"/>
      <c r="AD685" s="223"/>
      <c r="AE685" s="166"/>
      <c r="AF685" s="167"/>
      <c r="AG685" s="167"/>
      <c r="AH685" s="168"/>
      <c r="AI685" s="166"/>
      <c r="AJ685" s="167"/>
      <c r="AK685" s="167"/>
      <c r="AL685" s="167"/>
      <c r="AM685" s="166"/>
      <c r="AN685" s="167"/>
      <c r="AO685" s="167"/>
      <c r="AP685" s="168"/>
      <c r="AQ685" s="166"/>
      <c r="AR685" s="167"/>
      <c r="AS685" s="167"/>
      <c r="AT685" s="168"/>
      <c r="AU685" s="167"/>
      <c r="AV685" s="167"/>
      <c r="AW685" s="167"/>
      <c r="AX685" s="207"/>
      <c r="AY685">
        <f t="shared" si="110"/>
        <v>0</v>
      </c>
    </row>
    <row r="686" spans="1:51" ht="23.25" hidden="1" customHeight="1" x14ac:dyDescent="0.15">
      <c r="A686" s="988"/>
      <c r="B686" s="252"/>
      <c r="C686" s="251"/>
      <c r="D686" s="252"/>
      <c r="E686" s="195"/>
      <c r="F686" s="196"/>
      <c r="G686" s="236"/>
      <c r="H686" s="193"/>
      <c r="I686" s="193"/>
      <c r="J686" s="193"/>
      <c r="K686" s="193"/>
      <c r="L686" s="193"/>
      <c r="M686" s="193"/>
      <c r="N686" s="193"/>
      <c r="O686" s="193"/>
      <c r="P686" s="193"/>
      <c r="Q686" s="193"/>
      <c r="R686" s="193"/>
      <c r="S686" s="193"/>
      <c r="T686" s="193"/>
      <c r="U686" s="193"/>
      <c r="V686" s="193"/>
      <c r="W686" s="193"/>
      <c r="X686" s="237"/>
      <c r="Y686" s="208" t="s">
        <v>13</v>
      </c>
      <c r="Z686" s="158"/>
      <c r="AA686" s="159"/>
      <c r="AB686" s="209" t="s">
        <v>14</v>
      </c>
      <c r="AC686" s="209"/>
      <c r="AD686" s="209"/>
      <c r="AE686" s="166"/>
      <c r="AF686" s="167"/>
      <c r="AG686" s="167"/>
      <c r="AH686" s="168"/>
      <c r="AI686" s="166"/>
      <c r="AJ686" s="167"/>
      <c r="AK686" s="167"/>
      <c r="AL686" s="167"/>
      <c r="AM686" s="166"/>
      <c r="AN686" s="167"/>
      <c r="AO686" s="167"/>
      <c r="AP686" s="168"/>
      <c r="AQ686" s="166"/>
      <c r="AR686" s="167"/>
      <c r="AS686" s="167"/>
      <c r="AT686" s="168"/>
      <c r="AU686" s="167"/>
      <c r="AV686" s="167"/>
      <c r="AW686" s="167"/>
      <c r="AX686" s="207"/>
      <c r="AY686">
        <f t="shared" si="110"/>
        <v>0</v>
      </c>
    </row>
    <row r="687" spans="1:51" ht="18.75" hidden="1" customHeight="1" x14ac:dyDescent="0.15">
      <c r="A687" s="988"/>
      <c r="B687" s="252"/>
      <c r="C687" s="251"/>
      <c r="D687" s="252"/>
      <c r="E687" s="195" t="s">
        <v>242</v>
      </c>
      <c r="F687" s="196"/>
      <c r="G687" s="197" t="s">
        <v>239</v>
      </c>
      <c r="H687" s="198"/>
      <c r="I687" s="198"/>
      <c r="J687" s="198"/>
      <c r="K687" s="198"/>
      <c r="L687" s="198"/>
      <c r="M687" s="198"/>
      <c r="N687" s="198"/>
      <c r="O687" s="198"/>
      <c r="P687" s="198"/>
      <c r="Q687" s="198"/>
      <c r="R687" s="198"/>
      <c r="S687" s="198"/>
      <c r="T687" s="198"/>
      <c r="U687" s="198"/>
      <c r="V687" s="198"/>
      <c r="W687" s="198"/>
      <c r="X687" s="199"/>
      <c r="Y687" s="202"/>
      <c r="Z687" s="203"/>
      <c r="AA687" s="204"/>
      <c r="AB687" s="214" t="s">
        <v>11</v>
      </c>
      <c r="AC687" s="198"/>
      <c r="AD687" s="199"/>
      <c r="AE687" s="220" t="s">
        <v>240</v>
      </c>
      <c r="AF687" s="221"/>
      <c r="AG687" s="221"/>
      <c r="AH687" s="222"/>
      <c r="AI687" s="213" t="s">
        <v>543</v>
      </c>
      <c r="AJ687" s="213"/>
      <c r="AK687" s="213"/>
      <c r="AL687" s="214"/>
      <c r="AM687" s="213" t="s">
        <v>544</v>
      </c>
      <c r="AN687" s="213"/>
      <c r="AO687" s="213"/>
      <c r="AP687" s="214"/>
      <c r="AQ687" s="214" t="s">
        <v>232</v>
      </c>
      <c r="AR687" s="198"/>
      <c r="AS687" s="198"/>
      <c r="AT687" s="199"/>
      <c r="AU687" s="176" t="s">
        <v>134</v>
      </c>
      <c r="AV687" s="176"/>
      <c r="AW687" s="176"/>
      <c r="AX687" s="177"/>
      <c r="AY687">
        <f>COUNTA($G$689)</f>
        <v>0</v>
      </c>
    </row>
    <row r="688" spans="1:51" ht="18.75" hidden="1" customHeight="1" x14ac:dyDescent="0.15">
      <c r="A688" s="988"/>
      <c r="B688" s="252"/>
      <c r="C688" s="251"/>
      <c r="D688" s="252"/>
      <c r="E688" s="195"/>
      <c r="F688" s="196"/>
      <c r="G688" s="200"/>
      <c r="H688" s="179"/>
      <c r="I688" s="179"/>
      <c r="J688" s="179"/>
      <c r="K688" s="179"/>
      <c r="L688" s="179"/>
      <c r="M688" s="179"/>
      <c r="N688" s="179"/>
      <c r="O688" s="179"/>
      <c r="P688" s="179"/>
      <c r="Q688" s="179"/>
      <c r="R688" s="179"/>
      <c r="S688" s="179"/>
      <c r="T688" s="179"/>
      <c r="U688" s="179"/>
      <c r="V688" s="179"/>
      <c r="W688" s="179"/>
      <c r="X688" s="201"/>
      <c r="Y688" s="202"/>
      <c r="Z688" s="203"/>
      <c r="AA688" s="204"/>
      <c r="AB688" s="216"/>
      <c r="AC688" s="179"/>
      <c r="AD688" s="201"/>
      <c r="AE688" s="178"/>
      <c r="AF688" s="178"/>
      <c r="AG688" s="179" t="s">
        <v>233</v>
      </c>
      <c r="AH688" s="201"/>
      <c r="AI688" s="215"/>
      <c r="AJ688" s="215"/>
      <c r="AK688" s="215"/>
      <c r="AL688" s="216"/>
      <c r="AM688" s="215"/>
      <c r="AN688" s="215"/>
      <c r="AO688" s="215"/>
      <c r="AP688" s="216"/>
      <c r="AQ688" s="230"/>
      <c r="AR688" s="178"/>
      <c r="AS688" s="179" t="s">
        <v>233</v>
      </c>
      <c r="AT688" s="201"/>
      <c r="AU688" s="178"/>
      <c r="AV688" s="178"/>
      <c r="AW688" s="179" t="s">
        <v>179</v>
      </c>
      <c r="AX688" s="180"/>
      <c r="AY688">
        <f>$AY$687</f>
        <v>0</v>
      </c>
    </row>
    <row r="689" spans="1:51" ht="23.25" hidden="1" customHeight="1" x14ac:dyDescent="0.15">
      <c r="A689" s="988"/>
      <c r="B689" s="252"/>
      <c r="C689" s="251"/>
      <c r="D689" s="252"/>
      <c r="E689" s="195"/>
      <c r="F689" s="196"/>
      <c r="G689" s="231"/>
      <c r="H689" s="190"/>
      <c r="I689" s="190"/>
      <c r="J689" s="190"/>
      <c r="K689" s="190"/>
      <c r="L689" s="190"/>
      <c r="M689" s="190"/>
      <c r="N689" s="190"/>
      <c r="O689" s="190"/>
      <c r="P689" s="190"/>
      <c r="Q689" s="190"/>
      <c r="R689" s="190"/>
      <c r="S689" s="190"/>
      <c r="T689" s="190"/>
      <c r="U689" s="190"/>
      <c r="V689" s="190"/>
      <c r="W689" s="190"/>
      <c r="X689" s="232"/>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7"/>
      <c r="AY689">
        <f t="shared" ref="AY689:AY691" si="111">$AY$687</f>
        <v>0</v>
      </c>
    </row>
    <row r="690" spans="1:51" ht="23.25" hidden="1" customHeight="1" x14ac:dyDescent="0.15">
      <c r="A690" s="988"/>
      <c r="B690" s="252"/>
      <c r="C690" s="251"/>
      <c r="D690" s="252"/>
      <c r="E690" s="195"/>
      <c r="F690" s="196"/>
      <c r="G690" s="233"/>
      <c r="H690" s="234"/>
      <c r="I690" s="234"/>
      <c r="J690" s="234"/>
      <c r="K690" s="234"/>
      <c r="L690" s="234"/>
      <c r="M690" s="234"/>
      <c r="N690" s="234"/>
      <c r="O690" s="234"/>
      <c r="P690" s="234"/>
      <c r="Q690" s="234"/>
      <c r="R690" s="234"/>
      <c r="S690" s="234"/>
      <c r="T690" s="234"/>
      <c r="U690" s="234"/>
      <c r="V690" s="234"/>
      <c r="W690" s="234"/>
      <c r="X690" s="235"/>
      <c r="Y690" s="208" t="s">
        <v>54</v>
      </c>
      <c r="Z690" s="158"/>
      <c r="AA690" s="159"/>
      <c r="AB690" s="223"/>
      <c r="AC690" s="223"/>
      <c r="AD690" s="223"/>
      <c r="AE690" s="166"/>
      <c r="AF690" s="167"/>
      <c r="AG690" s="167"/>
      <c r="AH690" s="168"/>
      <c r="AI690" s="166"/>
      <c r="AJ690" s="167"/>
      <c r="AK690" s="167"/>
      <c r="AL690" s="167"/>
      <c r="AM690" s="166"/>
      <c r="AN690" s="167"/>
      <c r="AO690" s="167"/>
      <c r="AP690" s="168"/>
      <c r="AQ690" s="166"/>
      <c r="AR690" s="167"/>
      <c r="AS690" s="167"/>
      <c r="AT690" s="168"/>
      <c r="AU690" s="167"/>
      <c r="AV690" s="167"/>
      <c r="AW690" s="167"/>
      <c r="AX690" s="207"/>
      <c r="AY690">
        <f t="shared" si="111"/>
        <v>0</v>
      </c>
    </row>
    <row r="691" spans="1:51" ht="23.25" hidden="1" customHeight="1" x14ac:dyDescent="0.15">
      <c r="A691" s="988"/>
      <c r="B691" s="252"/>
      <c r="C691" s="251"/>
      <c r="D691" s="252"/>
      <c r="E691" s="195"/>
      <c r="F691" s="196"/>
      <c r="G691" s="236"/>
      <c r="H691" s="193"/>
      <c r="I691" s="193"/>
      <c r="J691" s="193"/>
      <c r="K691" s="193"/>
      <c r="L691" s="193"/>
      <c r="M691" s="193"/>
      <c r="N691" s="193"/>
      <c r="O691" s="193"/>
      <c r="P691" s="193"/>
      <c r="Q691" s="193"/>
      <c r="R691" s="193"/>
      <c r="S691" s="193"/>
      <c r="T691" s="193"/>
      <c r="U691" s="193"/>
      <c r="V691" s="193"/>
      <c r="W691" s="193"/>
      <c r="X691" s="237"/>
      <c r="Y691" s="208" t="s">
        <v>13</v>
      </c>
      <c r="Z691" s="158"/>
      <c r="AA691" s="159"/>
      <c r="AB691" s="209" t="s">
        <v>14</v>
      </c>
      <c r="AC691" s="209"/>
      <c r="AD691" s="209"/>
      <c r="AE691" s="166"/>
      <c r="AF691" s="167"/>
      <c r="AG691" s="167"/>
      <c r="AH691" s="168"/>
      <c r="AI691" s="166"/>
      <c r="AJ691" s="167"/>
      <c r="AK691" s="167"/>
      <c r="AL691" s="167"/>
      <c r="AM691" s="166"/>
      <c r="AN691" s="167"/>
      <c r="AO691" s="167"/>
      <c r="AP691" s="168"/>
      <c r="AQ691" s="166"/>
      <c r="AR691" s="167"/>
      <c r="AS691" s="167"/>
      <c r="AT691" s="168"/>
      <c r="AU691" s="167"/>
      <c r="AV691" s="167"/>
      <c r="AW691" s="167"/>
      <c r="AX691" s="207"/>
      <c r="AY691">
        <f t="shared" si="111"/>
        <v>0</v>
      </c>
    </row>
    <row r="692" spans="1:51" ht="18.75" hidden="1" customHeight="1" x14ac:dyDescent="0.15">
      <c r="A692" s="988"/>
      <c r="B692" s="252"/>
      <c r="C692" s="251"/>
      <c r="D692" s="252"/>
      <c r="E692" s="195" t="s">
        <v>242</v>
      </c>
      <c r="F692" s="196"/>
      <c r="G692" s="197" t="s">
        <v>239</v>
      </c>
      <c r="H692" s="198"/>
      <c r="I692" s="198"/>
      <c r="J692" s="198"/>
      <c r="K692" s="198"/>
      <c r="L692" s="198"/>
      <c r="M692" s="198"/>
      <c r="N692" s="198"/>
      <c r="O692" s="198"/>
      <c r="P692" s="198"/>
      <c r="Q692" s="198"/>
      <c r="R692" s="198"/>
      <c r="S692" s="198"/>
      <c r="T692" s="198"/>
      <c r="U692" s="198"/>
      <c r="V692" s="198"/>
      <c r="W692" s="198"/>
      <c r="X692" s="199"/>
      <c r="Y692" s="202"/>
      <c r="Z692" s="203"/>
      <c r="AA692" s="204"/>
      <c r="AB692" s="214" t="s">
        <v>11</v>
      </c>
      <c r="AC692" s="198"/>
      <c r="AD692" s="199"/>
      <c r="AE692" s="220" t="s">
        <v>240</v>
      </c>
      <c r="AF692" s="221"/>
      <c r="AG692" s="221"/>
      <c r="AH692" s="222"/>
      <c r="AI692" s="213" t="s">
        <v>543</v>
      </c>
      <c r="AJ692" s="213"/>
      <c r="AK692" s="213"/>
      <c r="AL692" s="214"/>
      <c r="AM692" s="213" t="s">
        <v>544</v>
      </c>
      <c r="AN692" s="213"/>
      <c r="AO692" s="213"/>
      <c r="AP692" s="214"/>
      <c r="AQ692" s="214" t="s">
        <v>232</v>
      </c>
      <c r="AR692" s="198"/>
      <c r="AS692" s="198"/>
      <c r="AT692" s="199"/>
      <c r="AU692" s="176" t="s">
        <v>134</v>
      </c>
      <c r="AV692" s="176"/>
      <c r="AW692" s="176"/>
      <c r="AX692" s="177"/>
      <c r="AY692">
        <f>COUNTA($G$694)</f>
        <v>0</v>
      </c>
    </row>
    <row r="693" spans="1:51" ht="18.75" hidden="1" customHeight="1" x14ac:dyDescent="0.15">
      <c r="A693" s="988"/>
      <c r="B693" s="252"/>
      <c r="C693" s="251"/>
      <c r="D693" s="252"/>
      <c r="E693" s="195"/>
      <c r="F693" s="196"/>
      <c r="G693" s="200"/>
      <c r="H693" s="179"/>
      <c r="I693" s="179"/>
      <c r="J693" s="179"/>
      <c r="K693" s="179"/>
      <c r="L693" s="179"/>
      <c r="M693" s="179"/>
      <c r="N693" s="179"/>
      <c r="O693" s="179"/>
      <c r="P693" s="179"/>
      <c r="Q693" s="179"/>
      <c r="R693" s="179"/>
      <c r="S693" s="179"/>
      <c r="T693" s="179"/>
      <c r="U693" s="179"/>
      <c r="V693" s="179"/>
      <c r="W693" s="179"/>
      <c r="X693" s="201"/>
      <c r="Y693" s="202"/>
      <c r="Z693" s="203"/>
      <c r="AA693" s="204"/>
      <c r="AB693" s="216"/>
      <c r="AC693" s="179"/>
      <c r="AD693" s="201"/>
      <c r="AE693" s="178"/>
      <c r="AF693" s="178"/>
      <c r="AG693" s="179" t="s">
        <v>233</v>
      </c>
      <c r="AH693" s="201"/>
      <c r="AI693" s="215"/>
      <c r="AJ693" s="215"/>
      <c r="AK693" s="215"/>
      <c r="AL693" s="216"/>
      <c r="AM693" s="215"/>
      <c r="AN693" s="215"/>
      <c r="AO693" s="215"/>
      <c r="AP693" s="216"/>
      <c r="AQ693" s="230"/>
      <c r="AR693" s="178"/>
      <c r="AS693" s="179" t="s">
        <v>233</v>
      </c>
      <c r="AT693" s="201"/>
      <c r="AU693" s="178"/>
      <c r="AV693" s="178"/>
      <c r="AW693" s="179" t="s">
        <v>179</v>
      </c>
      <c r="AX693" s="180"/>
      <c r="AY693">
        <f>$AY$692</f>
        <v>0</v>
      </c>
    </row>
    <row r="694" spans="1:51" ht="23.25" hidden="1" customHeight="1" x14ac:dyDescent="0.15">
      <c r="A694" s="988"/>
      <c r="B694" s="252"/>
      <c r="C694" s="251"/>
      <c r="D694" s="252"/>
      <c r="E694" s="195"/>
      <c r="F694" s="196"/>
      <c r="G694" s="231"/>
      <c r="H694" s="190"/>
      <c r="I694" s="190"/>
      <c r="J694" s="190"/>
      <c r="K694" s="190"/>
      <c r="L694" s="190"/>
      <c r="M694" s="190"/>
      <c r="N694" s="190"/>
      <c r="O694" s="190"/>
      <c r="P694" s="190"/>
      <c r="Q694" s="190"/>
      <c r="R694" s="190"/>
      <c r="S694" s="190"/>
      <c r="T694" s="190"/>
      <c r="U694" s="190"/>
      <c r="V694" s="190"/>
      <c r="W694" s="190"/>
      <c r="X694" s="232"/>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7"/>
      <c r="AY694">
        <f t="shared" ref="AY694:AY696" si="112">$AY$692</f>
        <v>0</v>
      </c>
    </row>
    <row r="695" spans="1:51" ht="23.25" hidden="1" customHeight="1" x14ac:dyDescent="0.15">
      <c r="A695" s="988"/>
      <c r="B695" s="252"/>
      <c r="C695" s="251"/>
      <c r="D695" s="252"/>
      <c r="E695" s="195"/>
      <c r="F695" s="196"/>
      <c r="G695" s="233"/>
      <c r="H695" s="234"/>
      <c r="I695" s="234"/>
      <c r="J695" s="234"/>
      <c r="K695" s="234"/>
      <c r="L695" s="234"/>
      <c r="M695" s="234"/>
      <c r="N695" s="234"/>
      <c r="O695" s="234"/>
      <c r="P695" s="234"/>
      <c r="Q695" s="234"/>
      <c r="R695" s="234"/>
      <c r="S695" s="234"/>
      <c r="T695" s="234"/>
      <c r="U695" s="234"/>
      <c r="V695" s="234"/>
      <c r="W695" s="234"/>
      <c r="X695" s="235"/>
      <c r="Y695" s="208" t="s">
        <v>54</v>
      </c>
      <c r="Z695" s="158"/>
      <c r="AA695" s="159"/>
      <c r="AB695" s="223"/>
      <c r="AC695" s="223"/>
      <c r="AD695" s="223"/>
      <c r="AE695" s="166"/>
      <c r="AF695" s="167"/>
      <c r="AG695" s="167"/>
      <c r="AH695" s="168"/>
      <c r="AI695" s="166"/>
      <c r="AJ695" s="167"/>
      <c r="AK695" s="167"/>
      <c r="AL695" s="167"/>
      <c r="AM695" s="166"/>
      <c r="AN695" s="167"/>
      <c r="AO695" s="167"/>
      <c r="AP695" s="168"/>
      <c r="AQ695" s="166"/>
      <c r="AR695" s="167"/>
      <c r="AS695" s="167"/>
      <c r="AT695" s="168"/>
      <c r="AU695" s="167"/>
      <c r="AV695" s="167"/>
      <c r="AW695" s="167"/>
      <c r="AX695" s="207"/>
      <c r="AY695">
        <f t="shared" si="112"/>
        <v>0</v>
      </c>
    </row>
    <row r="696" spans="1:51" ht="23.25" hidden="1" customHeight="1" x14ac:dyDescent="0.15">
      <c r="A696" s="988"/>
      <c r="B696" s="252"/>
      <c r="C696" s="251"/>
      <c r="D696" s="252"/>
      <c r="E696" s="195"/>
      <c r="F696" s="196"/>
      <c r="G696" s="236"/>
      <c r="H696" s="193"/>
      <c r="I696" s="193"/>
      <c r="J696" s="193"/>
      <c r="K696" s="193"/>
      <c r="L696" s="193"/>
      <c r="M696" s="193"/>
      <c r="N696" s="193"/>
      <c r="O696" s="193"/>
      <c r="P696" s="193"/>
      <c r="Q696" s="193"/>
      <c r="R696" s="193"/>
      <c r="S696" s="193"/>
      <c r="T696" s="193"/>
      <c r="U696" s="193"/>
      <c r="V696" s="193"/>
      <c r="W696" s="193"/>
      <c r="X696" s="237"/>
      <c r="Y696" s="208" t="s">
        <v>13</v>
      </c>
      <c r="Z696" s="158"/>
      <c r="AA696" s="159"/>
      <c r="AB696" s="209" t="s">
        <v>14</v>
      </c>
      <c r="AC696" s="209"/>
      <c r="AD696" s="209"/>
      <c r="AE696" s="166"/>
      <c r="AF696" s="167"/>
      <c r="AG696" s="167"/>
      <c r="AH696" s="168"/>
      <c r="AI696" s="166"/>
      <c r="AJ696" s="167"/>
      <c r="AK696" s="167"/>
      <c r="AL696" s="167"/>
      <c r="AM696" s="166"/>
      <c r="AN696" s="167"/>
      <c r="AO696" s="167"/>
      <c r="AP696" s="168"/>
      <c r="AQ696" s="166"/>
      <c r="AR696" s="167"/>
      <c r="AS696" s="167"/>
      <c r="AT696" s="168"/>
      <c r="AU696" s="167"/>
      <c r="AV696" s="167"/>
      <c r="AW696" s="167"/>
      <c r="AX696" s="207"/>
      <c r="AY696">
        <f t="shared" si="112"/>
        <v>0</v>
      </c>
    </row>
    <row r="697" spans="1:51" ht="23.85" hidden="1" customHeight="1" x14ac:dyDescent="0.15">
      <c r="A697" s="988"/>
      <c r="B697" s="252"/>
      <c r="C697" s="251"/>
      <c r="D697" s="252"/>
      <c r="E697" s="186" t="s">
        <v>408</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0</v>
      </c>
    </row>
    <row r="698" spans="1:51" ht="24.75" hidden="1" customHeight="1" x14ac:dyDescent="0.15">
      <c r="A698" s="988"/>
      <c r="B698" s="252"/>
      <c r="C698" s="251"/>
      <c r="D698" s="252"/>
      <c r="E698" s="189"/>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0</v>
      </c>
    </row>
    <row r="699" spans="1:51" ht="24.75" hidden="1" customHeight="1" thickBot="1" x14ac:dyDescent="0.2">
      <c r="A699" s="98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0</v>
      </c>
    </row>
    <row r="700" spans="1:51"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877"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8"/>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35.25" customHeight="1" x14ac:dyDescent="0.15">
      <c r="A702" s="524" t="s">
        <v>140</v>
      </c>
      <c r="B702" s="525"/>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89" t="s">
        <v>742</v>
      </c>
      <c r="AE702" s="890"/>
      <c r="AF702" s="890"/>
      <c r="AG702" s="879" t="s">
        <v>743</v>
      </c>
      <c r="AH702" s="880"/>
      <c r="AI702" s="880"/>
      <c r="AJ702" s="880"/>
      <c r="AK702" s="880"/>
      <c r="AL702" s="880"/>
      <c r="AM702" s="880"/>
      <c r="AN702" s="880"/>
      <c r="AO702" s="880"/>
      <c r="AP702" s="880"/>
      <c r="AQ702" s="880"/>
      <c r="AR702" s="880"/>
      <c r="AS702" s="880"/>
      <c r="AT702" s="880"/>
      <c r="AU702" s="880"/>
      <c r="AV702" s="880"/>
      <c r="AW702" s="880"/>
      <c r="AX702" s="881"/>
    </row>
    <row r="703" spans="1:51" ht="35.25" customHeight="1" x14ac:dyDescent="0.15">
      <c r="A703" s="526"/>
      <c r="B703" s="527"/>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690" t="s">
        <v>742</v>
      </c>
      <c r="AE703" s="691"/>
      <c r="AF703" s="691"/>
      <c r="AG703" s="662" t="s">
        <v>744</v>
      </c>
      <c r="AH703" s="663"/>
      <c r="AI703" s="663"/>
      <c r="AJ703" s="663"/>
      <c r="AK703" s="663"/>
      <c r="AL703" s="663"/>
      <c r="AM703" s="663"/>
      <c r="AN703" s="663"/>
      <c r="AO703" s="663"/>
      <c r="AP703" s="663"/>
      <c r="AQ703" s="663"/>
      <c r="AR703" s="663"/>
      <c r="AS703" s="663"/>
      <c r="AT703" s="663"/>
      <c r="AU703" s="663"/>
      <c r="AV703" s="663"/>
      <c r="AW703" s="663"/>
      <c r="AX703" s="664"/>
    </row>
    <row r="704" spans="1:51" ht="35.25" customHeight="1" x14ac:dyDescent="0.15">
      <c r="A704" s="528"/>
      <c r="B704" s="529"/>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742</v>
      </c>
      <c r="AE704" s="581"/>
      <c r="AF704" s="581"/>
      <c r="AG704" s="423" t="s">
        <v>745</v>
      </c>
      <c r="AH704" s="234"/>
      <c r="AI704" s="234"/>
      <c r="AJ704" s="234"/>
      <c r="AK704" s="234"/>
      <c r="AL704" s="234"/>
      <c r="AM704" s="234"/>
      <c r="AN704" s="234"/>
      <c r="AO704" s="234"/>
      <c r="AP704" s="234"/>
      <c r="AQ704" s="234"/>
      <c r="AR704" s="234"/>
      <c r="AS704" s="234"/>
      <c r="AT704" s="234"/>
      <c r="AU704" s="234"/>
      <c r="AV704" s="234"/>
      <c r="AW704" s="234"/>
      <c r="AX704" s="424"/>
    </row>
    <row r="705" spans="1:50" ht="27" customHeight="1" x14ac:dyDescent="0.15">
      <c r="A705" s="616" t="s">
        <v>39</v>
      </c>
      <c r="B705" s="765"/>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2" t="s">
        <v>746</v>
      </c>
      <c r="AE705" s="733"/>
      <c r="AF705" s="733"/>
      <c r="AG705" s="189" t="s">
        <v>747</v>
      </c>
      <c r="AH705" s="190"/>
      <c r="AI705" s="190"/>
      <c r="AJ705" s="190"/>
      <c r="AK705" s="190"/>
      <c r="AL705" s="190"/>
      <c r="AM705" s="190"/>
      <c r="AN705" s="190"/>
      <c r="AO705" s="190"/>
      <c r="AP705" s="190"/>
      <c r="AQ705" s="190"/>
      <c r="AR705" s="190"/>
      <c r="AS705" s="190"/>
      <c r="AT705" s="190"/>
      <c r="AU705" s="190"/>
      <c r="AV705" s="190"/>
      <c r="AW705" s="190"/>
      <c r="AX705" s="191"/>
    </row>
    <row r="706" spans="1:50" ht="35.25" customHeight="1" x14ac:dyDescent="0.15">
      <c r="A706" s="653"/>
      <c r="B706" s="766"/>
      <c r="C706" s="609"/>
      <c r="D706" s="610"/>
      <c r="E706" s="681" t="s">
        <v>381</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690" t="s">
        <v>748</v>
      </c>
      <c r="AE706" s="691"/>
      <c r="AF706" s="749"/>
      <c r="AG706" s="423"/>
      <c r="AH706" s="234"/>
      <c r="AI706" s="234"/>
      <c r="AJ706" s="234"/>
      <c r="AK706" s="234"/>
      <c r="AL706" s="234"/>
      <c r="AM706" s="234"/>
      <c r="AN706" s="234"/>
      <c r="AO706" s="234"/>
      <c r="AP706" s="234"/>
      <c r="AQ706" s="234"/>
      <c r="AR706" s="234"/>
      <c r="AS706" s="234"/>
      <c r="AT706" s="234"/>
      <c r="AU706" s="234"/>
      <c r="AV706" s="234"/>
      <c r="AW706" s="234"/>
      <c r="AX706" s="424"/>
    </row>
    <row r="707" spans="1:50" ht="26.25" customHeight="1" x14ac:dyDescent="0.15">
      <c r="A707" s="653"/>
      <c r="B707" s="766"/>
      <c r="C707" s="611"/>
      <c r="D707" s="612"/>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8" t="s">
        <v>749</v>
      </c>
      <c r="AE707" s="579"/>
      <c r="AF707" s="579"/>
      <c r="AG707" s="423"/>
      <c r="AH707" s="234"/>
      <c r="AI707" s="234"/>
      <c r="AJ707" s="234"/>
      <c r="AK707" s="234"/>
      <c r="AL707" s="234"/>
      <c r="AM707" s="234"/>
      <c r="AN707" s="234"/>
      <c r="AO707" s="234"/>
      <c r="AP707" s="234"/>
      <c r="AQ707" s="234"/>
      <c r="AR707" s="234"/>
      <c r="AS707" s="234"/>
      <c r="AT707" s="234"/>
      <c r="AU707" s="234"/>
      <c r="AV707" s="234"/>
      <c r="AW707" s="234"/>
      <c r="AX707" s="424"/>
    </row>
    <row r="708" spans="1:50" ht="26.25" customHeight="1" x14ac:dyDescent="0.15">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742</v>
      </c>
      <c r="AE708" s="666"/>
      <c r="AF708" s="666"/>
      <c r="AG708" s="521" t="s">
        <v>750</v>
      </c>
      <c r="AH708" s="522"/>
      <c r="AI708" s="522"/>
      <c r="AJ708" s="522"/>
      <c r="AK708" s="522"/>
      <c r="AL708" s="522"/>
      <c r="AM708" s="522"/>
      <c r="AN708" s="522"/>
      <c r="AO708" s="522"/>
      <c r="AP708" s="522"/>
      <c r="AQ708" s="522"/>
      <c r="AR708" s="522"/>
      <c r="AS708" s="522"/>
      <c r="AT708" s="522"/>
      <c r="AU708" s="522"/>
      <c r="AV708" s="522"/>
      <c r="AW708" s="522"/>
      <c r="AX708" s="523"/>
    </row>
    <row r="709" spans="1:50" ht="35.25" customHeight="1" x14ac:dyDescent="0.15">
      <c r="A709" s="653"/>
      <c r="B709" s="654"/>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742</v>
      </c>
      <c r="AE709" s="185"/>
      <c r="AF709" s="185"/>
      <c r="AG709" s="662" t="s">
        <v>751</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746</v>
      </c>
      <c r="AE710" s="185"/>
      <c r="AF710" s="185"/>
      <c r="AG710" s="662" t="s">
        <v>406</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742</v>
      </c>
      <c r="AE711" s="185"/>
      <c r="AF711" s="185"/>
      <c r="AG711" s="662" t="s">
        <v>752</v>
      </c>
      <c r="AH711" s="663"/>
      <c r="AI711" s="663"/>
      <c r="AJ711" s="663"/>
      <c r="AK711" s="663"/>
      <c r="AL711" s="663"/>
      <c r="AM711" s="663"/>
      <c r="AN711" s="663"/>
      <c r="AO711" s="663"/>
      <c r="AP711" s="663"/>
      <c r="AQ711" s="663"/>
      <c r="AR711" s="663"/>
      <c r="AS711" s="663"/>
      <c r="AT711" s="663"/>
      <c r="AU711" s="663"/>
      <c r="AV711" s="663"/>
      <c r="AW711" s="663"/>
      <c r="AX711" s="664"/>
    </row>
    <row r="712" spans="1:50" ht="48" customHeight="1" x14ac:dyDescent="0.15">
      <c r="A712" s="653"/>
      <c r="B712" s="654"/>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184" t="s">
        <v>742</v>
      </c>
      <c r="AE712" s="185"/>
      <c r="AF712" s="185"/>
      <c r="AG712" s="589" t="s">
        <v>753</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3"/>
      <c r="B713" s="65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5"/>
      <c r="AG713" s="662" t="s">
        <v>406</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6" t="s">
        <v>746</v>
      </c>
      <c r="AE714" s="587"/>
      <c r="AF714" s="588"/>
      <c r="AG714" s="687" t="s">
        <v>406</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6" t="s">
        <v>40</v>
      </c>
      <c r="B715" s="652"/>
      <c r="C715" s="657" t="s">
        <v>326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742</v>
      </c>
      <c r="AE715" s="666"/>
      <c r="AF715" s="773"/>
      <c r="AG715" s="521" t="s">
        <v>754</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53"/>
      <c r="B716" s="654"/>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184" t="s">
        <v>746</v>
      </c>
      <c r="AE716" s="185"/>
      <c r="AF716" s="185"/>
      <c r="AG716" s="662" t="s">
        <v>406</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690" t="s">
        <v>742</v>
      </c>
      <c r="AE717" s="691"/>
      <c r="AF717" s="691"/>
      <c r="AG717" s="662" t="s">
        <v>755</v>
      </c>
      <c r="AH717" s="663"/>
      <c r="AI717" s="663"/>
      <c r="AJ717" s="663"/>
      <c r="AK717" s="663"/>
      <c r="AL717" s="663"/>
      <c r="AM717" s="663"/>
      <c r="AN717" s="663"/>
      <c r="AO717" s="663"/>
      <c r="AP717" s="663"/>
      <c r="AQ717" s="663"/>
      <c r="AR717" s="663"/>
      <c r="AS717" s="663"/>
      <c r="AT717" s="663"/>
      <c r="AU717" s="663"/>
      <c r="AV717" s="663"/>
      <c r="AW717" s="663"/>
      <c r="AX717" s="664"/>
    </row>
    <row r="718" spans="1:50" ht="35.25" customHeight="1" x14ac:dyDescent="0.15">
      <c r="A718" s="655"/>
      <c r="B718" s="656"/>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690" t="s">
        <v>742</v>
      </c>
      <c r="AE718" s="691"/>
      <c r="AF718" s="691"/>
      <c r="AG718" s="192" t="s">
        <v>756</v>
      </c>
      <c r="AH718" s="193"/>
      <c r="AI718" s="193"/>
      <c r="AJ718" s="193"/>
      <c r="AK718" s="193"/>
      <c r="AL718" s="193"/>
      <c r="AM718" s="193"/>
      <c r="AN718" s="193"/>
      <c r="AO718" s="193"/>
      <c r="AP718" s="193"/>
      <c r="AQ718" s="193"/>
      <c r="AR718" s="193"/>
      <c r="AS718" s="193"/>
      <c r="AT718" s="193"/>
      <c r="AU718" s="193"/>
      <c r="AV718" s="193"/>
      <c r="AW718" s="193"/>
      <c r="AX718" s="194"/>
    </row>
    <row r="719" spans="1:50" ht="41.25" customHeight="1" x14ac:dyDescent="0.15">
      <c r="A719" s="646" t="s">
        <v>58</v>
      </c>
      <c r="B719" s="647"/>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1"/>
      <c r="AD719" s="665" t="s">
        <v>742</v>
      </c>
      <c r="AE719" s="666"/>
      <c r="AF719" s="666"/>
      <c r="AG719" s="189" t="s">
        <v>757</v>
      </c>
      <c r="AH719" s="190"/>
      <c r="AI719" s="190"/>
      <c r="AJ719" s="190"/>
      <c r="AK719" s="190"/>
      <c r="AL719" s="190"/>
      <c r="AM719" s="190"/>
      <c r="AN719" s="190"/>
      <c r="AO719" s="190"/>
      <c r="AP719" s="190"/>
      <c r="AQ719" s="190"/>
      <c r="AR719" s="190"/>
      <c r="AS719" s="190"/>
      <c r="AT719" s="190"/>
      <c r="AU719" s="190"/>
      <c r="AV719" s="190"/>
      <c r="AW719" s="190"/>
      <c r="AX719" s="191"/>
    </row>
    <row r="720" spans="1:50" ht="19.7" customHeight="1" x14ac:dyDescent="0.15">
      <c r="A720" s="648"/>
      <c r="B720" s="649"/>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3"/>
      <c r="AH720" s="234"/>
      <c r="AI720" s="234"/>
      <c r="AJ720" s="234"/>
      <c r="AK720" s="234"/>
      <c r="AL720" s="234"/>
      <c r="AM720" s="234"/>
      <c r="AN720" s="234"/>
      <c r="AO720" s="234"/>
      <c r="AP720" s="234"/>
      <c r="AQ720" s="234"/>
      <c r="AR720" s="234"/>
      <c r="AS720" s="234"/>
      <c r="AT720" s="234"/>
      <c r="AU720" s="234"/>
      <c r="AV720" s="234"/>
      <c r="AW720" s="234"/>
      <c r="AX720" s="424"/>
    </row>
    <row r="721" spans="1:52" ht="24.75" customHeight="1" x14ac:dyDescent="0.15">
      <c r="A721" s="648"/>
      <c r="B721" s="649"/>
      <c r="C721" s="912" t="s">
        <v>710</v>
      </c>
      <c r="D721" s="913"/>
      <c r="E721" s="913"/>
      <c r="F721" s="914"/>
      <c r="G721" s="930"/>
      <c r="H721" s="931"/>
      <c r="I721" s="77" t="str">
        <f>IF(OR(G721="　", G721=""), "", "-")</f>
        <v/>
      </c>
      <c r="J721" s="911"/>
      <c r="K721" s="911"/>
      <c r="L721" s="77" t="str">
        <f>IF(M721="","","-")</f>
        <v/>
      </c>
      <c r="M721" s="78"/>
      <c r="N721" s="908" t="s">
        <v>738</v>
      </c>
      <c r="O721" s="909"/>
      <c r="P721" s="909"/>
      <c r="Q721" s="909"/>
      <c r="R721" s="909"/>
      <c r="S721" s="909"/>
      <c r="T721" s="909"/>
      <c r="U721" s="909"/>
      <c r="V721" s="909"/>
      <c r="W721" s="909"/>
      <c r="X721" s="909"/>
      <c r="Y721" s="909"/>
      <c r="Z721" s="909"/>
      <c r="AA721" s="909"/>
      <c r="AB721" s="909"/>
      <c r="AC721" s="909"/>
      <c r="AD721" s="909"/>
      <c r="AE721" s="909"/>
      <c r="AF721" s="910"/>
      <c r="AG721" s="423"/>
      <c r="AH721" s="234"/>
      <c r="AI721" s="234"/>
      <c r="AJ721" s="234"/>
      <c r="AK721" s="234"/>
      <c r="AL721" s="234"/>
      <c r="AM721" s="234"/>
      <c r="AN721" s="234"/>
      <c r="AO721" s="234"/>
      <c r="AP721" s="234"/>
      <c r="AQ721" s="234"/>
      <c r="AR721" s="234"/>
      <c r="AS721" s="234"/>
      <c r="AT721" s="234"/>
      <c r="AU721" s="234"/>
      <c r="AV721" s="234"/>
      <c r="AW721" s="234"/>
      <c r="AX721" s="424"/>
    </row>
    <row r="722" spans="1:52" ht="24.75" hidden="1" customHeight="1" x14ac:dyDescent="0.15">
      <c r="A722" s="648"/>
      <c r="B722" s="649"/>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3"/>
      <c r="AH722" s="234"/>
      <c r="AI722" s="234"/>
      <c r="AJ722" s="234"/>
      <c r="AK722" s="234"/>
      <c r="AL722" s="234"/>
      <c r="AM722" s="234"/>
      <c r="AN722" s="234"/>
      <c r="AO722" s="234"/>
      <c r="AP722" s="234"/>
      <c r="AQ722" s="234"/>
      <c r="AR722" s="234"/>
      <c r="AS722" s="234"/>
      <c r="AT722" s="234"/>
      <c r="AU722" s="234"/>
      <c r="AV722" s="234"/>
      <c r="AW722" s="234"/>
      <c r="AX722" s="424"/>
    </row>
    <row r="723" spans="1:52" ht="24.75" hidden="1" customHeight="1" x14ac:dyDescent="0.15">
      <c r="A723" s="648"/>
      <c r="B723" s="649"/>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3"/>
      <c r="AH723" s="234"/>
      <c r="AI723" s="234"/>
      <c r="AJ723" s="234"/>
      <c r="AK723" s="234"/>
      <c r="AL723" s="234"/>
      <c r="AM723" s="234"/>
      <c r="AN723" s="234"/>
      <c r="AO723" s="234"/>
      <c r="AP723" s="234"/>
      <c r="AQ723" s="234"/>
      <c r="AR723" s="234"/>
      <c r="AS723" s="234"/>
      <c r="AT723" s="234"/>
      <c r="AU723" s="234"/>
      <c r="AV723" s="234"/>
      <c r="AW723" s="234"/>
      <c r="AX723" s="424"/>
    </row>
    <row r="724" spans="1:52" ht="24.75" hidden="1" customHeight="1" x14ac:dyDescent="0.15">
      <c r="A724" s="648"/>
      <c r="B724" s="649"/>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3"/>
      <c r="AH724" s="234"/>
      <c r="AI724" s="234"/>
      <c r="AJ724" s="234"/>
      <c r="AK724" s="234"/>
      <c r="AL724" s="234"/>
      <c r="AM724" s="234"/>
      <c r="AN724" s="234"/>
      <c r="AO724" s="234"/>
      <c r="AP724" s="234"/>
      <c r="AQ724" s="234"/>
      <c r="AR724" s="234"/>
      <c r="AS724" s="234"/>
      <c r="AT724" s="234"/>
      <c r="AU724" s="234"/>
      <c r="AV724" s="234"/>
      <c r="AW724" s="234"/>
      <c r="AX724" s="424"/>
    </row>
    <row r="725" spans="1:52" ht="24.75" customHeight="1" x14ac:dyDescent="0.15">
      <c r="A725" s="650"/>
      <c r="B725" s="651"/>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2"/>
      <c r="AH725" s="193"/>
      <c r="AI725" s="193"/>
      <c r="AJ725" s="193"/>
      <c r="AK725" s="193"/>
      <c r="AL725" s="193"/>
      <c r="AM725" s="193"/>
      <c r="AN725" s="193"/>
      <c r="AO725" s="193"/>
      <c r="AP725" s="193"/>
      <c r="AQ725" s="193"/>
      <c r="AR725" s="193"/>
      <c r="AS725" s="193"/>
      <c r="AT725" s="193"/>
      <c r="AU725" s="193"/>
      <c r="AV725" s="193"/>
      <c r="AW725" s="193"/>
      <c r="AX725" s="194"/>
    </row>
    <row r="726" spans="1:52" ht="67.5" customHeight="1" x14ac:dyDescent="0.15">
      <c r="A726" s="616" t="s">
        <v>48</v>
      </c>
      <c r="B726" s="617"/>
      <c r="C726" s="438" t="s">
        <v>53</v>
      </c>
      <c r="D726" s="576"/>
      <c r="E726" s="576"/>
      <c r="F726" s="577"/>
      <c r="G726" s="793" t="s">
        <v>780</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8"/>
      <c r="B727" s="619"/>
      <c r="C727" s="695" t="s">
        <v>57</v>
      </c>
      <c r="D727" s="696"/>
      <c r="E727" s="696"/>
      <c r="F727" s="697"/>
      <c r="G727" s="791" t="s">
        <v>781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1" t="s">
        <v>782</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c r="B731" s="614"/>
      <c r="C731" s="614"/>
      <c r="D731" s="614"/>
      <c r="E731" s="615"/>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
      <c r="A733" s="613"/>
      <c r="B733" s="614"/>
      <c r="C733" s="614"/>
      <c r="D733" s="614"/>
      <c r="E733" s="615"/>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6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1.75" customHeight="1" x14ac:dyDescent="0.15">
      <c r="A737" s="157" t="s">
        <v>672</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1.75" customHeight="1" x14ac:dyDescent="0.15">
      <c r="A738" s="109" t="s">
        <v>397</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1.75" customHeight="1" x14ac:dyDescent="0.15">
      <c r="A739" s="109" t="s">
        <v>396</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1.75" customHeight="1" x14ac:dyDescent="0.15">
      <c r="A740" s="109" t="s">
        <v>395</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1.75" customHeight="1" x14ac:dyDescent="0.15">
      <c r="A741" s="109" t="s">
        <v>394</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1.75" customHeight="1" x14ac:dyDescent="0.15">
      <c r="A742" s="109" t="s">
        <v>393</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1.75" customHeight="1" x14ac:dyDescent="0.15">
      <c r="A743" s="109" t="s">
        <v>392</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1.75" customHeight="1" x14ac:dyDescent="0.15">
      <c r="A744" s="109" t="s">
        <v>391</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1.75" customHeight="1" x14ac:dyDescent="0.15">
      <c r="A745" s="109" t="s">
        <v>390</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1.75" customHeight="1" x14ac:dyDescent="0.15">
      <c r="A746" s="109" t="s">
        <v>545</v>
      </c>
      <c r="B746" s="109"/>
      <c r="C746" s="109"/>
      <c r="D746" s="109"/>
      <c r="E746" s="112" t="s">
        <v>710</v>
      </c>
      <c r="F746" s="113"/>
      <c r="G746" s="113"/>
      <c r="H746" s="100" t="str">
        <f>IF(E746="","","-")</f>
        <v>-</v>
      </c>
      <c r="I746" s="113"/>
      <c r="J746" s="113"/>
      <c r="K746" s="100" t="str">
        <f>IF(I746="","","-")</f>
        <v/>
      </c>
      <c r="L746" s="104">
        <v>52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1.75" customHeight="1" x14ac:dyDescent="0.15">
      <c r="A747" s="109" t="s">
        <v>509</v>
      </c>
      <c r="B747" s="109"/>
      <c r="C747" s="109"/>
      <c r="D747" s="109"/>
      <c r="E747" s="112" t="s">
        <v>710</v>
      </c>
      <c r="F747" s="113"/>
      <c r="G747" s="113"/>
      <c r="H747" s="100" t="str">
        <f>IF(E747="","","-")</f>
        <v>-</v>
      </c>
      <c r="I747" s="113"/>
      <c r="J747" s="113"/>
      <c r="K747" s="100" t="str">
        <f>IF(I747="","","-")</f>
        <v/>
      </c>
      <c r="L747" s="104">
        <v>49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4.7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4" t="s">
        <v>760</v>
      </c>
      <c r="H787" s="435"/>
      <c r="I787" s="435"/>
      <c r="J787" s="435"/>
      <c r="K787" s="435"/>
      <c r="L787" s="435"/>
      <c r="M787" s="435"/>
      <c r="N787" s="435"/>
      <c r="O787" s="435"/>
      <c r="P787" s="435"/>
      <c r="Q787" s="435"/>
      <c r="R787" s="435"/>
      <c r="S787" s="435"/>
      <c r="T787" s="435"/>
      <c r="U787" s="435"/>
      <c r="V787" s="435"/>
      <c r="W787" s="435"/>
      <c r="X787" s="435"/>
      <c r="Y787" s="435"/>
      <c r="Z787" s="435"/>
      <c r="AA787" s="435"/>
      <c r="AB787" s="436"/>
      <c r="AC787" s="434" t="s">
        <v>361</v>
      </c>
      <c r="AD787" s="435"/>
      <c r="AE787" s="435"/>
      <c r="AF787" s="435"/>
      <c r="AG787" s="435"/>
      <c r="AH787" s="435"/>
      <c r="AI787" s="435"/>
      <c r="AJ787" s="435"/>
      <c r="AK787" s="435"/>
      <c r="AL787" s="435"/>
      <c r="AM787" s="435"/>
      <c r="AN787" s="435"/>
      <c r="AO787" s="435"/>
      <c r="AP787" s="435"/>
      <c r="AQ787" s="435"/>
      <c r="AR787" s="435"/>
      <c r="AS787" s="435"/>
      <c r="AT787" s="435"/>
      <c r="AU787" s="435"/>
      <c r="AV787" s="435"/>
      <c r="AW787" s="435"/>
      <c r="AX787" s="437"/>
    </row>
    <row r="788" spans="1:51" ht="24.75" customHeight="1" x14ac:dyDescent="0.15">
      <c r="A788" s="551"/>
      <c r="B788" s="759"/>
      <c r="C788" s="759"/>
      <c r="D788" s="759"/>
      <c r="E788" s="759"/>
      <c r="F788" s="760"/>
      <c r="G788" s="438" t="s">
        <v>17</v>
      </c>
      <c r="H788" s="439"/>
      <c r="I788" s="439"/>
      <c r="J788" s="439"/>
      <c r="K788" s="439"/>
      <c r="L788" s="440" t="s">
        <v>18</v>
      </c>
      <c r="M788" s="439"/>
      <c r="N788" s="439"/>
      <c r="O788" s="439"/>
      <c r="P788" s="439"/>
      <c r="Q788" s="439"/>
      <c r="R788" s="439"/>
      <c r="S788" s="439"/>
      <c r="T788" s="439"/>
      <c r="U788" s="439"/>
      <c r="V788" s="439"/>
      <c r="W788" s="439"/>
      <c r="X788" s="441"/>
      <c r="Y788" s="431" t="s">
        <v>19</v>
      </c>
      <c r="Z788" s="432"/>
      <c r="AA788" s="432"/>
      <c r="AB788" s="442"/>
      <c r="AC788" s="438" t="s">
        <v>17</v>
      </c>
      <c r="AD788" s="439"/>
      <c r="AE788" s="439"/>
      <c r="AF788" s="439"/>
      <c r="AG788" s="439"/>
      <c r="AH788" s="440" t="s">
        <v>18</v>
      </c>
      <c r="AI788" s="439"/>
      <c r="AJ788" s="439"/>
      <c r="AK788" s="439"/>
      <c r="AL788" s="439"/>
      <c r="AM788" s="439"/>
      <c r="AN788" s="439"/>
      <c r="AO788" s="439"/>
      <c r="AP788" s="439"/>
      <c r="AQ788" s="439"/>
      <c r="AR788" s="439"/>
      <c r="AS788" s="439"/>
      <c r="AT788" s="441"/>
      <c r="AU788" s="431" t="s">
        <v>19</v>
      </c>
      <c r="AV788" s="432"/>
      <c r="AW788" s="432"/>
      <c r="AX788" s="433"/>
    </row>
    <row r="789" spans="1:51" ht="24.75" customHeight="1" x14ac:dyDescent="0.15">
      <c r="A789" s="551"/>
      <c r="B789" s="759"/>
      <c r="C789" s="759"/>
      <c r="D789" s="759"/>
      <c r="E789" s="759"/>
      <c r="F789" s="760"/>
      <c r="G789" s="444" t="s">
        <v>761</v>
      </c>
      <c r="H789" s="445"/>
      <c r="I789" s="445"/>
      <c r="J789" s="445"/>
      <c r="K789" s="446"/>
      <c r="L789" s="447" t="s">
        <v>762</v>
      </c>
      <c r="M789" s="448"/>
      <c r="N789" s="448"/>
      <c r="O789" s="448"/>
      <c r="P789" s="448"/>
      <c r="Q789" s="448"/>
      <c r="R789" s="448"/>
      <c r="S789" s="448"/>
      <c r="T789" s="448"/>
      <c r="U789" s="448"/>
      <c r="V789" s="448"/>
      <c r="W789" s="448"/>
      <c r="X789" s="449"/>
      <c r="Y789" s="450">
        <v>4</v>
      </c>
      <c r="Z789" s="451"/>
      <c r="AA789" s="451"/>
      <c r="AB789" s="552"/>
      <c r="AC789" s="444"/>
      <c r="AD789" s="445"/>
      <c r="AE789" s="445"/>
      <c r="AF789" s="445"/>
      <c r="AG789" s="446"/>
      <c r="AH789" s="447"/>
      <c r="AI789" s="448"/>
      <c r="AJ789" s="448"/>
      <c r="AK789" s="448"/>
      <c r="AL789" s="448"/>
      <c r="AM789" s="448"/>
      <c r="AN789" s="448"/>
      <c r="AO789" s="448"/>
      <c r="AP789" s="448"/>
      <c r="AQ789" s="448"/>
      <c r="AR789" s="448"/>
      <c r="AS789" s="448"/>
      <c r="AT789" s="449"/>
      <c r="AU789" s="450"/>
      <c r="AV789" s="451"/>
      <c r="AW789" s="451"/>
      <c r="AX789" s="452"/>
    </row>
    <row r="790" spans="1:51" ht="24.75" customHeight="1" x14ac:dyDescent="0.15">
      <c r="A790" s="551"/>
      <c r="B790" s="759"/>
      <c r="C790" s="759"/>
      <c r="D790" s="759"/>
      <c r="E790" s="759"/>
      <c r="F790" s="760"/>
      <c r="G790" s="347" t="s">
        <v>763</v>
      </c>
      <c r="H790" s="348"/>
      <c r="I790" s="348"/>
      <c r="J790" s="348"/>
      <c r="K790" s="349"/>
      <c r="L790" s="397" t="s">
        <v>764</v>
      </c>
      <c r="M790" s="398"/>
      <c r="N790" s="398"/>
      <c r="O790" s="398"/>
      <c r="P790" s="398"/>
      <c r="Q790" s="398"/>
      <c r="R790" s="398"/>
      <c r="S790" s="398"/>
      <c r="T790" s="398"/>
      <c r="U790" s="398"/>
      <c r="V790" s="398"/>
      <c r="W790" s="398"/>
      <c r="X790" s="399"/>
      <c r="Y790" s="394">
        <v>32</v>
      </c>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4.75" customHeight="1" x14ac:dyDescent="0.15">
      <c r="A791" s="551"/>
      <c r="B791" s="759"/>
      <c r="C791" s="759"/>
      <c r="D791" s="759"/>
      <c r="E791" s="759"/>
      <c r="F791" s="760"/>
      <c r="G791" s="347" t="s">
        <v>765</v>
      </c>
      <c r="H791" s="348"/>
      <c r="I791" s="348"/>
      <c r="J791" s="348"/>
      <c r="K791" s="349"/>
      <c r="L791" s="397" t="s">
        <v>766</v>
      </c>
      <c r="M791" s="398"/>
      <c r="N791" s="398"/>
      <c r="O791" s="398"/>
      <c r="P791" s="398"/>
      <c r="Q791" s="398"/>
      <c r="R791" s="398"/>
      <c r="S791" s="398"/>
      <c r="T791" s="398"/>
      <c r="U791" s="398"/>
      <c r="V791" s="398"/>
      <c r="W791" s="398"/>
      <c r="X791" s="399"/>
      <c r="Y791" s="394">
        <v>12</v>
      </c>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customHeight="1" x14ac:dyDescent="0.15">
      <c r="A792" s="551"/>
      <c r="B792" s="759"/>
      <c r="C792" s="759"/>
      <c r="D792" s="759"/>
      <c r="E792" s="759"/>
      <c r="F792" s="760"/>
      <c r="G792" s="347" t="s">
        <v>767</v>
      </c>
      <c r="H792" s="348"/>
      <c r="I792" s="348"/>
      <c r="J792" s="348"/>
      <c r="K792" s="349"/>
      <c r="L792" s="397" t="s">
        <v>768</v>
      </c>
      <c r="M792" s="398"/>
      <c r="N792" s="398"/>
      <c r="O792" s="398"/>
      <c r="P792" s="398"/>
      <c r="Q792" s="398"/>
      <c r="R792" s="398"/>
      <c r="S792" s="398"/>
      <c r="T792" s="398"/>
      <c r="U792" s="398"/>
      <c r="V792" s="398"/>
      <c r="W792" s="398"/>
      <c r="X792" s="399"/>
      <c r="Y792" s="394">
        <v>2</v>
      </c>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customHeight="1" x14ac:dyDescent="0.15">
      <c r="A793" s="551"/>
      <c r="B793" s="759"/>
      <c r="C793" s="759"/>
      <c r="D793" s="759"/>
      <c r="E793" s="759"/>
      <c r="F793" s="760"/>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hidden="1" customHeight="1" x14ac:dyDescent="0.15">
      <c r="A794" s="551"/>
      <c r="B794" s="759"/>
      <c r="C794" s="759"/>
      <c r="D794" s="759"/>
      <c r="E794" s="759"/>
      <c r="F794" s="760"/>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hidden="1" customHeight="1" x14ac:dyDescent="0.15">
      <c r="A795" s="551"/>
      <c r="B795" s="759"/>
      <c r="C795" s="759"/>
      <c r="D795" s="759"/>
      <c r="E795" s="759"/>
      <c r="F795" s="760"/>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hidden="1" customHeight="1" x14ac:dyDescent="0.15">
      <c r="A796" s="551"/>
      <c r="B796" s="759"/>
      <c r="C796" s="759"/>
      <c r="D796" s="759"/>
      <c r="E796" s="759"/>
      <c r="F796" s="760"/>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hidden="1" customHeight="1" x14ac:dyDescent="0.15">
      <c r="A797" s="551"/>
      <c r="B797" s="759"/>
      <c r="C797" s="759"/>
      <c r="D797" s="759"/>
      <c r="E797" s="759"/>
      <c r="F797" s="760"/>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hidden="1" customHeight="1" x14ac:dyDescent="0.15">
      <c r="A798" s="551"/>
      <c r="B798" s="759"/>
      <c r="C798" s="759"/>
      <c r="D798" s="759"/>
      <c r="E798" s="759"/>
      <c r="F798" s="760"/>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x14ac:dyDescent="0.15">
      <c r="A799" s="551"/>
      <c r="B799" s="759"/>
      <c r="C799" s="759"/>
      <c r="D799" s="759"/>
      <c r="E799" s="759"/>
      <c r="F799" s="760"/>
      <c r="G799" s="405" t="s">
        <v>20</v>
      </c>
      <c r="H799" s="406"/>
      <c r="I799" s="406"/>
      <c r="J799" s="406"/>
      <c r="K799" s="406"/>
      <c r="L799" s="407"/>
      <c r="M799" s="408"/>
      <c r="N799" s="408"/>
      <c r="O799" s="408"/>
      <c r="P799" s="408"/>
      <c r="Q799" s="408"/>
      <c r="R799" s="408"/>
      <c r="S799" s="408"/>
      <c r="T799" s="408"/>
      <c r="U799" s="408"/>
      <c r="V799" s="408"/>
      <c r="W799" s="408"/>
      <c r="X799" s="409"/>
      <c r="Y799" s="410">
        <f>SUM(Y789:AB798)</f>
        <v>50</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0</v>
      </c>
      <c r="AV799" s="411"/>
      <c r="AW799" s="411"/>
      <c r="AX799" s="413"/>
    </row>
    <row r="800" spans="1:51" ht="24.75" hidden="1" customHeight="1" x14ac:dyDescent="0.15">
      <c r="A800" s="551"/>
      <c r="B800" s="759"/>
      <c r="C800" s="759"/>
      <c r="D800" s="759"/>
      <c r="E800" s="759"/>
      <c r="F800" s="760"/>
      <c r="G800" s="434" t="s">
        <v>319</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318</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0</v>
      </c>
    </row>
    <row r="801" spans="1:51" ht="24.75" hidden="1" customHeight="1" x14ac:dyDescent="0.15">
      <c r="A801" s="551"/>
      <c r="B801" s="759"/>
      <c r="C801" s="759"/>
      <c r="D801" s="759"/>
      <c r="E801" s="759"/>
      <c r="F801" s="760"/>
      <c r="G801" s="438" t="s">
        <v>17</v>
      </c>
      <c r="H801" s="439"/>
      <c r="I801" s="439"/>
      <c r="J801" s="439"/>
      <c r="K801" s="439"/>
      <c r="L801" s="440" t="s">
        <v>18</v>
      </c>
      <c r="M801" s="439"/>
      <c r="N801" s="439"/>
      <c r="O801" s="439"/>
      <c r="P801" s="439"/>
      <c r="Q801" s="439"/>
      <c r="R801" s="439"/>
      <c r="S801" s="439"/>
      <c r="T801" s="439"/>
      <c r="U801" s="439"/>
      <c r="V801" s="439"/>
      <c r="W801" s="439"/>
      <c r="X801" s="441"/>
      <c r="Y801" s="431" t="s">
        <v>19</v>
      </c>
      <c r="Z801" s="432"/>
      <c r="AA801" s="432"/>
      <c r="AB801" s="442"/>
      <c r="AC801" s="438" t="s">
        <v>17</v>
      </c>
      <c r="AD801" s="439"/>
      <c r="AE801" s="439"/>
      <c r="AF801" s="439"/>
      <c r="AG801" s="439"/>
      <c r="AH801" s="440" t="s">
        <v>18</v>
      </c>
      <c r="AI801" s="439"/>
      <c r="AJ801" s="439"/>
      <c r="AK801" s="439"/>
      <c r="AL801" s="439"/>
      <c r="AM801" s="439"/>
      <c r="AN801" s="439"/>
      <c r="AO801" s="439"/>
      <c r="AP801" s="439"/>
      <c r="AQ801" s="439"/>
      <c r="AR801" s="439"/>
      <c r="AS801" s="439"/>
      <c r="AT801" s="441"/>
      <c r="AU801" s="431" t="s">
        <v>19</v>
      </c>
      <c r="AV801" s="432"/>
      <c r="AW801" s="432"/>
      <c r="AX801" s="433"/>
      <c r="AY801">
        <f>$AY$800</f>
        <v>0</v>
      </c>
    </row>
    <row r="802" spans="1:51" ht="24.75" hidden="1" customHeight="1" x14ac:dyDescent="0.15">
      <c r="A802" s="551"/>
      <c r="B802" s="759"/>
      <c r="C802" s="759"/>
      <c r="D802" s="759"/>
      <c r="E802" s="759"/>
      <c r="F802" s="760"/>
      <c r="G802" s="444"/>
      <c r="H802" s="445"/>
      <c r="I802" s="445"/>
      <c r="J802" s="445"/>
      <c r="K802" s="446"/>
      <c r="L802" s="447"/>
      <c r="M802" s="448"/>
      <c r="N802" s="448"/>
      <c r="O802" s="448"/>
      <c r="P802" s="448"/>
      <c r="Q802" s="448"/>
      <c r="R802" s="448"/>
      <c r="S802" s="448"/>
      <c r="T802" s="448"/>
      <c r="U802" s="448"/>
      <c r="V802" s="448"/>
      <c r="W802" s="448"/>
      <c r="X802" s="449"/>
      <c r="Y802" s="450"/>
      <c r="Z802" s="451"/>
      <c r="AA802" s="451"/>
      <c r="AB802" s="552"/>
      <c r="AC802" s="444"/>
      <c r="AD802" s="445"/>
      <c r="AE802" s="445"/>
      <c r="AF802" s="445"/>
      <c r="AG802" s="446"/>
      <c r="AH802" s="447"/>
      <c r="AI802" s="448"/>
      <c r="AJ802" s="448"/>
      <c r="AK802" s="448"/>
      <c r="AL802" s="448"/>
      <c r="AM802" s="448"/>
      <c r="AN802" s="448"/>
      <c r="AO802" s="448"/>
      <c r="AP802" s="448"/>
      <c r="AQ802" s="448"/>
      <c r="AR802" s="448"/>
      <c r="AS802" s="448"/>
      <c r="AT802" s="449"/>
      <c r="AU802" s="450"/>
      <c r="AV802" s="451"/>
      <c r="AW802" s="451"/>
      <c r="AX802" s="452"/>
      <c r="AY802">
        <f t="shared" ref="AY802:AY812" si="115">$AY$800</f>
        <v>0</v>
      </c>
    </row>
    <row r="803" spans="1:51" ht="24.75" hidden="1" customHeight="1" x14ac:dyDescent="0.15">
      <c r="A803" s="551"/>
      <c r="B803" s="759"/>
      <c r="C803" s="759"/>
      <c r="D803" s="759"/>
      <c r="E803" s="759"/>
      <c r="F803" s="760"/>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115"/>
        <v>0</v>
      </c>
    </row>
    <row r="804" spans="1:51" ht="24.75" hidden="1" customHeight="1" x14ac:dyDescent="0.15">
      <c r="A804" s="551"/>
      <c r="B804" s="759"/>
      <c r="C804" s="759"/>
      <c r="D804" s="759"/>
      <c r="E804" s="759"/>
      <c r="F804" s="760"/>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115"/>
        <v>0</v>
      </c>
    </row>
    <row r="805" spans="1:51" ht="24.75" hidden="1" customHeight="1" x14ac:dyDescent="0.15">
      <c r="A805" s="551"/>
      <c r="B805" s="759"/>
      <c r="C805" s="759"/>
      <c r="D805" s="759"/>
      <c r="E805" s="759"/>
      <c r="F805" s="760"/>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115"/>
        <v>0</v>
      </c>
    </row>
    <row r="806" spans="1:51" ht="24.75" hidden="1" customHeight="1" x14ac:dyDescent="0.15">
      <c r="A806" s="551"/>
      <c r="B806" s="759"/>
      <c r="C806" s="759"/>
      <c r="D806" s="759"/>
      <c r="E806" s="759"/>
      <c r="F806" s="760"/>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115"/>
        <v>0</v>
      </c>
    </row>
    <row r="807" spans="1:51" ht="24.75" hidden="1" customHeight="1" x14ac:dyDescent="0.15">
      <c r="A807" s="551"/>
      <c r="B807" s="759"/>
      <c r="C807" s="759"/>
      <c r="D807" s="759"/>
      <c r="E807" s="759"/>
      <c r="F807" s="760"/>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115"/>
        <v>0</v>
      </c>
    </row>
    <row r="808" spans="1:51" ht="24.75" hidden="1" customHeight="1" x14ac:dyDescent="0.15">
      <c r="A808" s="551"/>
      <c r="B808" s="759"/>
      <c r="C808" s="759"/>
      <c r="D808" s="759"/>
      <c r="E808" s="759"/>
      <c r="F808" s="760"/>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115"/>
        <v>0</v>
      </c>
    </row>
    <row r="809" spans="1:51" ht="24.75" hidden="1" customHeight="1" x14ac:dyDescent="0.15">
      <c r="A809" s="551"/>
      <c r="B809" s="759"/>
      <c r="C809" s="759"/>
      <c r="D809" s="759"/>
      <c r="E809" s="759"/>
      <c r="F809" s="760"/>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115"/>
        <v>0</v>
      </c>
    </row>
    <row r="810" spans="1:51" ht="24.75" hidden="1" customHeight="1" x14ac:dyDescent="0.15">
      <c r="A810" s="551"/>
      <c r="B810" s="759"/>
      <c r="C810" s="759"/>
      <c r="D810" s="759"/>
      <c r="E810" s="759"/>
      <c r="F810" s="760"/>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115"/>
        <v>0</v>
      </c>
    </row>
    <row r="811" spans="1:51" ht="24.75" hidden="1" customHeight="1" x14ac:dyDescent="0.15">
      <c r="A811" s="551"/>
      <c r="B811" s="759"/>
      <c r="C811" s="759"/>
      <c r="D811" s="759"/>
      <c r="E811" s="759"/>
      <c r="F811" s="760"/>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115"/>
        <v>0</v>
      </c>
    </row>
    <row r="812" spans="1:51" ht="24.75" hidden="1" customHeight="1" thickBot="1" x14ac:dyDescent="0.2">
      <c r="A812" s="551"/>
      <c r="B812" s="759"/>
      <c r="C812" s="759"/>
      <c r="D812" s="759"/>
      <c r="E812" s="759"/>
      <c r="F812" s="760"/>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115"/>
        <v>0</v>
      </c>
    </row>
    <row r="813" spans="1:51" ht="24.75" hidden="1" customHeight="1" x14ac:dyDescent="0.15">
      <c r="A813" s="551"/>
      <c r="B813" s="759"/>
      <c r="C813" s="759"/>
      <c r="D813" s="759"/>
      <c r="E813" s="759"/>
      <c r="F813" s="760"/>
      <c r="G813" s="434" t="s">
        <v>320</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321</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4.75" hidden="1" customHeight="1" x14ac:dyDescent="0.15">
      <c r="A814" s="551"/>
      <c r="B814" s="759"/>
      <c r="C814" s="759"/>
      <c r="D814" s="759"/>
      <c r="E814" s="759"/>
      <c r="F814" s="760"/>
      <c r="G814" s="438" t="s">
        <v>17</v>
      </c>
      <c r="H814" s="439"/>
      <c r="I814" s="439"/>
      <c r="J814" s="439"/>
      <c r="K814" s="439"/>
      <c r="L814" s="440" t="s">
        <v>18</v>
      </c>
      <c r="M814" s="439"/>
      <c r="N814" s="439"/>
      <c r="O814" s="439"/>
      <c r="P814" s="439"/>
      <c r="Q814" s="439"/>
      <c r="R814" s="439"/>
      <c r="S814" s="439"/>
      <c r="T814" s="439"/>
      <c r="U814" s="439"/>
      <c r="V814" s="439"/>
      <c r="W814" s="439"/>
      <c r="X814" s="441"/>
      <c r="Y814" s="431" t="s">
        <v>19</v>
      </c>
      <c r="Z814" s="432"/>
      <c r="AA814" s="432"/>
      <c r="AB814" s="442"/>
      <c r="AC814" s="438" t="s">
        <v>17</v>
      </c>
      <c r="AD814" s="439"/>
      <c r="AE814" s="439"/>
      <c r="AF814" s="439"/>
      <c r="AG814" s="439"/>
      <c r="AH814" s="440" t="s">
        <v>18</v>
      </c>
      <c r="AI814" s="439"/>
      <c r="AJ814" s="439"/>
      <c r="AK814" s="439"/>
      <c r="AL814" s="439"/>
      <c r="AM814" s="439"/>
      <c r="AN814" s="439"/>
      <c r="AO814" s="439"/>
      <c r="AP814" s="439"/>
      <c r="AQ814" s="439"/>
      <c r="AR814" s="439"/>
      <c r="AS814" s="439"/>
      <c r="AT814" s="441"/>
      <c r="AU814" s="431" t="s">
        <v>19</v>
      </c>
      <c r="AV814" s="432"/>
      <c r="AW814" s="432"/>
      <c r="AX814" s="433"/>
      <c r="AY814">
        <f>$AY$813</f>
        <v>0</v>
      </c>
    </row>
    <row r="815" spans="1:51" ht="24.75" hidden="1" customHeight="1" x14ac:dyDescent="0.15">
      <c r="A815" s="551"/>
      <c r="B815" s="759"/>
      <c r="C815" s="759"/>
      <c r="D815" s="759"/>
      <c r="E815" s="759"/>
      <c r="F815" s="760"/>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2"/>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116">$AY$813</f>
        <v>0</v>
      </c>
    </row>
    <row r="816" spans="1:51" ht="24.75" hidden="1" customHeight="1" x14ac:dyDescent="0.15">
      <c r="A816" s="551"/>
      <c r="B816" s="759"/>
      <c r="C816" s="759"/>
      <c r="D816" s="759"/>
      <c r="E816" s="759"/>
      <c r="F816" s="760"/>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c r="AD816" s="348"/>
      <c r="AE816" s="348"/>
      <c r="AF816" s="348"/>
      <c r="AG816" s="349"/>
      <c r="AH816" s="397"/>
      <c r="AI816" s="398"/>
      <c r="AJ816" s="398"/>
      <c r="AK816" s="398"/>
      <c r="AL816" s="398"/>
      <c r="AM816" s="398"/>
      <c r="AN816" s="398"/>
      <c r="AO816" s="398"/>
      <c r="AP816" s="398"/>
      <c r="AQ816" s="398"/>
      <c r="AR816" s="398"/>
      <c r="AS816" s="398"/>
      <c r="AT816" s="399"/>
      <c r="AU816" s="394"/>
      <c r="AV816" s="395"/>
      <c r="AW816" s="395"/>
      <c r="AX816" s="396"/>
      <c r="AY816">
        <f t="shared" si="116"/>
        <v>0</v>
      </c>
    </row>
    <row r="817" spans="1:51" ht="24.75" hidden="1" customHeight="1" x14ac:dyDescent="0.15">
      <c r="A817" s="551"/>
      <c r="B817" s="759"/>
      <c r="C817" s="759"/>
      <c r="D817" s="759"/>
      <c r="E817" s="759"/>
      <c r="F817" s="760"/>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116"/>
        <v>0</v>
      </c>
    </row>
    <row r="818" spans="1:51" ht="24.75" hidden="1" customHeight="1" x14ac:dyDescent="0.15">
      <c r="A818" s="551"/>
      <c r="B818" s="759"/>
      <c r="C818" s="759"/>
      <c r="D818" s="759"/>
      <c r="E818" s="759"/>
      <c r="F818" s="760"/>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116"/>
        <v>0</v>
      </c>
    </row>
    <row r="819" spans="1:51" ht="24.75" hidden="1" customHeight="1" x14ac:dyDescent="0.15">
      <c r="A819" s="551"/>
      <c r="B819" s="759"/>
      <c r="C819" s="759"/>
      <c r="D819" s="759"/>
      <c r="E819" s="759"/>
      <c r="F819" s="760"/>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116"/>
        <v>0</v>
      </c>
    </row>
    <row r="820" spans="1:51" ht="24.75" hidden="1" customHeight="1" x14ac:dyDescent="0.15">
      <c r="A820" s="551"/>
      <c r="B820" s="759"/>
      <c r="C820" s="759"/>
      <c r="D820" s="759"/>
      <c r="E820" s="759"/>
      <c r="F820" s="760"/>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116"/>
        <v>0</v>
      </c>
    </row>
    <row r="821" spans="1:51" ht="24.75" hidden="1" customHeight="1" x14ac:dyDescent="0.15">
      <c r="A821" s="551"/>
      <c r="B821" s="759"/>
      <c r="C821" s="759"/>
      <c r="D821" s="759"/>
      <c r="E821" s="759"/>
      <c r="F821" s="760"/>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116"/>
        <v>0</v>
      </c>
    </row>
    <row r="822" spans="1:51" ht="24.75" hidden="1" customHeight="1" x14ac:dyDescent="0.15">
      <c r="A822" s="551"/>
      <c r="B822" s="759"/>
      <c r="C822" s="759"/>
      <c r="D822" s="759"/>
      <c r="E822" s="759"/>
      <c r="F822" s="760"/>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116"/>
        <v>0</v>
      </c>
    </row>
    <row r="823" spans="1:51" ht="24.75" hidden="1" customHeight="1" x14ac:dyDescent="0.15">
      <c r="A823" s="551"/>
      <c r="B823" s="759"/>
      <c r="C823" s="759"/>
      <c r="D823" s="759"/>
      <c r="E823" s="759"/>
      <c r="F823" s="760"/>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116"/>
        <v>0</v>
      </c>
    </row>
    <row r="824" spans="1:51" ht="24.75" hidden="1" customHeight="1" x14ac:dyDescent="0.15">
      <c r="A824" s="551"/>
      <c r="B824" s="759"/>
      <c r="C824" s="759"/>
      <c r="D824" s="759"/>
      <c r="E824" s="759"/>
      <c r="F824" s="760"/>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116"/>
        <v>0</v>
      </c>
    </row>
    <row r="825" spans="1:51" ht="24.75" hidden="1" customHeight="1" thickBot="1" x14ac:dyDescent="0.2">
      <c r="A825" s="551"/>
      <c r="B825" s="759"/>
      <c r="C825" s="759"/>
      <c r="D825" s="759"/>
      <c r="E825" s="759"/>
      <c r="F825" s="760"/>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116"/>
        <v>0</v>
      </c>
    </row>
    <row r="826" spans="1:51" ht="24.75" hidden="1" customHeight="1" x14ac:dyDescent="0.15">
      <c r="A826" s="551"/>
      <c r="B826" s="759"/>
      <c r="C826" s="759"/>
      <c r="D826" s="759"/>
      <c r="E826" s="759"/>
      <c r="F826" s="760"/>
      <c r="G826" s="434" t="s">
        <v>266</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181</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4.75" hidden="1" customHeight="1" x14ac:dyDescent="0.15">
      <c r="A827" s="551"/>
      <c r="B827" s="759"/>
      <c r="C827" s="759"/>
      <c r="D827" s="759"/>
      <c r="E827" s="759"/>
      <c r="F827" s="760"/>
      <c r="G827" s="438" t="s">
        <v>17</v>
      </c>
      <c r="H827" s="439"/>
      <c r="I827" s="439"/>
      <c r="J827" s="439"/>
      <c r="K827" s="439"/>
      <c r="L827" s="440" t="s">
        <v>18</v>
      </c>
      <c r="M827" s="439"/>
      <c r="N827" s="439"/>
      <c r="O827" s="439"/>
      <c r="P827" s="439"/>
      <c r="Q827" s="439"/>
      <c r="R827" s="439"/>
      <c r="S827" s="439"/>
      <c r="T827" s="439"/>
      <c r="U827" s="439"/>
      <c r="V827" s="439"/>
      <c r="W827" s="439"/>
      <c r="X827" s="441"/>
      <c r="Y827" s="431" t="s">
        <v>19</v>
      </c>
      <c r="Z827" s="432"/>
      <c r="AA827" s="432"/>
      <c r="AB827" s="442"/>
      <c r="AC827" s="438" t="s">
        <v>17</v>
      </c>
      <c r="AD827" s="439"/>
      <c r="AE827" s="439"/>
      <c r="AF827" s="439"/>
      <c r="AG827" s="439"/>
      <c r="AH827" s="440" t="s">
        <v>18</v>
      </c>
      <c r="AI827" s="439"/>
      <c r="AJ827" s="439"/>
      <c r="AK827" s="439"/>
      <c r="AL827" s="439"/>
      <c r="AM827" s="439"/>
      <c r="AN827" s="439"/>
      <c r="AO827" s="439"/>
      <c r="AP827" s="439"/>
      <c r="AQ827" s="439"/>
      <c r="AR827" s="439"/>
      <c r="AS827" s="439"/>
      <c r="AT827" s="441"/>
      <c r="AU827" s="431" t="s">
        <v>19</v>
      </c>
      <c r="AV827" s="432"/>
      <c r="AW827" s="432"/>
      <c r="AX827" s="433"/>
      <c r="AY827">
        <f>$AY$826</f>
        <v>0</v>
      </c>
    </row>
    <row r="828" spans="1:51" s="16" customFormat="1" ht="24.75" hidden="1" customHeight="1" x14ac:dyDescent="0.15">
      <c r="A828" s="551"/>
      <c r="B828" s="759"/>
      <c r="C828" s="759"/>
      <c r="D828" s="759"/>
      <c r="E828" s="759"/>
      <c r="F828" s="760"/>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2"/>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117">$AY$826</f>
        <v>0</v>
      </c>
    </row>
    <row r="829" spans="1:51" ht="24.75" hidden="1" customHeight="1" x14ac:dyDescent="0.15">
      <c r="A829" s="551"/>
      <c r="B829" s="759"/>
      <c r="C829" s="759"/>
      <c r="D829" s="759"/>
      <c r="E829" s="759"/>
      <c r="F829" s="760"/>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x14ac:dyDescent="0.15">
      <c r="A830" s="551"/>
      <c r="B830" s="759"/>
      <c r="C830" s="759"/>
      <c r="D830" s="759"/>
      <c r="E830" s="759"/>
      <c r="F830" s="760"/>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x14ac:dyDescent="0.15">
      <c r="A831" s="551"/>
      <c r="B831" s="759"/>
      <c r="C831" s="759"/>
      <c r="D831" s="759"/>
      <c r="E831" s="759"/>
      <c r="F831" s="760"/>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x14ac:dyDescent="0.15">
      <c r="A832" s="551"/>
      <c r="B832" s="759"/>
      <c r="C832" s="759"/>
      <c r="D832" s="759"/>
      <c r="E832" s="759"/>
      <c r="F832" s="760"/>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x14ac:dyDescent="0.15">
      <c r="A833" s="551"/>
      <c r="B833" s="759"/>
      <c r="C833" s="759"/>
      <c r="D833" s="759"/>
      <c r="E833" s="759"/>
      <c r="F833" s="760"/>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x14ac:dyDescent="0.15">
      <c r="A834" s="551"/>
      <c r="B834" s="759"/>
      <c r="C834" s="759"/>
      <c r="D834" s="759"/>
      <c r="E834" s="759"/>
      <c r="F834" s="760"/>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x14ac:dyDescent="0.15">
      <c r="A835" s="551"/>
      <c r="B835" s="759"/>
      <c r="C835" s="759"/>
      <c r="D835" s="759"/>
      <c r="E835" s="759"/>
      <c r="F835" s="760"/>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x14ac:dyDescent="0.15">
      <c r="A836" s="551"/>
      <c r="B836" s="759"/>
      <c r="C836" s="759"/>
      <c r="D836" s="759"/>
      <c r="E836" s="759"/>
      <c r="F836" s="760"/>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x14ac:dyDescent="0.15">
      <c r="A837" s="551"/>
      <c r="B837" s="759"/>
      <c r="C837" s="759"/>
      <c r="D837" s="759"/>
      <c r="E837" s="759"/>
      <c r="F837" s="760"/>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x14ac:dyDescent="0.15">
      <c r="A838" s="551"/>
      <c r="B838" s="759"/>
      <c r="C838" s="759"/>
      <c r="D838" s="759"/>
      <c r="E838" s="759"/>
      <c r="F838" s="760"/>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hidden="1" customHeight="1" thickBot="1" x14ac:dyDescent="0.2">
      <c r="A839" s="428" t="s">
        <v>148</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6"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6" t="s">
        <v>338</v>
      </c>
      <c r="AD844" s="276"/>
      <c r="AE844" s="276"/>
      <c r="AF844" s="276"/>
      <c r="AG844" s="276"/>
      <c r="AH844" s="344" t="s">
        <v>367</v>
      </c>
      <c r="AI844" s="346"/>
      <c r="AJ844" s="346"/>
      <c r="AK844" s="346"/>
      <c r="AL844" s="346" t="s">
        <v>21</v>
      </c>
      <c r="AM844" s="346"/>
      <c r="AN844" s="346"/>
      <c r="AO844" s="421"/>
      <c r="AP844" s="422" t="s">
        <v>298</v>
      </c>
      <c r="AQ844" s="422"/>
      <c r="AR844" s="422"/>
      <c r="AS844" s="422"/>
      <c r="AT844" s="422"/>
      <c r="AU844" s="422"/>
      <c r="AV844" s="422"/>
      <c r="AW844" s="422"/>
      <c r="AX844" s="422"/>
    </row>
    <row r="845" spans="1:51" ht="48" customHeight="1" x14ac:dyDescent="0.15">
      <c r="A845" s="400">
        <v>1</v>
      </c>
      <c r="B845" s="400">
        <v>1</v>
      </c>
      <c r="C845" s="414" t="s">
        <v>769</v>
      </c>
      <c r="D845" s="414" t="s">
        <v>769</v>
      </c>
      <c r="E845" s="414" t="s">
        <v>769</v>
      </c>
      <c r="F845" s="414" t="s">
        <v>769</v>
      </c>
      <c r="G845" s="414" t="s">
        <v>769</v>
      </c>
      <c r="H845" s="414" t="s">
        <v>769</v>
      </c>
      <c r="I845" s="414" t="s">
        <v>769</v>
      </c>
      <c r="J845" s="415">
        <v>1180005002122</v>
      </c>
      <c r="K845" s="416"/>
      <c r="L845" s="416"/>
      <c r="M845" s="416"/>
      <c r="N845" s="416"/>
      <c r="O845" s="416"/>
      <c r="P845" s="420" t="s">
        <v>774</v>
      </c>
      <c r="Q845" s="316"/>
      <c r="R845" s="316"/>
      <c r="S845" s="316"/>
      <c r="T845" s="316"/>
      <c r="U845" s="316"/>
      <c r="V845" s="316"/>
      <c r="W845" s="316"/>
      <c r="X845" s="316"/>
      <c r="Y845" s="317">
        <v>50</v>
      </c>
      <c r="Z845" s="318"/>
      <c r="AA845" s="318"/>
      <c r="AB845" s="319"/>
      <c r="AC845" s="321" t="s">
        <v>775</v>
      </c>
      <c r="AD845" s="322"/>
      <c r="AE845" s="322"/>
      <c r="AF845" s="322"/>
      <c r="AG845" s="322"/>
      <c r="AH845" s="417" t="s">
        <v>776</v>
      </c>
      <c r="AI845" s="418"/>
      <c r="AJ845" s="418"/>
      <c r="AK845" s="418"/>
      <c r="AL845" s="325" t="s">
        <v>776</v>
      </c>
      <c r="AM845" s="326"/>
      <c r="AN845" s="326"/>
      <c r="AO845" s="327"/>
      <c r="AP845" s="320" t="s">
        <v>777</v>
      </c>
      <c r="AQ845" s="320"/>
      <c r="AR845" s="320"/>
      <c r="AS845" s="320"/>
      <c r="AT845" s="320"/>
      <c r="AU845" s="320"/>
      <c r="AV845" s="320"/>
      <c r="AW845" s="320"/>
      <c r="AX845" s="320"/>
    </row>
    <row r="846" spans="1:51" ht="48" customHeight="1" x14ac:dyDescent="0.15">
      <c r="A846" s="400">
        <v>2</v>
      </c>
      <c r="B846" s="400">
        <v>1</v>
      </c>
      <c r="C846" s="419" t="s">
        <v>770</v>
      </c>
      <c r="D846" s="414" t="s">
        <v>770</v>
      </c>
      <c r="E846" s="414" t="s">
        <v>770</v>
      </c>
      <c r="F846" s="414" t="s">
        <v>770</v>
      </c>
      <c r="G846" s="414" t="s">
        <v>770</v>
      </c>
      <c r="H846" s="414" t="s">
        <v>770</v>
      </c>
      <c r="I846" s="414" t="s">
        <v>770</v>
      </c>
      <c r="J846" s="415">
        <v>1240005004054</v>
      </c>
      <c r="K846" s="416"/>
      <c r="L846" s="416"/>
      <c r="M846" s="416"/>
      <c r="N846" s="416"/>
      <c r="O846" s="416"/>
      <c r="P846" s="420" t="s">
        <v>774</v>
      </c>
      <c r="Q846" s="316"/>
      <c r="R846" s="316"/>
      <c r="S846" s="316"/>
      <c r="T846" s="316"/>
      <c r="U846" s="316"/>
      <c r="V846" s="316"/>
      <c r="W846" s="316"/>
      <c r="X846" s="316"/>
      <c r="Y846" s="317">
        <v>10</v>
      </c>
      <c r="Z846" s="318"/>
      <c r="AA846" s="318"/>
      <c r="AB846" s="319"/>
      <c r="AC846" s="321" t="s">
        <v>775</v>
      </c>
      <c r="AD846" s="322"/>
      <c r="AE846" s="322"/>
      <c r="AF846" s="322"/>
      <c r="AG846" s="322"/>
      <c r="AH846" s="417" t="s">
        <v>776</v>
      </c>
      <c r="AI846" s="418"/>
      <c r="AJ846" s="418"/>
      <c r="AK846" s="418"/>
      <c r="AL846" s="325" t="s">
        <v>776</v>
      </c>
      <c r="AM846" s="326"/>
      <c r="AN846" s="326"/>
      <c r="AO846" s="327"/>
      <c r="AP846" s="320" t="s">
        <v>777</v>
      </c>
      <c r="AQ846" s="320"/>
      <c r="AR846" s="320"/>
      <c r="AS846" s="320"/>
      <c r="AT846" s="320"/>
      <c r="AU846" s="320"/>
      <c r="AV846" s="320"/>
      <c r="AW846" s="320"/>
      <c r="AX846" s="320"/>
      <c r="AY846">
        <f>COUNTA($C$846)</f>
        <v>1</v>
      </c>
    </row>
    <row r="847" spans="1:51" ht="48" customHeight="1" x14ac:dyDescent="0.15">
      <c r="A847" s="400">
        <v>3</v>
      </c>
      <c r="B847" s="400">
        <v>1</v>
      </c>
      <c r="C847" s="419" t="s">
        <v>771</v>
      </c>
      <c r="D847" s="414" t="s">
        <v>771</v>
      </c>
      <c r="E847" s="414" t="s">
        <v>771</v>
      </c>
      <c r="F847" s="414" t="s">
        <v>771</v>
      </c>
      <c r="G847" s="414" t="s">
        <v>771</v>
      </c>
      <c r="H847" s="414" t="s">
        <v>771</v>
      </c>
      <c r="I847" s="414" t="s">
        <v>771</v>
      </c>
      <c r="J847" s="415">
        <v>6010005007397</v>
      </c>
      <c r="K847" s="416"/>
      <c r="L847" s="416"/>
      <c r="M847" s="416"/>
      <c r="N847" s="416"/>
      <c r="O847" s="416"/>
      <c r="P847" s="420" t="s">
        <v>774</v>
      </c>
      <c r="Q847" s="316"/>
      <c r="R847" s="316"/>
      <c r="S847" s="316"/>
      <c r="T847" s="316"/>
      <c r="U847" s="316"/>
      <c r="V847" s="316"/>
      <c r="W847" s="316"/>
      <c r="X847" s="316"/>
      <c r="Y847" s="317">
        <v>10</v>
      </c>
      <c r="Z847" s="318"/>
      <c r="AA847" s="318"/>
      <c r="AB847" s="319"/>
      <c r="AC847" s="321" t="s">
        <v>775</v>
      </c>
      <c r="AD847" s="322"/>
      <c r="AE847" s="322"/>
      <c r="AF847" s="322"/>
      <c r="AG847" s="322"/>
      <c r="AH847" s="417" t="s">
        <v>776</v>
      </c>
      <c r="AI847" s="418"/>
      <c r="AJ847" s="418"/>
      <c r="AK847" s="418"/>
      <c r="AL847" s="325" t="s">
        <v>776</v>
      </c>
      <c r="AM847" s="326"/>
      <c r="AN847" s="326"/>
      <c r="AO847" s="327"/>
      <c r="AP847" s="320" t="s">
        <v>777</v>
      </c>
      <c r="AQ847" s="320"/>
      <c r="AR847" s="320"/>
      <c r="AS847" s="320"/>
      <c r="AT847" s="320"/>
      <c r="AU847" s="320"/>
      <c r="AV847" s="320"/>
      <c r="AW847" s="320"/>
      <c r="AX847" s="320"/>
      <c r="AY847">
        <f>COUNTA($C$847)</f>
        <v>1</v>
      </c>
    </row>
    <row r="848" spans="1:51" ht="48" customHeight="1" x14ac:dyDescent="0.15">
      <c r="A848" s="400">
        <v>4</v>
      </c>
      <c r="B848" s="400">
        <v>1</v>
      </c>
      <c r="C848" s="419" t="s">
        <v>772</v>
      </c>
      <c r="D848" s="414" t="s">
        <v>772</v>
      </c>
      <c r="E848" s="414" t="s">
        <v>772</v>
      </c>
      <c r="F848" s="414" t="s">
        <v>772</v>
      </c>
      <c r="G848" s="414" t="s">
        <v>772</v>
      </c>
      <c r="H848" s="414" t="s">
        <v>772</v>
      </c>
      <c r="I848" s="414" t="s">
        <v>772</v>
      </c>
      <c r="J848" s="415">
        <v>3120005004782</v>
      </c>
      <c r="K848" s="416"/>
      <c r="L848" s="416"/>
      <c r="M848" s="416"/>
      <c r="N848" s="416"/>
      <c r="O848" s="416"/>
      <c r="P848" s="420" t="s">
        <v>774</v>
      </c>
      <c r="Q848" s="316"/>
      <c r="R848" s="316"/>
      <c r="S848" s="316"/>
      <c r="T848" s="316"/>
      <c r="U848" s="316"/>
      <c r="V848" s="316"/>
      <c r="W848" s="316"/>
      <c r="X848" s="316"/>
      <c r="Y848" s="317">
        <v>10</v>
      </c>
      <c r="Z848" s="318"/>
      <c r="AA848" s="318"/>
      <c r="AB848" s="319"/>
      <c r="AC848" s="321" t="s">
        <v>775</v>
      </c>
      <c r="AD848" s="322"/>
      <c r="AE848" s="322"/>
      <c r="AF848" s="322"/>
      <c r="AG848" s="322"/>
      <c r="AH848" s="417" t="s">
        <v>776</v>
      </c>
      <c r="AI848" s="418"/>
      <c r="AJ848" s="418"/>
      <c r="AK848" s="418"/>
      <c r="AL848" s="325" t="s">
        <v>776</v>
      </c>
      <c r="AM848" s="326"/>
      <c r="AN848" s="326"/>
      <c r="AO848" s="327"/>
      <c r="AP848" s="320" t="s">
        <v>777</v>
      </c>
      <c r="AQ848" s="320"/>
      <c r="AR848" s="320"/>
      <c r="AS848" s="320"/>
      <c r="AT848" s="320"/>
      <c r="AU848" s="320"/>
      <c r="AV848" s="320"/>
      <c r="AW848" s="320"/>
      <c r="AX848" s="320"/>
      <c r="AY848">
        <f>COUNTA($C$848)</f>
        <v>1</v>
      </c>
    </row>
    <row r="849" spans="1:51" ht="48" customHeight="1" x14ac:dyDescent="0.15">
      <c r="A849" s="400">
        <v>5</v>
      </c>
      <c r="B849" s="400">
        <v>1</v>
      </c>
      <c r="C849" s="419" t="s">
        <v>773</v>
      </c>
      <c r="D849" s="414" t="s">
        <v>773</v>
      </c>
      <c r="E849" s="414" t="s">
        <v>773</v>
      </c>
      <c r="F849" s="414" t="s">
        <v>773</v>
      </c>
      <c r="G849" s="414" t="s">
        <v>773</v>
      </c>
      <c r="H849" s="414" t="s">
        <v>773</v>
      </c>
      <c r="I849" s="414" t="s">
        <v>773</v>
      </c>
      <c r="J849" s="415">
        <v>8011105005339</v>
      </c>
      <c r="K849" s="416"/>
      <c r="L849" s="416"/>
      <c r="M849" s="416"/>
      <c r="N849" s="416"/>
      <c r="O849" s="416"/>
      <c r="P849" s="420" t="s">
        <v>774</v>
      </c>
      <c r="Q849" s="316"/>
      <c r="R849" s="316"/>
      <c r="S849" s="316"/>
      <c r="T849" s="316"/>
      <c r="U849" s="316"/>
      <c r="V849" s="316"/>
      <c r="W849" s="316"/>
      <c r="X849" s="316"/>
      <c r="Y849" s="317">
        <v>3</v>
      </c>
      <c r="Z849" s="318"/>
      <c r="AA849" s="318"/>
      <c r="AB849" s="319"/>
      <c r="AC849" s="321" t="s">
        <v>775</v>
      </c>
      <c r="AD849" s="322"/>
      <c r="AE849" s="322"/>
      <c r="AF849" s="322"/>
      <c r="AG849" s="322"/>
      <c r="AH849" s="417" t="s">
        <v>776</v>
      </c>
      <c r="AI849" s="418"/>
      <c r="AJ849" s="418"/>
      <c r="AK849" s="418"/>
      <c r="AL849" s="325" t="s">
        <v>776</v>
      </c>
      <c r="AM849" s="326"/>
      <c r="AN849" s="326"/>
      <c r="AO849" s="327"/>
      <c r="AP849" s="320" t="s">
        <v>777</v>
      </c>
      <c r="AQ849" s="320"/>
      <c r="AR849" s="320"/>
      <c r="AS849" s="320"/>
      <c r="AT849" s="320"/>
      <c r="AU849" s="320"/>
      <c r="AV849" s="320"/>
      <c r="AW849" s="320"/>
      <c r="AX849" s="320"/>
      <c r="AY849">
        <f>COUNTA($C$849)</f>
        <v>1</v>
      </c>
    </row>
    <row r="850" spans="1:51" ht="30" hidden="1" customHeight="1" x14ac:dyDescent="0.15">
      <c r="A850" s="400">
        <v>6</v>
      </c>
      <c r="B850" s="400">
        <v>1</v>
      </c>
      <c r="C850" s="419"/>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15">
      <c r="A851" s="400">
        <v>7</v>
      </c>
      <c r="B851" s="400">
        <v>1</v>
      </c>
      <c r="C851" s="419"/>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15">
      <c r="A852" s="400">
        <v>8</v>
      </c>
      <c r="B852" s="400">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15">
      <c r="A853" s="400">
        <v>9</v>
      </c>
      <c r="B853" s="400">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15">
      <c r="A854" s="400">
        <v>10</v>
      </c>
      <c r="B854" s="400">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6"/>
      <c r="B877" s="346"/>
      <c r="C877" s="346" t="s">
        <v>26</v>
      </c>
      <c r="D877" s="346"/>
      <c r="E877" s="346"/>
      <c r="F877" s="346"/>
      <c r="G877" s="346"/>
      <c r="H877" s="346"/>
      <c r="I877" s="346"/>
      <c r="J877" s="276"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6" t="s">
        <v>338</v>
      </c>
      <c r="AD877" s="276"/>
      <c r="AE877" s="276"/>
      <c r="AF877" s="276"/>
      <c r="AG877" s="276"/>
      <c r="AH877" s="344" t="s">
        <v>367</v>
      </c>
      <c r="AI877" s="346"/>
      <c r="AJ877" s="346"/>
      <c r="AK877" s="346"/>
      <c r="AL877" s="346" t="s">
        <v>21</v>
      </c>
      <c r="AM877" s="346"/>
      <c r="AN877" s="346"/>
      <c r="AO877" s="421"/>
      <c r="AP877" s="422" t="s">
        <v>298</v>
      </c>
      <c r="AQ877" s="422"/>
      <c r="AR877" s="422"/>
      <c r="AS877" s="422"/>
      <c r="AT877" s="422"/>
      <c r="AU877" s="422"/>
      <c r="AV877" s="422"/>
      <c r="AW877" s="422"/>
      <c r="AX877" s="422"/>
      <c r="AY877">
        <f t="shared" ref="AY877:AY878" si="118">$AY$875</f>
        <v>0</v>
      </c>
    </row>
    <row r="878" spans="1:51" ht="30" hidden="1" customHeight="1" x14ac:dyDescent="0.15">
      <c r="A878" s="400">
        <v>1</v>
      </c>
      <c r="B878" s="400">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321"/>
      <c r="AD878" s="322"/>
      <c r="AE878" s="322"/>
      <c r="AF878" s="322"/>
      <c r="AG878" s="322"/>
      <c r="AH878" s="417"/>
      <c r="AI878" s="418"/>
      <c r="AJ878" s="418"/>
      <c r="AK878" s="418"/>
      <c r="AL878" s="325"/>
      <c r="AM878" s="326"/>
      <c r="AN878" s="326"/>
      <c r="AO878" s="327"/>
      <c r="AP878" s="320"/>
      <c r="AQ878" s="320"/>
      <c r="AR878" s="320"/>
      <c r="AS878" s="320"/>
      <c r="AT878" s="320"/>
      <c r="AU878" s="320"/>
      <c r="AV878" s="320"/>
      <c r="AW878" s="320"/>
      <c r="AX878" s="320"/>
      <c r="AY878">
        <f t="shared" si="118"/>
        <v>0</v>
      </c>
    </row>
    <row r="879" spans="1:51" ht="30" hidden="1" customHeight="1" x14ac:dyDescent="0.15">
      <c r="A879" s="400">
        <v>2</v>
      </c>
      <c r="B879" s="400">
        <v>1</v>
      </c>
      <c r="C879" s="419"/>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2"/>
      <c r="AE879" s="322"/>
      <c r="AF879" s="322"/>
      <c r="AG879" s="322"/>
      <c r="AH879" s="417"/>
      <c r="AI879" s="418"/>
      <c r="AJ879" s="418"/>
      <c r="AK879" s="418"/>
      <c r="AL879" s="325"/>
      <c r="AM879" s="326"/>
      <c r="AN879" s="326"/>
      <c r="AO879" s="327"/>
      <c r="AP879" s="320"/>
      <c r="AQ879" s="320"/>
      <c r="AR879" s="320"/>
      <c r="AS879" s="320"/>
      <c r="AT879" s="320"/>
      <c r="AU879" s="320"/>
      <c r="AV879" s="320"/>
      <c r="AW879" s="320"/>
      <c r="AX879" s="320"/>
      <c r="AY879">
        <f>COUNTA($C$879)</f>
        <v>0</v>
      </c>
    </row>
    <row r="880" spans="1:51" ht="30" hidden="1" customHeight="1" x14ac:dyDescent="0.15">
      <c r="A880" s="400">
        <v>3</v>
      </c>
      <c r="B880" s="400">
        <v>1</v>
      </c>
      <c r="C880" s="419"/>
      <c r="D880" s="414"/>
      <c r="E880" s="414"/>
      <c r="F880" s="414"/>
      <c r="G880" s="414"/>
      <c r="H880" s="414"/>
      <c r="I880" s="414"/>
      <c r="J880" s="415"/>
      <c r="K880" s="416"/>
      <c r="L880" s="416"/>
      <c r="M880" s="416"/>
      <c r="N880" s="416"/>
      <c r="O880" s="416"/>
      <c r="P880" s="420"/>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15">
      <c r="A881" s="400">
        <v>4</v>
      </c>
      <c r="B881" s="400">
        <v>1</v>
      </c>
      <c r="C881" s="419"/>
      <c r="D881" s="414"/>
      <c r="E881" s="414"/>
      <c r="F881" s="414"/>
      <c r="G881" s="414"/>
      <c r="H881" s="414"/>
      <c r="I881" s="414"/>
      <c r="J881" s="415"/>
      <c r="K881" s="416"/>
      <c r="L881" s="416"/>
      <c r="M881" s="416"/>
      <c r="N881" s="416"/>
      <c r="O881" s="416"/>
      <c r="P881" s="420"/>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6"/>
      <c r="B910" s="346"/>
      <c r="C910" s="346" t="s">
        <v>26</v>
      </c>
      <c r="D910" s="346"/>
      <c r="E910" s="346"/>
      <c r="F910" s="346"/>
      <c r="G910" s="346"/>
      <c r="H910" s="346"/>
      <c r="I910" s="346"/>
      <c r="J910" s="276"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6" t="s">
        <v>338</v>
      </c>
      <c r="AD910" s="276"/>
      <c r="AE910" s="276"/>
      <c r="AF910" s="276"/>
      <c r="AG910" s="276"/>
      <c r="AH910" s="344" t="s">
        <v>367</v>
      </c>
      <c r="AI910" s="346"/>
      <c r="AJ910" s="346"/>
      <c r="AK910" s="346"/>
      <c r="AL910" s="346" t="s">
        <v>21</v>
      </c>
      <c r="AM910" s="346"/>
      <c r="AN910" s="346"/>
      <c r="AO910" s="421"/>
      <c r="AP910" s="422" t="s">
        <v>298</v>
      </c>
      <c r="AQ910" s="422"/>
      <c r="AR910" s="422"/>
      <c r="AS910" s="422"/>
      <c r="AT910" s="422"/>
      <c r="AU910" s="422"/>
      <c r="AV910" s="422"/>
      <c r="AW910" s="422"/>
      <c r="AX910" s="422"/>
      <c r="AY910">
        <f t="shared" ref="AY910:AY911" si="119">$AY$908</f>
        <v>0</v>
      </c>
    </row>
    <row r="911" spans="1:51" ht="30" hidden="1" customHeight="1" x14ac:dyDescent="0.15">
      <c r="A911" s="400">
        <v>1</v>
      </c>
      <c r="B911" s="400">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321"/>
      <c r="AD911" s="322"/>
      <c r="AE911" s="322"/>
      <c r="AF911" s="322"/>
      <c r="AG911" s="322"/>
      <c r="AH911" s="417"/>
      <c r="AI911" s="418"/>
      <c r="AJ911" s="418"/>
      <c r="AK911" s="418"/>
      <c r="AL911" s="325"/>
      <c r="AM911" s="326"/>
      <c r="AN911" s="326"/>
      <c r="AO911" s="327"/>
      <c r="AP911" s="320"/>
      <c r="AQ911" s="320"/>
      <c r="AR911" s="320"/>
      <c r="AS911" s="320"/>
      <c r="AT911" s="320"/>
      <c r="AU911" s="320"/>
      <c r="AV911" s="320"/>
      <c r="AW911" s="320"/>
      <c r="AX911" s="320"/>
      <c r="AY911">
        <f t="shared" si="119"/>
        <v>0</v>
      </c>
    </row>
    <row r="912" spans="1:51" ht="30" hidden="1" customHeight="1" x14ac:dyDescent="0.15">
      <c r="A912" s="400">
        <v>2</v>
      </c>
      <c r="B912" s="400">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321"/>
      <c r="AD912" s="322"/>
      <c r="AE912" s="322"/>
      <c r="AF912" s="322"/>
      <c r="AG912" s="322"/>
      <c r="AH912" s="417"/>
      <c r="AI912" s="418"/>
      <c r="AJ912" s="418"/>
      <c r="AK912" s="418"/>
      <c r="AL912" s="325"/>
      <c r="AM912" s="326"/>
      <c r="AN912" s="326"/>
      <c r="AO912" s="327"/>
      <c r="AP912" s="320"/>
      <c r="AQ912" s="320"/>
      <c r="AR912" s="320"/>
      <c r="AS912" s="320"/>
      <c r="AT912" s="320"/>
      <c r="AU912" s="320"/>
      <c r="AV912" s="320"/>
      <c r="AW912" s="320"/>
      <c r="AX912" s="320"/>
      <c r="AY912">
        <f>COUNTA($C$912)</f>
        <v>0</v>
      </c>
    </row>
    <row r="913" spans="1:51" ht="30" hidden="1" customHeight="1" x14ac:dyDescent="0.15">
      <c r="A913" s="400">
        <v>3</v>
      </c>
      <c r="B913" s="400">
        <v>1</v>
      </c>
      <c r="C913" s="419"/>
      <c r="D913" s="414"/>
      <c r="E913" s="414"/>
      <c r="F913" s="414"/>
      <c r="G913" s="414"/>
      <c r="H913" s="414"/>
      <c r="I913" s="414"/>
      <c r="J913" s="415"/>
      <c r="K913" s="416"/>
      <c r="L913" s="416"/>
      <c r="M913" s="416"/>
      <c r="N913" s="416"/>
      <c r="O913" s="416"/>
      <c r="P913" s="420"/>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0" hidden="1" customHeight="1" x14ac:dyDescent="0.15">
      <c r="A914" s="400">
        <v>4</v>
      </c>
      <c r="B914" s="400">
        <v>1</v>
      </c>
      <c r="C914" s="419"/>
      <c r="D914" s="414"/>
      <c r="E914" s="414"/>
      <c r="F914" s="414"/>
      <c r="G914" s="414"/>
      <c r="H914" s="414"/>
      <c r="I914" s="414"/>
      <c r="J914" s="415"/>
      <c r="K914" s="416"/>
      <c r="L914" s="416"/>
      <c r="M914" s="416"/>
      <c r="N914" s="416"/>
      <c r="O914" s="416"/>
      <c r="P914" s="420"/>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6"/>
      <c r="B943" s="346"/>
      <c r="C943" s="346" t="s">
        <v>26</v>
      </c>
      <c r="D943" s="346"/>
      <c r="E943" s="346"/>
      <c r="F943" s="346"/>
      <c r="G943" s="346"/>
      <c r="H943" s="346"/>
      <c r="I943" s="346"/>
      <c r="J943" s="276"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6" t="s">
        <v>338</v>
      </c>
      <c r="AD943" s="276"/>
      <c r="AE943" s="276"/>
      <c r="AF943" s="276"/>
      <c r="AG943" s="276"/>
      <c r="AH943" s="344" t="s">
        <v>367</v>
      </c>
      <c r="AI943" s="346"/>
      <c r="AJ943" s="346"/>
      <c r="AK943" s="346"/>
      <c r="AL943" s="346" t="s">
        <v>21</v>
      </c>
      <c r="AM943" s="346"/>
      <c r="AN943" s="346"/>
      <c r="AO943" s="421"/>
      <c r="AP943" s="422" t="s">
        <v>298</v>
      </c>
      <c r="AQ943" s="422"/>
      <c r="AR943" s="422"/>
      <c r="AS943" s="422"/>
      <c r="AT943" s="422"/>
      <c r="AU943" s="422"/>
      <c r="AV943" s="422"/>
      <c r="AW943" s="422"/>
      <c r="AX943" s="422"/>
      <c r="AY943">
        <f t="shared" ref="AY943:AY944" si="120">$AY$941</f>
        <v>0</v>
      </c>
    </row>
    <row r="944" spans="1:51" ht="30" hidden="1" customHeight="1" x14ac:dyDescent="0.15">
      <c r="A944" s="400">
        <v>1</v>
      </c>
      <c r="B944" s="400">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321"/>
      <c r="AD944" s="322"/>
      <c r="AE944" s="322"/>
      <c r="AF944" s="322"/>
      <c r="AG944" s="322"/>
      <c r="AH944" s="417"/>
      <c r="AI944" s="418"/>
      <c r="AJ944" s="418"/>
      <c r="AK944" s="418"/>
      <c r="AL944" s="325"/>
      <c r="AM944" s="326"/>
      <c r="AN944" s="326"/>
      <c r="AO944" s="327"/>
      <c r="AP944" s="320"/>
      <c r="AQ944" s="320"/>
      <c r="AR944" s="320"/>
      <c r="AS944" s="320"/>
      <c r="AT944" s="320"/>
      <c r="AU944" s="320"/>
      <c r="AV944" s="320"/>
      <c r="AW944" s="320"/>
      <c r="AX944" s="320"/>
      <c r="AY944">
        <f t="shared" si="120"/>
        <v>0</v>
      </c>
    </row>
    <row r="945" spans="1:51" ht="30" hidden="1" customHeight="1" x14ac:dyDescent="0.15">
      <c r="A945" s="400">
        <v>2</v>
      </c>
      <c r="B945" s="400">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321"/>
      <c r="AD945" s="322"/>
      <c r="AE945" s="322"/>
      <c r="AF945" s="322"/>
      <c r="AG945" s="322"/>
      <c r="AH945" s="417"/>
      <c r="AI945" s="418"/>
      <c r="AJ945" s="418"/>
      <c r="AK945" s="418"/>
      <c r="AL945" s="325"/>
      <c r="AM945" s="326"/>
      <c r="AN945" s="326"/>
      <c r="AO945" s="327"/>
      <c r="AP945" s="320"/>
      <c r="AQ945" s="320"/>
      <c r="AR945" s="320"/>
      <c r="AS945" s="320"/>
      <c r="AT945" s="320"/>
      <c r="AU945" s="320"/>
      <c r="AV945" s="320"/>
      <c r="AW945" s="320"/>
      <c r="AX945" s="320"/>
      <c r="AY945">
        <f>COUNTA($C$945)</f>
        <v>0</v>
      </c>
    </row>
    <row r="946" spans="1:51" ht="30" hidden="1" customHeight="1" x14ac:dyDescent="0.15">
      <c r="A946" s="400">
        <v>3</v>
      </c>
      <c r="B946" s="400">
        <v>1</v>
      </c>
      <c r="C946" s="419"/>
      <c r="D946" s="414"/>
      <c r="E946" s="414"/>
      <c r="F946" s="414"/>
      <c r="G946" s="414"/>
      <c r="H946" s="414"/>
      <c r="I946" s="414"/>
      <c r="J946" s="415"/>
      <c r="K946" s="416"/>
      <c r="L946" s="416"/>
      <c r="M946" s="416"/>
      <c r="N946" s="416"/>
      <c r="O946" s="416"/>
      <c r="P946" s="420"/>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0">
        <v>4</v>
      </c>
      <c r="B947" s="400">
        <v>1</v>
      </c>
      <c r="C947" s="419"/>
      <c r="D947" s="414"/>
      <c r="E947" s="414"/>
      <c r="F947" s="414"/>
      <c r="G947" s="414"/>
      <c r="H947" s="414"/>
      <c r="I947" s="414"/>
      <c r="J947" s="415"/>
      <c r="K947" s="416"/>
      <c r="L947" s="416"/>
      <c r="M947" s="416"/>
      <c r="N947" s="416"/>
      <c r="O947" s="416"/>
      <c r="P947" s="420"/>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6"/>
      <c r="B976" s="346"/>
      <c r="C976" s="346" t="s">
        <v>26</v>
      </c>
      <c r="D976" s="346"/>
      <c r="E976" s="346"/>
      <c r="F976" s="346"/>
      <c r="G976" s="346"/>
      <c r="H976" s="346"/>
      <c r="I976" s="346"/>
      <c r="J976" s="276"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6" t="s">
        <v>338</v>
      </c>
      <c r="AD976" s="276"/>
      <c r="AE976" s="276"/>
      <c r="AF976" s="276"/>
      <c r="AG976" s="276"/>
      <c r="AH976" s="344" t="s">
        <v>367</v>
      </c>
      <c r="AI976" s="346"/>
      <c r="AJ976" s="346"/>
      <c r="AK976" s="346"/>
      <c r="AL976" s="346" t="s">
        <v>21</v>
      </c>
      <c r="AM976" s="346"/>
      <c r="AN976" s="346"/>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0">
        <v>1</v>
      </c>
      <c r="B977" s="400">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321"/>
      <c r="AD977" s="322"/>
      <c r="AE977" s="322"/>
      <c r="AF977" s="322"/>
      <c r="AG977" s="322"/>
      <c r="AH977" s="417"/>
      <c r="AI977" s="418"/>
      <c r="AJ977" s="418"/>
      <c r="AK977" s="418"/>
      <c r="AL977" s="325"/>
      <c r="AM977" s="326"/>
      <c r="AN977" s="326"/>
      <c r="AO977" s="327"/>
      <c r="AP977" s="320"/>
      <c r="AQ977" s="320"/>
      <c r="AR977" s="320"/>
      <c r="AS977" s="320"/>
      <c r="AT977" s="320"/>
      <c r="AU977" s="320"/>
      <c r="AV977" s="320"/>
      <c r="AW977" s="320"/>
      <c r="AX977" s="320"/>
      <c r="AY977">
        <f t="shared" si="121"/>
        <v>0</v>
      </c>
    </row>
    <row r="978" spans="1:51" ht="30" hidden="1" customHeight="1" x14ac:dyDescent="0.15">
      <c r="A978" s="400">
        <v>2</v>
      </c>
      <c r="B978" s="400">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321"/>
      <c r="AD978" s="322"/>
      <c r="AE978" s="322"/>
      <c r="AF978" s="322"/>
      <c r="AG978" s="322"/>
      <c r="AH978" s="417"/>
      <c r="AI978" s="418"/>
      <c r="AJ978" s="418"/>
      <c r="AK978" s="418"/>
      <c r="AL978" s="325"/>
      <c r="AM978" s="326"/>
      <c r="AN978" s="326"/>
      <c r="AO978" s="327"/>
      <c r="AP978" s="320"/>
      <c r="AQ978" s="320"/>
      <c r="AR978" s="320"/>
      <c r="AS978" s="320"/>
      <c r="AT978" s="320"/>
      <c r="AU978" s="320"/>
      <c r="AV978" s="320"/>
      <c r="AW978" s="320"/>
      <c r="AX978" s="320"/>
      <c r="AY978">
        <f>COUNTA($C$978)</f>
        <v>0</v>
      </c>
    </row>
    <row r="979" spans="1:51" ht="30" hidden="1" customHeight="1" x14ac:dyDescent="0.15">
      <c r="A979" s="400">
        <v>3</v>
      </c>
      <c r="B979" s="400">
        <v>1</v>
      </c>
      <c r="C979" s="419"/>
      <c r="D979" s="414"/>
      <c r="E979" s="414"/>
      <c r="F979" s="414"/>
      <c r="G979" s="414"/>
      <c r="H979" s="414"/>
      <c r="I979" s="414"/>
      <c r="J979" s="415"/>
      <c r="K979" s="416"/>
      <c r="L979" s="416"/>
      <c r="M979" s="416"/>
      <c r="N979" s="416"/>
      <c r="O979" s="416"/>
      <c r="P979" s="420"/>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15">
      <c r="A980" s="400">
        <v>4</v>
      </c>
      <c r="B980" s="400">
        <v>1</v>
      </c>
      <c r="C980" s="419"/>
      <c r="D980" s="414"/>
      <c r="E980" s="414"/>
      <c r="F980" s="414"/>
      <c r="G980" s="414"/>
      <c r="H980" s="414"/>
      <c r="I980" s="414"/>
      <c r="J980" s="415"/>
      <c r="K980" s="416"/>
      <c r="L980" s="416"/>
      <c r="M980" s="416"/>
      <c r="N980" s="416"/>
      <c r="O980" s="416"/>
      <c r="P980" s="420"/>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6"/>
      <c r="B1009" s="346"/>
      <c r="C1009" s="346" t="s">
        <v>26</v>
      </c>
      <c r="D1009" s="346"/>
      <c r="E1009" s="346"/>
      <c r="F1009" s="346"/>
      <c r="G1009" s="346"/>
      <c r="H1009" s="346"/>
      <c r="I1009" s="346"/>
      <c r="J1009" s="276"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6" t="s">
        <v>338</v>
      </c>
      <c r="AD1009" s="276"/>
      <c r="AE1009" s="276"/>
      <c r="AF1009" s="276"/>
      <c r="AG1009" s="276"/>
      <c r="AH1009" s="344" t="s">
        <v>367</v>
      </c>
      <c r="AI1009" s="346"/>
      <c r="AJ1009" s="346"/>
      <c r="AK1009" s="346"/>
      <c r="AL1009" s="346" t="s">
        <v>21</v>
      </c>
      <c r="AM1009" s="346"/>
      <c r="AN1009" s="346"/>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0">
        <v>1</v>
      </c>
      <c r="B1010" s="400">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321"/>
      <c r="AD1010" s="322"/>
      <c r="AE1010" s="322"/>
      <c r="AF1010" s="322"/>
      <c r="AG1010" s="322"/>
      <c r="AH1010" s="417"/>
      <c r="AI1010" s="418"/>
      <c r="AJ1010" s="418"/>
      <c r="AK1010" s="418"/>
      <c r="AL1010" s="325"/>
      <c r="AM1010" s="326"/>
      <c r="AN1010" s="326"/>
      <c r="AO1010" s="327"/>
      <c r="AP1010" s="320"/>
      <c r="AQ1010" s="320"/>
      <c r="AR1010" s="320"/>
      <c r="AS1010" s="320"/>
      <c r="AT1010" s="320"/>
      <c r="AU1010" s="320"/>
      <c r="AV1010" s="320"/>
      <c r="AW1010" s="320"/>
      <c r="AX1010" s="320"/>
      <c r="AY1010">
        <f t="shared" si="122"/>
        <v>0</v>
      </c>
    </row>
    <row r="1011" spans="1:51" ht="30" hidden="1" customHeight="1" x14ac:dyDescent="0.15">
      <c r="A1011" s="400">
        <v>2</v>
      </c>
      <c r="B1011" s="400">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321"/>
      <c r="AD1011" s="322"/>
      <c r="AE1011" s="322"/>
      <c r="AF1011" s="322"/>
      <c r="AG1011" s="322"/>
      <c r="AH1011" s="417"/>
      <c r="AI1011" s="418"/>
      <c r="AJ1011" s="418"/>
      <c r="AK1011" s="418"/>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15">
      <c r="A1012" s="400">
        <v>3</v>
      </c>
      <c r="B1012" s="400">
        <v>1</v>
      </c>
      <c r="C1012" s="419"/>
      <c r="D1012" s="414"/>
      <c r="E1012" s="414"/>
      <c r="F1012" s="414"/>
      <c r="G1012" s="414"/>
      <c r="H1012" s="414"/>
      <c r="I1012" s="414"/>
      <c r="J1012" s="415"/>
      <c r="K1012" s="416"/>
      <c r="L1012" s="416"/>
      <c r="M1012" s="416"/>
      <c r="N1012" s="416"/>
      <c r="O1012" s="416"/>
      <c r="P1012" s="420"/>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15">
      <c r="A1013" s="400">
        <v>4</v>
      </c>
      <c r="B1013" s="400">
        <v>1</v>
      </c>
      <c r="C1013" s="419"/>
      <c r="D1013" s="414"/>
      <c r="E1013" s="414"/>
      <c r="F1013" s="414"/>
      <c r="G1013" s="414"/>
      <c r="H1013" s="414"/>
      <c r="I1013" s="414"/>
      <c r="J1013" s="415"/>
      <c r="K1013" s="416"/>
      <c r="L1013" s="416"/>
      <c r="M1013" s="416"/>
      <c r="N1013" s="416"/>
      <c r="O1013" s="416"/>
      <c r="P1013" s="420"/>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6"/>
      <c r="B1042" s="346"/>
      <c r="C1042" s="346" t="s">
        <v>26</v>
      </c>
      <c r="D1042" s="346"/>
      <c r="E1042" s="346"/>
      <c r="F1042" s="346"/>
      <c r="G1042" s="346"/>
      <c r="H1042" s="346"/>
      <c r="I1042" s="346"/>
      <c r="J1042" s="276"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6" t="s">
        <v>338</v>
      </c>
      <c r="AD1042" s="276"/>
      <c r="AE1042" s="276"/>
      <c r="AF1042" s="276"/>
      <c r="AG1042" s="276"/>
      <c r="AH1042" s="344" t="s">
        <v>367</v>
      </c>
      <c r="AI1042" s="346"/>
      <c r="AJ1042" s="346"/>
      <c r="AK1042" s="346"/>
      <c r="AL1042" s="346" t="s">
        <v>21</v>
      </c>
      <c r="AM1042" s="346"/>
      <c r="AN1042" s="346"/>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2"/>
      <c r="AE1043" s="322"/>
      <c r="AF1043" s="322"/>
      <c r="AG1043" s="322"/>
      <c r="AH1043" s="417"/>
      <c r="AI1043" s="418"/>
      <c r="AJ1043" s="418"/>
      <c r="AK1043" s="418"/>
      <c r="AL1043" s="325"/>
      <c r="AM1043" s="326"/>
      <c r="AN1043" s="326"/>
      <c r="AO1043" s="327"/>
      <c r="AP1043" s="320"/>
      <c r="AQ1043" s="320"/>
      <c r="AR1043" s="320"/>
      <c r="AS1043" s="320"/>
      <c r="AT1043" s="320"/>
      <c r="AU1043" s="320"/>
      <c r="AV1043" s="320"/>
      <c r="AW1043" s="320"/>
      <c r="AX1043" s="320"/>
      <c r="AY1043">
        <f t="shared" si="123"/>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2"/>
      <c r="AE1044" s="322"/>
      <c r="AF1044" s="322"/>
      <c r="AG1044" s="322"/>
      <c r="AH1044" s="417"/>
      <c r="AI1044" s="418"/>
      <c r="AJ1044" s="418"/>
      <c r="AK1044" s="418"/>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6"/>
      <c r="B1075" s="346"/>
      <c r="C1075" s="346" t="s">
        <v>26</v>
      </c>
      <c r="D1075" s="346"/>
      <c r="E1075" s="346"/>
      <c r="F1075" s="346"/>
      <c r="G1075" s="346"/>
      <c r="H1075" s="346"/>
      <c r="I1075" s="346"/>
      <c r="J1075" s="276"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6" t="s">
        <v>338</v>
      </c>
      <c r="AD1075" s="276"/>
      <c r="AE1075" s="276"/>
      <c r="AF1075" s="276"/>
      <c r="AG1075" s="276"/>
      <c r="AH1075" s="344" t="s">
        <v>367</v>
      </c>
      <c r="AI1075" s="346"/>
      <c r="AJ1075" s="346"/>
      <c r="AK1075" s="346"/>
      <c r="AL1075" s="346" t="s">
        <v>21</v>
      </c>
      <c r="AM1075" s="346"/>
      <c r="AN1075" s="346"/>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2"/>
      <c r="AE1076" s="322"/>
      <c r="AF1076" s="322"/>
      <c r="AG1076" s="322"/>
      <c r="AH1076" s="417"/>
      <c r="AI1076" s="418"/>
      <c r="AJ1076" s="418"/>
      <c r="AK1076" s="418"/>
      <c r="AL1076" s="325"/>
      <c r="AM1076" s="326"/>
      <c r="AN1076" s="326"/>
      <c r="AO1076" s="327"/>
      <c r="AP1076" s="320"/>
      <c r="AQ1076" s="320"/>
      <c r="AR1076" s="320"/>
      <c r="AS1076" s="320"/>
      <c r="AT1076" s="320"/>
      <c r="AU1076" s="320"/>
      <c r="AV1076" s="320"/>
      <c r="AW1076" s="320"/>
      <c r="AX1076" s="320"/>
      <c r="AY1076">
        <f t="shared" si="124"/>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2"/>
      <c r="AE1077" s="322"/>
      <c r="AF1077" s="322"/>
      <c r="AG1077" s="322"/>
      <c r="AH1077" s="417"/>
      <c r="AI1077" s="418"/>
      <c r="AJ1077" s="418"/>
      <c r="AK1077" s="418"/>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6" t="s">
        <v>263</v>
      </c>
      <c r="D1109" s="885"/>
      <c r="E1109" s="276" t="s">
        <v>262</v>
      </c>
      <c r="F1109" s="885"/>
      <c r="G1109" s="885"/>
      <c r="H1109" s="885"/>
      <c r="I1109" s="885"/>
      <c r="J1109" s="276" t="s">
        <v>297</v>
      </c>
      <c r="K1109" s="276"/>
      <c r="L1109" s="276"/>
      <c r="M1109" s="276"/>
      <c r="N1109" s="276"/>
      <c r="O1109" s="276"/>
      <c r="P1109" s="344" t="s">
        <v>27</v>
      </c>
      <c r="Q1109" s="344"/>
      <c r="R1109" s="344"/>
      <c r="S1109" s="344"/>
      <c r="T1109" s="344"/>
      <c r="U1109" s="344"/>
      <c r="V1109" s="344"/>
      <c r="W1109" s="344"/>
      <c r="X1109" s="344"/>
      <c r="Y1109" s="276" t="s">
        <v>299</v>
      </c>
      <c r="Z1109" s="885"/>
      <c r="AA1109" s="885"/>
      <c r="AB1109" s="885"/>
      <c r="AC1109" s="276" t="s">
        <v>245</v>
      </c>
      <c r="AD1109" s="276"/>
      <c r="AE1109" s="276"/>
      <c r="AF1109" s="276"/>
      <c r="AG1109" s="276"/>
      <c r="AH1109" s="344" t="s">
        <v>258</v>
      </c>
      <c r="AI1109" s="345"/>
      <c r="AJ1109" s="345"/>
      <c r="AK1109" s="345"/>
      <c r="AL1109" s="345" t="s">
        <v>21</v>
      </c>
      <c r="AM1109" s="345"/>
      <c r="AN1109" s="345"/>
      <c r="AO1109" s="888"/>
      <c r="AP1109" s="422" t="s">
        <v>330</v>
      </c>
      <c r="AQ1109" s="422"/>
      <c r="AR1109" s="422"/>
      <c r="AS1109" s="422"/>
      <c r="AT1109" s="422"/>
      <c r="AU1109" s="422"/>
      <c r="AV1109" s="422"/>
      <c r="AW1109" s="422"/>
      <c r="AX1109" s="422"/>
    </row>
    <row r="1110" spans="1:51" ht="30" customHeight="1" x14ac:dyDescent="0.15">
      <c r="A1110" s="400">
        <v>1</v>
      </c>
      <c r="B1110" s="400">
        <v>1</v>
      </c>
      <c r="C1110" s="887"/>
      <c r="D1110" s="887"/>
      <c r="E1110" s="261" t="s">
        <v>778</v>
      </c>
      <c r="F1110" s="886"/>
      <c r="G1110" s="886"/>
      <c r="H1110" s="886"/>
      <c r="I1110" s="886"/>
      <c r="J1110" s="415" t="s">
        <v>778</v>
      </c>
      <c r="K1110" s="416"/>
      <c r="L1110" s="416"/>
      <c r="M1110" s="416"/>
      <c r="N1110" s="416"/>
      <c r="O1110" s="416"/>
      <c r="P1110" s="420" t="s">
        <v>778</v>
      </c>
      <c r="Q1110" s="316"/>
      <c r="R1110" s="316"/>
      <c r="S1110" s="316"/>
      <c r="T1110" s="316"/>
      <c r="U1110" s="316"/>
      <c r="V1110" s="316"/>
      <c r="W1110" s="316"/>
      <c r="X1110" s="316"/>
      <c r="Y1110" s="317" t="s">
        <v>778</v>
      </c>
      <c r="Z1110" s="318"/>
      <c r="AA1110" s="318"/>
      <c r="AB1110" s="319"/>
      <c r="AC1110" s="321"/>
      <c r="AD1110" s="322"/>
      <c r="AE1110" s="322"/>
      <c r="AF1110" s="322"/>
      <c r="AG1110" s="322"/>
      <c r="AH1110" s="323" t="s">
        <v>778</v>
      </c>
      <c r="AI1110" s="324"/>
      <c r="AJ1110" s="324"/>
      <c r="AK1110" s="324"/>
      <c r="AL1110" s="325" t="s">
        <v>778</v>
      </c>
      <c r="AM1110" s="326"/>
      <c r="AN1110" s="326"/>
      <c r="AO1110" s="327"/>
      <c r="AP1110" s="320" t="s">
        <v>778</v>
      </c>
      <c r="AQ1110" s="320"/>
      <c r="AR1110" s="320"/>
      <c r="AS1110" s="320"/>
      <c r="AT1110" s="320"/>
      <c r="AU1110" s="320"/>
      <c r="AV1110" s="320"/>
      <c r="AW1110" s="320"/>
      <c r="AX1110" s="320"/>
    </row>
    <row r="1111" spans="1:51" ht="30" hidden="1" customHeight="1" x14ac:dyDescent="0.15">
      <c r="A1111" s="400">
        <v>2</v>
      </c>
      <c r="B1111" s="400">
        <v>1</v>
      </c>
      <c r="C1111" s="887"/>
      <c r="D1111" s="887"/>
      <c r="E1111" s="886"/>
      <c r="F1111" s="886"/>
      <c r="G1111" s="886"/>
      <c r="H1111" s="886"/>
      <c r="I1111" s="886"/>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15">
      <c r="A1112" s="400">
        <v>3</v>
      </c>
      <c r="B1112" s="400">
        <v>1</v>
      </c>
      <c r="C1112" s="887"/>
      <c r="D1112" s="887"/>
      <c r="E1112" s="886"/>
      <c r="F1112" s="886"/>
      <c r="G1112" s="886"/>
      <c r="H1112" s="886"/>
      <c r="I1112" s="886"/>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15">
      <c r="A1113" s="400">
        <v>4</v>
      </c>
      <c r="B1113" s="400">
        <v>1</v>
      </c>
      <c r="C1113" s="887"/>
      <c r="D1113" s="887"/>
      <c r="E1113" s="886"/>
      <c r="F1113" s="886"/>
      <c r="G1113" s="886"/>
      <c r="H1113" s="886"/>
      <c r="I1113" s="886"/>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15">
      <c r="A1114" s="400">
        <v>5</v>
      </c>
      <c r="B1114" s="400">
        <v>1</v>
      </c>
      <c r="C1114" s="887"/>
      <c r="D1114" s="887"/>
      <c r="E1114" s="886"/>
      <c r="F1114" s="886"/>
      <c r="G1114" s="886"/>
      <c r="H1114" s="886"/>
      <c r="I1114" s="886"/>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15">
      <c r="A1115" s="400">
        <v>6</v>
      </c>
      <c r="B1115" s="400">
        <v>1</v>
      </c>
      <c r="C1115" s="887"/>
      <c r="D1115" s="887"/>
      <c r="E1115" s="886"/>
      <c r="F1115" s="886"/>
      <c r="G1115" s="886"/>
      <c r="H1115" s="886"/>
      <c r="I1115" s="886"/>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15">
      <c r="A1116" s="400">
        <v>7</v>
      </c>
      <c r="B1116" s="400">
        <v>1</v>
      </c>
      <c r="C1116" s="887"/>
      <c r="D1116" s="887"/>
      <c r="E1116" s="886"/>
      <c r="F1116" s="886"/>
      <c r="G1116" s="886"/>
      <c r="H1116" s="886"/>
      <c r="I1116" s="886"/>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15">
      <c r="A1117" s="400">
        <v>8</v>
      </c>
      <c r="B1117" s="400">
        <v>1</v>
      </c>
      <c r="C1117" s="887"/>
      <c r="D1117" s="887"/>
      <c r="E1117" s="886"/>
      <c r="F1117" s="886"/>
      <c r="G1117" s="886"/>
      <c r="H1117" s="886"/>
      <c r="I1117" s="886"/>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15">
      <c r="A1118" s="400">
        <v>9</v>
      </c>
      <c r="B1118" s="400">
        <v>1</v>
      </c>
      <c r="C1118" s="887"/>
      <c r="D1118" s="887"/>
      <c r="E1118" s="886"/>
      <c r="F1118" s="886"/>
      <c r="G1118" s="886"/>
      <c r="H1118" s="886"/>
      <c r="I1118" s="886"/>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15">
      <c r="A1119" s="400">
        <v>10</v>
      </c>
      <c r="B1119" s="400">
        <v>1</v>
      </c>
      <c r="C1119" s="887"/>
      <c r="D1119" s="887"/>
      <c r="E1119" s="886"/>
      <c r="F1119" s="886"/>
      <c r="G1119" s="886"/>
      <c r="H1119" s="886"/>
      <c r="I1119" s="886"/>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15">
      <c r="A1120" s="400">
        <v>11</v>
      </c>
      <c r="B1120" s="400">
        <v>1</v>
      </c>
      <c r="C1120" s="887"/>
      <c r="D1120" s="887"/>
      <c r="E1120" s="886"/>
      <c r="F1120" s="886"/>
      <c r="G1120" s="886"/>
      <c r="H1120" s="886"/>
      <c r="I1120" s="886"/>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15">
      <c r="A1121" s="400">
        <v>12</v>
      </c>
      <c r="B1121" s="400">
        <v>1</v>
      </c>
      <c r="C1121" s="887"/>
      <c r="D1121" s="887"/>
      <c r="E1121" s="886"/>
      <c r="F1121" s="886"/>
      <c r="G1121" s="886"/>
      <c r="H1121" s="886"/>
      <c r="I1121" s="886"/>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15">
      <c r="A1122" s="400">
        <v>13</v>
      </c>
      <c r="B1122" s="400">
        <v>1</v>
      </c>
      <c r="C1122" s="887"/>
      <c r="D1122" s="887"/>
      <c r="E1122" s="886"/>
      <c r="F1122" s="886"/>
      <c r="G1122" s="886"/>
      <c r="H1122" s="886"/>
      <c r="I1122" s="886"/>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15">
      <c r="A1123" s="400">
        <v>14</v>
      </c>
      <c r="B1123" s="400">
        <v>1</v>
      </c>
      <c r="C1123" s="887"/>
      <c r="D1123" s="887"/>
      <c r="E1123" s="886"/>
      <c r="F1123" s="886"/>
      <c r="G1123" s="886"/>
      <c r="H1123" s="886"/>
      <c r="I1123" s="886"/>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0">
        <v>15</v>
      </c>
      <c r="B1124" s="400">
        <v>1</v>
      </c>
      <c r="C1124" s="887"/>
      <c r="D1124" s="887"/>
      <c r="E1124" s="886"/>
      <c r="F1124" s="886"/>
      <c r="G1124" s="886"/>
      <c r="H1124" s="886"/>
      <c r="I1124" s="886"/>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0">
        <v>16</v>
      </c>
      <c r="B1125" s="400">
        <v>1</v>
      </c>
      <c r="C1125" s="887"/>
      <c r="D1125" s="887"/>
      <c r="E1125" s="886"/>
      <c r="F1125" s="886"/>
      <c r="G1125" s="886"/>
      <c r="H1125" s="886"/>
      <c r="I1125" s="886"/>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0">
        <v>17</v>
      </c>
      <c r="B1126" s="400">
        <v>1</v>
      </c>
      <c r="C1126" s="887"/>
      <c r="D1126" s="887"/>
      <c r="E1126" s="886"/>
      <c r="F1126" s="886"/>
      <c r="G1126" s="886"/>
      <c r="H1126" s="886"/>
      <c r="I1126" s="886"/>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0">
        <v>18</v>
      </c>
      <c r="B1127" s="400">
        <v>1</v>
      </c>
      <c r="C1127" s="887"/>
      <c r="D1127" s="887"/>
      <c r="E1127" s="261"/>
      <c r="F1127" s="886"/>
      <c r="G1127" s="886"/>
      <c r="H1127" s="886"/>
      <c r="I1127" s="886"/>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0">
        <v>19</v>
      </c>
      <c r="B1128" s="400">
        <v>1</v>
      </c>
      <c r="C1128" s="887"/>
      <c r="D1128" s="887"/>
      <c r="E1128" s="886"/>
      <c r="F1128" s="886"/>
      <c r="G1128" s="886"/>
      <c r="H1128" s="886"/>
      <c r="I1128" s="886"/>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0">
        <v>20</v>
      </c>
      <c r="B1129" s="400">
        <v>1</v>
      </c>
      <c r="C1129" s="887"/>
      <c r="D1129" s="887"/>
      <c r="E1129" s="886"/>
      <c r="F1129" s="886"/>
      <c r="G1129" s="886"/>
      <c r="H1129" s="886"/>
      <c r="I1129" s="886"/>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0">
        <v>21</v>
      </c>
      <c r="B1130" s="400">
        <v>1</v>
      </c>
      <c r="C1130" s="887"/>
      <c r="D1130" s="887"/>
      <c r="E1130" s="886"/>
      <c r="F1130" s="886"/>
      <c r="G1130" s="886"/>
      <c r="H1130" s="886"/>
      <c r="I1130" s="886"/>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0">
        <v>22</v>
      </c>
      <c r="B1131" s="400">
        <v>1</v>
      </c>
      <c r="C1131" s="887"/>
      <c r="D1131" s="887"/>
      <c r="E1131" s="886"/>
      <c r="F1131" s="886"/>
      <c r="G1131" s="886"/>
      <c r="H1131" s="886"/>
      <c r="I1131" s="886"/>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0">
        <v>23</v>
      </c>
      <c r="B1132" s="400">
        <v>1</v>
      </c>
      <c r="C1132" s="887"/>
      <c r="D1132" s="887"/>
      <c r="E1132" s="886"/>
      <c r="F1132" s="886"/>
      <c r="G1132" s="886"/>
      <c r="H1132" s="886"/>
      <c r="I1132" s="886"/>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0">
        <v>24</v>
      </c>
      <c r="B1133" s="400">
        <v>1</v>
      </c>
      <c r="C1133" s="887"/>
      <c r="D1133" s="887"/>
      <c r="E1133" s="886"/>
      <c r="F1133" s="886"/>
      <c r="G1133" s="886"/>
      <c r="H1133" s="886"/>
      <c r="I1133" s="886"/>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0">
        <v>25</v>
      </c>
      <c r="B1134" s="400">
        <v>1</v>
      </c>
      <c r="C1134" s="887"/>
      <c r="D1134" s="887"/>
      <c r="E1134" s="886"/>
      <c r="F1134" s="886"/>
      <c r="G1134" s="886"/>
      <c r="H1134" s="886"/>
      <c r="I1134" s="886"/>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0">
        <v>26</v>
      </c>
      <c r="B1135" s="400">
        <v>1</v>
      </c>
      <c r="C1135" s="887"/>
      <c r="D1135" s="887"/>
      <c r="E1135" s="886"/>
      <c r="F1135" s="886"/>
      <c r="G1135" s="886"/>
      <c r="H1135" s="886"/>
      <c r="I1135" s="886"/>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0">
        <v>27</v>
      </c>
      <c r="B1136" s="400">
        <v>1</v>
      </c>
      <c r="C1136" s="887"/>
      <c r="D1136" s="887"/>
      <c r="E1136" s="886"/>
      <c r="F1136" s="886"/>
      <c r="G1136" s="886"/>
      <c r="H1136" s="886"/>
      <c r="I1136" s="886"/>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0">
        <v>28</v>
      </c>
      <c r="B1137" s="400">
        <v>1</v>
      </c>
      <c r="C1137" s="887"/>
      <c r="D1137" s="887"/>
      <c r="E1137" s="886"/>
      <c r="F1137" s="886"/>
      <c r="G1137" s="886"/>
      <c r="H1137" s="886"/>
      <c r="I1137" s="886"/>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0">
        <v>29</v>
      </c>
      <c r="B1138" s="400">
        <v>1</v>
      </c>
      <c r="C1138" s="887"/>
      <c r="D1138" s="887"/>
      <c r="E1138" s="886"/>
      <c r="F1138" s="886"/>
      <c r="G1138" s="886"/>
      <c r="H1138" s="886"/>
      <c r="I1138" s="886"/>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0">
        <v>30</v>
      </c>
      <c r="B1139" s="400">
        <v>1</v>
      </c>
      <c r="C1139" s="887"/>
      <c r="D1139" s="887"/>
      <c r="E1139" s="886"/>
      <c r="F1139" s="886"/>
      <c r="G1139" s="886"/>
      <c r="H1139" s="886"/>
      <c r="I1139" s="886"/>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0:AO874">
    <cfRule type="expression" dxfId="2497" priority="6625">
      <formula>IF(AND(AL850&gt;=0, RIGHT(TEXT(AL850,"0.#"),1)&lt;&gt;"."),TRUE,FALSE)</formula>
    </cfRule>
    <cfRule type="expression" dxfId="2496" priority="6626">
      <formula>IF(AND(AL850&gt;=0, RIGHT(TEXT(AL850,"0.#"),1)="."),TRUE,FALSE)</formula>
    </cfRule>
    <cfRule type="expression" dxfId="2495" priority="6627">
      <formula>IF(AND(AL850&lt;0, RIGHT(TEXT(AL850,"0.#"),1)&lt;&gt;"."),TRUE,FALSE)</formula>
    </cfRule>
    <cfRule type="expression" dxfId="2494" priority="6628">
      <formula>IF(AND(AL850&lt;0, RIGHT(TEXT(AL850,"0.#"),1)="."),TRUE,FALSE)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9">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742</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7" t="s">
        <v>349</v>
      </c>
      <c r="B2" s="508"/>
      <c r="C2" s="508"/>
      <c r="D2" s="508"/>
      <c r="E2" s="508"/>
      <c r="F2" s="509"/>
      <c r="G2" s="790" t="s">
        <v>146</v>
      </c>
      <c r="H2" s="775"/>
      <c r="I2" s="775"/>
      <c r="J2" s="775"/>
      <c r="K2" s="775"/>
      <c r="L2" s="775"/>
      <c r="M2" s="775"/>
      <c r="N2" s="775"/>
      <c r="O2" s="776"/>
      <c r="P2" s="774" t="s">
        <v>59</v>
      </c>
      <c r="Q2" s="775"/>
      <c r="R2" s="775"/>
      <c r="S2" s="775"/>
      <c r="T2" s="775"/>
      <c r="U2" s="775"/>
      <c r="V2" s="775"/>
      <c r="W2" s="775"/>
      <c r="X2" s="776"/>
      <c r="Y2" s="998"/>
      <c r="Z2" s="408"/>
      <c r="AA2" s="409"/>
      <c r="AB2" s="1002" t="s">
        <v>11</v>
      </c>
      <c r="AC2" s="1003"/>
      <c r="AD2" s="1004"/>
      <c r="AE2" s="990" t="s">
        <v>390</v>
      </c>
      <c r="AF2" s="990"/>
      <c r="AG2" s="990"/>
      <c r="AH2" s="990"/>
      <c r="AI2" s="990" t="s">
        <v>412</v>
      </c>
      <c r="AJ2" s="990"/>
      <c r="AK2" s="990"/>
      <c r="AL2" s="453"/>
      <c r="AM2" s="990" t="s">
        <v>509</v>
      </c>
      <c r="AN2" s="990"/>
      <c r="AO2" s="990"/>
      <c r="AP2" s="453"/>
      <c r="AQ2" s="214" t="s">
        <v>232</v>
      </c>
      <c r="AR2" s="198"/>
      <c r="AS2" s="198"/>
      <c r="AT2" s="199"/>
      <c r="AU2" s="368" t="s">
        <v>134</v>
      </c>
      <c r="AV2" s="368"/>
      <c r="AW2" s="368"/>
      <c r="AX2" s="369"/>
      <c r="AY2" s="34">
        <f>COUNTA($G$4)</f>
        <v>0</v>
      </c>
    </row>
    <row r="3" spans="1:51" ht="18.75" customHeight="1" x14ac:dyDescent="0.15">
      <c r="A3" s="507"/>
      <c r="B3" s="508"/>
      <c r="C3" s="508"/>
      <c r="D3" s="508"/>
      <c r="E3" s="508"/>
      <c r="F3" s="509"/>
      <c r="G3" s="562"/>
      <c r="H3" s="374"/>
      <c r="I3" s="374"/>
      <c r="J3" s="374"/>
      <c r="K3" s="374"/>
      <c r="L3" s="374"/>
      <c r="M3" s="374"/>
      <c r="N3" s="374"/>
      <c r="O3" s="563"/>
      <c r="P3" s="575"/>
      <c r="Q3" s="374"/>
      <c r="R3" s="374"/>
      <c r="S3" s="374"/>
      <c r="T3" s="374"/>
      <c r="U3" s="374"/>
      <c r="V3" s="374"/>
      <c r="W3" s="374"/>
      <c r="X3" s="563"/>
      <c r="Y3" s="999"/>
      <c r="Z3" s="1000"/>
      <c r="AA3" s="1001"/>
      <c r="AB3" s="1005"/>
      <c r="AC3" s="1006"/>
      <c r="AD3" s="1007"/>
      <c r="AE3" s="385"/>
      <c r="AF3" s="385"/>
      <c r="AG3" s="385"/>
      <c r="AH3" s="385"/>
      <c r="AI3" s="385"/>
      <c r="AJ3" s="385"/>
      <c r="AK3" s="385"/>
      <c r="AL3" s="331"/>
      <c r="AM3" s="385"/>
      <c r="AN3" s="385"/>
      <c r="AO3" s="385"/>
      <c r="AP3" s="331"/>
      <c r="AQ3" s="269"/>
      <c r="AR3" s="270"/>
      <c r="AS3" s="179" t="s">
        <v>233</v>
      </c>
      <c r="AT3" s="201"/>
      <c r="AU3" s="270"/>
      <c r="AV3" s="270"/>
      <c r="AW3" s="374" t="s">
        <v>179</v>
      </c>
      <c r="AX3" s="375"/>
      <c r="AY3" s="34">
        <f>$AY$2</f>
        <v>0</v>
      </c>
    </row>
    <row r="4" spans="1:51" ht="22.5" customHeight="1" x14ac:dyDescent="0.15">
      <c r="A4" s="510"/>
      <c r="B4" s="508"/>
      <c r="C4" s="508"/>
      <c r="D4" s="508"/>
      <c r="E4" s="508"/>
      <c r="F4" s="509"/>
      <c r="G4" s="535"/>
      <c r="H4" s="1008"/>
      <c r="I4" s="1008"/>
      <c r="J4" s="1008"/>
      <c r="K4" s="1008"/>
      <c r="L4" s="1008"/>
      <c r="M4" s="1008"/>
      <c r="N4" s="1008"/>
      <c r="O4" s="1009"/>
      <c r="P4" s="190"/>
      <c r="Q4" s="1016"/>
      <c r="R4" s="1016"/>
      <c r="S4" s="1016"/>
      <c r="T4" s="1016"/>
      <c r="U4" s="1016"/>
      <c r="V4" s="1016"/>
      <c r="W4" s="1016"/>
      <c r="X4" s="1017"/>
      <c r="Y4" s="994" t="s">
        <v>12</v>
      </c>
      <c r="Z4" s="995"/>
      <c r="AA4" s="996"/>
      <c r="AB4" s="546"/>
      <c r="AC4" s="997"/>
      <c r="AD4" s="997"/>
      <c r="AE4" s="362"/>
      <c r="AF4" s="363"/>
      <c r="AG4" s="363"/>
      <c r="AH4" s="363"/>
      <c r="AI4" s="362"/>
      <c r="AJ4" s="363"/>
      <c r="AK4" s="363"/>
      <c r="AL4" s="363"/>
      <c r="AM4" s="362"/>
      <c r="AN4" s="363"/>
      <c r="AO4" s="363"/>
      <c r="AP4" s="363"/>
      <c r="AQ4" s="166"/>
      <c r="AR4" s="167"/>
      <c r="AS4" s="167"/>
      <c r="AT4" s="168"/>
      <c r="AU4" s="363"/>
      <c r="AV4" s="363"/>
      <c r="AW4" s="363"/>
      <c r="AX4" s="364"/>
      <c r="AY4" s="34">
        <f t="shared" ref="AY4:AY8" si="0">$AY$2</f>
        <v>0</v>
      </c>
    </row>
    <row r="5" spans="1:51" ht="22.5" customHeight="1" x14ac:dyDescent="0.15">
      <c r="A5" s="511"/>
      <c r="B5" s="512"/>
      <c r="C5" s="512"/>
      <c r="D5" s="512"/>
      <c r="E5" s="512"/>
      <c r="F5" s="513"/>
      <c r="G5" s="1010"/>
      <c r="H5" s="1011"/>
      <c r="I5" s="1011"/>
      <c r="J5" s="1011"/>
      <c r="K5" s="1011"/>
      <c r="L5" s="1011"/>
      <c r="M5" s="1011"/>
      <c r="N5" s="1011"/>
      <c r="O5" s="1012"/>
      <c r="P5" s="1018"/>
      <c r="Q5" s="1018"/>
      <c r="R5" s="1018"/>
      <c r="S5" s="1018"/>
      <c r="T5" s="1018"/>
      <c r="U5" s="1018"/>
      <c r="V5" s="1018"/>
      <c r="W5" s="1018"/>
      <c r="X5" s="1019"/>
      <c r="Y5" s="302" t="s">
        <v>54</v>
      </c>
      <c r="Z5" s="991"/>
      <c r="AA5" s="992"/>
      <c r="AB5" s="517"/>
      <c r="AC5" s="993"/>
      <c r="AD5" s="993"/>
      <c r="AE5" s="362"/>
      <c r="AF5" s="363"/>
      <c r="AG5" s="363"/>
      <c r="AH5" s="363"/>
      <c r="AI5" s="362"/>
      <c r="AJ5" s="363"/>
      <c r="AK5" s="363"/>
      <c r="AL5" s="363"/>
      <c r="AM5" s="362"/>
      <c r="AN5" s="363"/>
      <c r="AO5" s="363"/>
      <c r="AP5" s="363"/>
      <c r="AQ5" s="166"/>
      <c r="AR5" s="167"/>
      <c r="AS5" s="167"/>
      <c r="AT5" s="168"/>
      <c r="AU5" s="363"/>
      <c r="AV5" s="363"/>
      <c r="AW5" s="363"/>
      <c r="AX5" s="364"/>
      <c r="AY5" s="34">
        <f t="shared" si="0"/>
        <v>0</v>
      </c>
    </row>
    <row r="6" spans="1:51" ht="22.5" customHeight="1" x14ac:dyDescent="0.15">
      <c r="A6" s="511"/>
      <c r="B6" s="512"/>
      <c r="C6" s="512"/>
      <c r="D6" s="512"/>
      <c r="E6" s="512"/>
      <c r="F6" s="513"/>
      <c r="G6" s="1013"/>
      <c r="H6" s="1014"/>
      <c r="I6" s="1014"/>
      <c r="J6" s="1014"/>
      <c r="K6" s="1014"/>
      <c r="L6" s="1014"/>
      <c r="M6" s="1014"/>
      <c r="N6" s="1014"/>
      <c r="O6" s="1015"/>
      <c r="P6" s="1020"/>
      <c r="Q6" s="1020"/>
      <c r="R6" s="1020"/>
      <c r="S6" s="1020"/>
      <c r="T6" s="1020"/>
      <c r="U6" s="1020"/>
      <c r="V6" s="1020"/>
      <c r="W6" s="1020"/>
      <c r="X6" s="1021"/>
      <c r="Y6" s="1022" t="s">
        <v>13</v>
      </c>
      <c r="Z6" s="991"/>
      <c r="AA6" s="992"/>
      <c r="AB6" s="456" t="s">
        <v>180</v>
      </c>
      <c r="AC6" s="1023"/>
      <c r="AD6" s="1023"/>
      <c r="AE6" s="362"/>
      <c r="AF6" s="363"/>
      <c r="AG6" s="363"/>
      <c r="AH6" s="363"/>
      <c r="AI6" s="362"/>
      <c r="AJ6" s="363"/>
      <c r="AK6" s="363"/>
      <c r="AL6" s="363"/>
      <c r="AM6" s="362"/>
      <c r="AN6" s="363"/>
      <c r="AO6" s="363"/>
      <c r="AP6" s="363"/>
      <c r="AQ6" s="166"/>
      <c r="AR6" s="167"/>
      <c r="AS6" s="167"/>
      <c r="AT6" s="168"/>
      <c r="AU6" s="363"/>
      <c r="AV6" s="363"/>
      <c r="AW6" s="363"/>
      <c r="AX6" s="364"/>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7" t="s">
        <v>349</v>
      </c>
      <c r="B9" s="508"/>
      <c r="C9" s="508"/>
      <c r="D9" s="508"/>
      <c r="E9" s="508"/>
      <c r="F9" s="509"/>
      <c r="G9" s="790" t="s">
        <v>146</v>
      </c>
      <c r="H9" s="775"/>
      <c r="I9" s="775"/>
      <c r="J9" s="775"/>
      <c r="K9" s="775"/>
      <c r="L9" s="775"/>
      <c r="M9" s="775"/>
      <c r="N9" s="775"/>
      <c r="O9" s="776"/>
      <c r="P9" s="774" t="s">
        <v>59</v>
      </c>
      <c r="Q9" s="775"/>
      <c r="R9" s="775"/>
      <c r="S9" s="775"/>
      <c r="T9" s="775"/>
      <c r="U9" s="775"/>
      <c r="V9" s="775"/>
      <c r="W9" s="775"/>
      <c r="X9" s="776"/>
      <c r="Y9" s="998"/>
      <c r="Z9" s="408"/>
      <c r="AA9" s="409"/>
      <c r="AB9" s="1002" t="s">
        <v>11</v>
      </c>
      <c r="AC9" s="1003"/>
      <c r="AD9" s="1004"/>
      <c r="AE9" s="990" t="s">
        <v>390</v>
      </c>
      <c r="AF9" s="990"/>
      <c r="AG9" s="990"/>
      <c r="AH9" s="990"/>
      <c r="AI9" s="990" t="s">
        <v>412</v>
      </c>
      <c r="AJ9" s="990"/>
      <c r="AK9" s="990"/>
      <c r="AL9" s="453"/>
      <c r="AM9" s="990" t="s">
        <v>509</v>
      </c>
      <c r="AN9" s="990"/>
      <c r="AO9" s="990"/>
      <c r="AP9" s="453"/>
      <c r="AQ9" s="214" t="s">
        <v>232</v>
      </c>
      <c r="AR9" s="198"/>
      <c r="AS9" s="198"/>
      <c r="AT9" s="199"/>
      <c r="AU9" s="368" t="s">
        <v>134</v>
      </c>
      <c r="AV9" s="368"/>
      <c r="AW9" s="368"/>
      <c r="AX9" s="369"/>
      <c r="AY9" s="34">
        <f>COUNTA($G$11)</f>
        <v>0</v>
      </c>
    </row>
    <row r="10" spans="1:51" ht="18.75" customHeight="1" x14ac:dyDescent="0.15">
      <c r="A10" s="507"/>
      <c r="B10" s="508"/>
      <c r="C10" s="508"/>
      <c r="D10" s="508"/>
      <c r="E10" s="508"/>
      <c r="F10" s="509"/>
      <c r="G10" s="562"/>
      <c r="H10" s="374"/>
      <c r="I10" s="374"/>
      <c r="J10" s="374"/>
      <c r="K10" s="374"/>
      <c r="L10" s="374"/>
      <c r="M10" s="374"/>
      <c r="N10" s="374"/>
      <c r="O10" s="563"/>
      <c r="P10" s="575"/>
      <c r="Q10" s="374"/>
      <c r="R10" s="374"/>
      <c r="S10" s="374"/>
      <c r="T10" s="374"/>
      <c r="U10" s="374"/>
      <c r="V10" s="374"/>
      <c r="W10" s="374"/>
      <c r="X10" s="563"/>
      <c r="Y10" s="999"/>
      <c r="Z10" s="1000"/>
      <c r="AA10" s="1001"/>
      <c r="AB10" s="1005"/>
      <c r="AC10" s="1006"/>
      <c r="AD10" s="1007"/>
      <c r="AE10" s="385"/>
      <c r="AF10" s="385"/>
      <c r="AG10" s="385"/>
      <c r="AH10" s="385"/>
      <c r="AI10" s="385"/>
      <c r="AJ10" s="385"/>
      <c r="AK10" s="385"/>
      <c r="AL10" s="331"/>
      <c r="AM10" s="385"/>
      <c r="AN10" s="385"/>
      <c r="AO10" s="385"/>
      <c r="AP10" s="331"/>
      <c r="AQ10" s="269"/>
      <c r="AR10" s="270"/>
      <c r="AS10" s="179" t="s">
        <v>233</v>
      </c>
      <c r="AT10" s="201"/>
      <c r="AU10" s="270"/>
      <c r="AV10" s="270"/>
      <c r="AW10" s="374" t="s">
        <v>179</v>
      </c>
      <c r="AX10" s="375"/>
      <c r="AY10" s="34">
        <f>$AY$9</f>
        <v>0</v>
      </c>
    </row>
    <row r="11" spans="1:51" ht="22.5" customHeight="1" x14ac:dyDescent="0.15">
      <c r="A11" s="510"/>
      <c r="B11" s="508"/>
      <c r="C11" s="508"/>
      <c r="D11" s="508"/>
      <c r="E11" s="508"/>
      <c r="F11" s="509"/>
      <c r="G11" s="535"/>
      <c r="H11" s="1008"/>
      <c r="I11" s="1008"/>
      <c r="J11" s="1008"/>
      <c r="K11" s="1008"/>
      <c r="L11" s="1008"/>
      <c r="M11" s="1008"/>
      <c r="N11" s="1008"/>
      <c r="O11" s="1009"/>
      <c r="P11" s="190"/>
      <c r="Q11" s="1016"/>
      <c r="R11" s="1016"/>
      <c r="S11" s="1016"/>
      <c r="T11" s="1016"/>
      <c r="U11" s="1016"/>
      <c r="V11" s="1016"/>
      <c r="W11" s="1016"/>
      <c r="X11" s="1017"/>
      <c r="Y11" s="994" t="s">
        <v>12</v>
      </c>
      <c r="Z11" s="995"/>
      <c r="AA11" s="996"/>
      <c r="AB11" s="546"/>
      <c r="AC11" s="997"/>
      <c r="AD11" s="997"/>
      <c r="AE11" s="362"/>
      <c r="AF11" s="363"/>
      <c r="AG11" s="363"/>
      <c r="AH11" s="363"/>
      <c r="AI11" s="362"/>
      <c r="AJ11" s="363"/>
      <c r="AK11" s="363"/>
      <c r="AL11" s="363"/>
      <c r="AM11" s="362"/>
      <c r="AN11" s="363"/>
      <c r="AO11" s="363"/>
      <c r="AP11" s="363"/>
      <c r="AQ11" s="166"/>
      <c r="AR11" s="167"/>
      <c r="AS11" s="167"/>
      <c r="AT11" s="168"/>
      <c r="AU11" s="363"/>
      <c r="AV11" s="363"/>
      <c r="AW11" s="363"/>
      <c r="AX11" s="364"/>
      <c r="AY11" s="34">
        <f t="shared" ref="AY11:AY15" si="1">$AY$9</f>
        <v>0</v>
      </c>
    </row>
    <row r="12" spans="1:51" ht="22.5" customHeight="1" x14ac:dyDescent="0.15">
      <c r="A12" s="511"/>
      <c r="B12" s="512"/>
      <c r="C12" s="512"/>
      <c r="D12" s="512"/>
      <c r="E12" s="512"/>
      <c r="F12" s="513"/>
      <c r="G12" s="1010"/>
      <c r="H12" s="1011"/>
      <c r="I12" s="1011"/>
      <c r="J12" s="1011"/>
      <c r="K12" s="1011"/>
      <c r="L12" s="1011"/>
      <c r="M12" s="1011"/>
      <c r="N12" s="1011"/>
      <c r="O12" s="1012"/>
      <c r="P12" s="1018"/>
      <c r="Q12" s="1018"/>
      <c r="R12" s="1018"/>
      <c r="S12" s="1018"/>
      <c r="T12" s="1018"/>
      <c r="U12" s="1018"/>
      <c r="V12" s="1018"/>
      <c r="W12" s="1018"/>
      <c r="X12" s="1019"/>
      <c r="Y12" s="302" t="s">
        <v>54</v>
      </c>
      <c r="Z12" s="991"/>
      <c r="AA12" s="992"/>
      <c r="AB12" s="517"/>
      <c r="AC12" s="993"/>
      <c r="AD12" s="993"/>
      <c r="AE12" s="362"/>
      <c r="AF12" s="363"/>
      <c r="AG12" s="363"/>
      <c r="AH12" s="363"/>
      <c r="AI12" s="362"/>
      <c r="AJ12" s="363"/>
      <c r="AK12" s="363"/>
      <c r="AL12" s="363"/>
      <c r="AM12" s="362"/>
      <c r="AN12" s="363"/>
      <c r="AO12" s="363"/>
      <c r="AP12" s="363"/>
      <c r="AQ12" s="166"/>
      <c r="AR12" s="167"/>
      <c r="AS12" s="167"/>
      <c r="AT12" s="168"/>
      <c r="AU12" s="363"/>
      <c r="AV12" s="363"/>
      <c r="AW12" s="363"/>
      <c r="AX12" s="364"/>
      <c r="AY12" s="34">
        <f t="shared" si="1"/>
        <v>0</v>
      </c>
    </row>
    <row r="13" spans="1:51" ht="22.5" customHeight="1" x14ac:dyDescent="0.15">
      <c r="A13" s="642"/>
      <c r="B13" s="643"/>
      <c r="C13" s="643"/>
      <c r="D13" s="643"/>
      <c r="E13" s="643"/>
      <c r="F13" s="644"/>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6" t="s">
        <v>180</v>
      </c>
      <c r="AC13" s="1023"/>
      <c r="AD13" s="1023"/>
      <c r="AE13" s="362"/>
      <c r="AF13" s="363"/>
      <c r="AG13" s="363"/>
      <c r="AH13" s="363"/>
      <c r="AI13" s="362"/>
      <c r="AJ13" s="363"/>
      <c r="AK13" s="363"/>
      <c r="AL13" s="363"/>
      <c r="AM13" s="362"/>
      <c r="AN13" s="363"/>
      <c r="AO13" s="363"/>
      <c r="AP13" s="363"/>
      <c r="AQ13" s="166"/>
      <c r="AR13" s="167"/>
      <c r="AS13" s="167"/>
      <c r="AT13" s="168"/>
      <c r="AU13" s="363"/>
      <c r="AV13" s="363"/>
      <c r="AW13" s="363"/>
      <c r="AX13" s="364"/>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7" t="s">
        <v>349</v>
      </c>
      <c r="B16" s="508"/>
      <c r="C16" s="508"/>
      <c r="D16" s="508"/>
      <c r="E16" s="508"/>
      <c r="F16" s="509"/>
      <c r="G16" s="790" t="s">
        <v>146</v>
      </c>
      <c r="H16" s="775"/>
      <c r="I16" s="775"/>
      <c r="J16" s="775"/>
      <c r="K16" s="775"/>
      <c r="L16" s="775"/>
      <c r="M16" s="775"/>
      <c r="N16" s="775"/>
      <c r="O16" s="776"/>
      <c r="P16" s="774" t="s">
        <v>59</v>
      </c>
      <c r="Q16" s="775"/>
      <c r="R16" s="775"/>
      <c r="S16" s="775"/>
      <c r="T16" s="775"/>
      <c r="U16" s="775"/>
      <c r="V16" s="775"/>
      <c r="W16" s="775"/>
      <c r="X16" s="776"/>
      <c r="Y16" s="998"/>
      <c r="Z16" s="408"/>
      <c r="AA16" s="409"/>
      <c r="AB16" s="1002" t="s">
        <v>11</v>
      </c>
      <c r="AC16" s="1003"/>
      <c r="AD16" s="1004"/>
      <c r="AE16" s="990" t="s">
        <v>390</v>
      </c>
      <c r="AF16" s="990"/>
      <c r="AG16" s="990"/>
      <c r="AH16" s="990"/>
      <c r="AI16" s="990" t="s">
        <v>412</v>
      </c>
      <c r="AJ16" s="990"/>
      <c r="AK16" s="990"/>
      <c r="AL16" s="453"/>
      <c r="AM16" s="990" t="s">
        <v>509</v>
      </c>
      <c r="AN16" s="990"/>
      <c r="AO16" s="990"/>
      <c r="AP16" s="453"/>
      <c r="AQ16" s="214" t="s">
        <v>232</v>
      </c>
      <c r="AR16" s="198"/>
      <c r="AS16" s="198"/>
      <c r="AT16" s="199"/>
      <c r="AU16" s="368" t="s">
        <v>134</v>
      </c>
      <c r="AV16" s="368"/>
      <c r="AW16" s="368"/>
      <c r="AX16" s="369"/>
      <c r="AY16" s="34">
        <f>COUNTA($G$18)</f>
        <v>0</v>
      </c>
    </row>
    <row r="17" spans="1:51" ht="18.75" customHeight="1" x14ac:dyDescent="0.15">
      <c r="A17" s="507"/>
      <c r="B17" s="508"/>
      <c r="C17" s="508"/>
      <c r="D17" s="508"/>
      <c r="E17" s="508"/>
      <c r="F17" s="509"/>
      <c r="G17" s="562"/>
      <c r="H17" s="374"/>
      <c r="I17" s="374"/>
      <c r="J17" s="374"/>
      <c r="K17" s="374"/>
      <c r="L17" s="374"/>
      <c r="M17" s="374"/>
      <c r="N17" s="374"/>
      <c r="O17" s="563"/>
      <c r="P17" s="575"/>
      <c r="Q17" s="374"/>
      <c r="R17" s="374"/>
      <c r="S17" s="374"/>
      <c r="T17" s="374"/>
      <c r="U17" s="374"/>
      <c r="V17" s="374"/>
      <c r="W17" s="374"/>
      <c r="X17" s="563"/>
      <c r="Y17" s="999"/>
      <c r="Z17" s="1000"/>
      <c r="AA17" s="1001"/>
      <c r="AB17" s="1005"/>
      <c r="AC17" s="1006"/>
      <c r="AD17" s="1007"/>
      <c r="AE17" s="385"/>
      <c r="AF17" s="385"/>
      <c r="AG17" s="385"/>
      <c r="AH17" s="385"/>
      <c r="AI17" s="385"/>
      <c r="AJ17" s="385"/>
      <c r="AK17" s="385"/>
      <c r="AL17" s="331"/>
      <c r="AM17" s="385"/>
      <c r="AN17" s="385"/>
      <c r="AO17" s="385"/>
      <c r="AP17" s="331"/>
      <c r="AQ17" s="269"/>
      <c r="AR17" s="270"/>
      <c r="AS17" s="179" t="s">
        <v>233</v>
      </c>
      <c r="AT17" s="201"/>
      <c r="AU17" s="270"/>
      <c r="AV17" s="270"/>
      <c r="AW17" s="374" t="s">
        <v>179</v>
      </c>
      <c r="AX17" s="375"/>
      <c r="AY17" s="34">
        <f>$AY$16</f>
        <v>0</v>
      </c>
    </row>
    <row r="18" spans="1:51" ht="22.5" customHeight="1" x14ac:dyDescent="0.15">
      <c r="A18" s="510"/>
      <c r="B18" s="508"/>
      <c r="C18" s="508"/>
      <c r="D18" s="508"/>
      <c r="E18" s="508"/>
      <c r="F18" s="509"/>
      <c r="G18" s="535"/>
      <c r="H18" s="1008"/>
      <c r="I18" s="1008"/>
      <c r="J18" s="1008"/>
      <c r="K18" s="1008"/>
      <c r="L18" s="1008"/>
      <c r="M18" s="1008"/>
      <c r="N18" s="1008"/>
      <c r="O18" s="1009"/>
      <c r="P18" s="190"/>
      <c r="Q18" s="1016"/>
      <c r="R18" s="1016"/>
      <c r="S18" s="1016"/>
      <c r="T18" s="1016"/>
      <c r="U18" s="1016"/>
      <c r="V18" s="1016"/>
      <c r="W18" s="1016"/>
      <c r="X18" s="1017"/>
      <c r="Y18" s="994" t="s">
        <v>12</v>
      </c>
      <c r="Z18" s="995"/>
      <c r="AA18" s="996"/>
      <c r="AB18" s="546"/>
      <c r="AC18" s="997"/>
      <c r="AD18" s="997"/>
      <c r="AE18" s="362"/>
      <c r="AF18" s="363"/>
      <c r="AG18" s="363"/>
      <c r="AH18" s="363"/>
      <c r="AI18" s="362"/>
      <c r="AJ18" s="363"/>
      <c r="AK18" s="363"/>
      <c r="AL18" s="363"/>
      <c r="AM18" s="362"/>
      <c r="AN18" s="363"/>
      <c r="AO18" s="363"/>
      <c r="AP18" s="363"/>
      <c r="AQ18" s="166"/>
      <c r="AR18" s="167"/>
      <c r="AS18" s="167"/>
      <c r="AT18" s="168"/>
      <c r="AU18" s="363"/>
      <c r="AV18" s="363"/>
      <c r="AW18" s="363"/>
      <c r="AX18" s="364"/>
      <c r="AY18" s="34">
        <f t="shared" ref="AY18:AY22" si="2">$AY$16</f>
        <v>0</v>
      </c>
    </row>
    <row r="19" spans="1:51" ht="22.5" customHeight="1" x14ac:dyDescent="0.15">
      <c r="A19" s="511"/>
      <c r="B19" s="512"/>
      <c r="C19" s="512"/>
      <c r="D19" s="512"/>
      <c r="E19" s="512"/>
      <c r="F19" s="513"/>
      <c r="G19" s="1010"/>
      <c r="H19" s="1011"/>
      <c r="I19" s="1011"/>
      <c r="J19" s="1011"/>
      <c r="K19" s="1011"/>
      <c r="L19" s="1011"/>
      <c r="M19" s="1011"/>
      <c r="N19" s="1011"/>
      <c r="O19" s="1012"/>
      <c r="P19" s="1018"/>
      <c r="Q19" s="1018"/>
      <c r="R19" s="1018"/>
      <c r="S19" s="1018"/>
      <c r="T19" s="1018"/>
      <c r="U19" s="1018"/>
      <c r="V19" s="1018"/>
      <c r="W19" s="1018"/>
      <c r="X19" s="1019"/>
      <c r="Y19" s="302" t="s">
        <v>54</v>
      </c>
      <c r="Z19" s="991"/>
      <c r="AA19" s="992"/>
      <c r="AB19" s="517"/>
      <c r="AC19" s="993"/>
      <c r="AD19" s="993"/>
      <c r="AE19" s="362"/>
      <c r="AF19" s="363"/>
      <c r="AG19" s="363"/>
      <c r="AH19" s="363"/>
      <c r="AI19" s="362"/>
      <c r="AJ19" s="363"/>
      <c r="AK19" s="363"/>
      <c r="AL19" s="363"/>
      <c r="AM19" s="362"/>
      <c r="AN19" s="363"/>
      <c r="AO19" s="363"/>
      <c r="AP19" s="363"/>
      <c r="AQ19" s="166"/>
      <c r="AR19" s="167"/>
      <c r="AS19" s="167"/>
      <c r="AT19" s="168"/>
      <c r="AU19" s="363"/>
      <c r="AV19" s="363"/>
      <c r="AW19" s="363"/>
      <c r="AX19" s="364"/>
      <c r="AY19" s="34">
        <f t="shared" si="2"/>
        <v>0</v>
      </c>
    </row>
    <row r="20" spans="1:51" ht="22.5" customHeight="1" x14ac:dyDescent="0.15">
      <c r="A20" s="642"/>
      <c r="B20" s="643"/>
      <c r="C20" s="643"/>
      <c r="D20" s="643"/>
      <c r="E20" s="643"/>
      <c r="F20" s="644"/>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6" t="s">
        <v>180</v>
      </c>
      <c r="AC20" s="1023"/>
      <c r="AD20" s="1023"/>
      <c r="AE20" s="362"/>
      <c r="AF20" s="363"/>
      <c r="AG20" s="363"/>
      <c r="AH20" s="363"/>
      <c r="AI20" s="362"/>
      <c r="AJ20" s="363"/>
      <c r="AK20" s="363"/>
      <c r="AL20" s="363"/>
      <c r="AM20" s="362"/>
      <c r="AN20" s="363"/>
      <c r="AO20" s="363"/>
      <c r="AP20" s="363"/>
      <c r="AQ20" s="166"/>
      <c r="AR20" s="167"/>
      <c r="AS20" s="167"/>
      <c r="AT20" s="168"/>
      <c r="AU20" s="363"/>
      <c r="AV20" s="363"/>
      <c r="AW20" s="363"/>
      <c r="AX20" s="364"/>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7" t="s">
        <v>349</v>
      </c>
      <c r="B23" s="508"/>
      <c r="C23" s="508"/>
      <c r="D23" s="508"/>
      <c r="E23" s="508"/>
      <c r="F23" s="509"/>
      <c r="G23" s="790" t="s">
        <v>146</v>
      </c>
      <c r="H23" s="775"/>
      <c r="I23" s="775"/>
      <c r="J23" s="775"/>
      <c r="K23" s="775"/>
      <c r="L23" s="775"/>
      <c r="M23" s="775"/>
      <c r="N23" s="775"/>
      <c r="O23" s="776"/>
      <c r="P23" s="774" t="s">
        <v>59</v>
      </c>
      <c r="Q23" s="775"/>
      <c r="R23" s="775"/>
      <c r="S23" s="775"/>
      <c r="T23" s="775"/>
      <c r="U23" s="775"/>
      <c r="V23" s="775"/>
      <c r="W23" s="775"/>
      <c r="X23" s="776"/>
      <c r="Y23" s="998"/>
      <c r="Z23" s="408"/>
      <c r="AA23" s="409"/>
      <c r="AB23" s="1002" t="s">
        <v>11</v>
      </c>
      <c r="AC23" s="1003"/>
      <c r="AD23" s="1004"/>
      <c r="AE23" s="990" t="s">
        <v>390</v>
      </c>
      <c r="AF23" s="990"/>
      <c r="AG23" s="990"/>
      <c r="AH23" s="990"/>
      <c r="AI23" s="990" t="s">
        <v>412</v>
      </c>
      <c r="AJ23" s="990"/>
      <c r="AK23" s="990"/>
      <c r="AL23" s="453"/>
      <c r="AM23" s="990" t="s">
        <v>509</v>
      </c>
      <c r="AN23" s="990"/>
      <c r="AO23" s="990"/>
      <c r="AP23" s="453"/>
      <c r="AQ23" s="214" t="s">
        <v>232</v>
      </c>
      <c r="AR23" s="198"/>
      <c r="AS23" s="198"/>
      <c r="AT23" s="199"/>
      <c r="AU23" s="368" t="s">
        <v>134</v>
      </c>
      <c r="AV23" s="368"/>
      <c r="AW23" s="368"/>
      <c r="AX23" s="369"/>
      <c r="AY23" s="34">
        <f>COUNTA($G$25)</f>
        <v>0</v>
      </c>
    </row>
    <row r="24" spans="1:51" ht="18.75" customHeight="1" x14ac:dyDescent="0.15">
      <c r="A24" s="507"/>
      <c r="B24" s="508"/>
      <c r="C24" s="508"/>
      <c r="D24" s="508"/>
      <c r="E24" s="508"/>
      <c r="F24" s="509"/>
      <c r="G24" s="562"/>
      <c r="H24" s="374"/>
      <c r="I24" s="374"/>
      <c r="J24" s="374"/>
      <c r="K24" s="374"/>
      <c r="L24" s="374"/>
      <c r="M24" s="374"/>
      <c r="N24" s="374"/>
      <c r="O24" s="563"/>
      <c r="P24" s="575"/>
      <c r="Q24" s="374"/>
      <c r="R24" s="374"/>
      <c r="S24" s="374"/>
      <c r="T24" s="374"/>
      <c r="U24" s="374"/>
      <c r="V24" s="374"/>
      <c r="W24" s="374"/>
      <c r="X24" s="563"/>
      <c r="Y24" s="999"/>
      <c r="Z24" s="1000"/>
      <c r="AA24" s="1001"/>
      <c r="AB24" s="1005"/>
      <c r="AC24" s="1006"/>
      <c r="AD24" s="1007"/>
      <c r="AE24" s="385"/>
      <c r="AF24" s="385"/>
      <c r="AG24" s="385"/>
      <c r="AH24" s="385"/>
      <c r="AI24" s="385"/>
      <c r="AJ24" s="385"/>
      <c r="AK24" s="385"/>
      <c r="AL24" s="331"/>
      <c r="AM24" s="385"/>
      <c r="AN24" s="385"/>
      <c r="AO24" s="385"/>
      <c r="AP24" s="331"/>
      <c r="AQ24" s="269"/>
      <c r="AR24" s="270"/>
      <c r="AS24" s="179" t="s">
        <v>233</v>
      </c>
      <c r="AT24" s="201"/>
      <c r="AU24" s="270"/>
      <c r="AV24" s="270"/>
      <c r="AW24" s="374" t="s">
        <v>179</v>
      </c>
      <c r="AX24" s="375"/>
      <c r="AY24" s="34">
        <f>$AY$23</f>
        <v>0</v>
      </c>
    </row>
    <row r="25" spans="1:51" ht="22.5" customHeight="1" x14ac:dyDescent="0.15">
      <c r="A25" s="510"/>
      <c r="B25" s="508"/>
      <c r="C25" s="508"/>
      <c r="D25" s="508"/>
      <c r="E25" s="508"/>
      <c r="F25" s="509"/>
      <c r="G25" s="535"/>
      <c r="H25" s="1008"/>
      <c r="I25" s="1008"/>
      <c r="J25" s="1008"/>
      <c r="K25" s="1008"/>
      <c r="L25" s="1008"/>
      <c r="M25" s="1008"/>
      <c r="N25" s="1008"/>
      <c r="O25" s="1009"/>
      <c r="P25" s="190"/>
      <c r="Q25" s="1016"/>
      <c r="R25" s="1016"/>
      <c r="S25" s="1016"/>
      <c r="T25" s="1016"/>
      <c r="U25" s="1016"/>
      <c r="V25" s="1016"/>
      <c r="W25" s="1016"/>
      <c r="X25" s="1017"/>
      <c r="Y25" s="994" t="s">
        <v>12</v>
      </c>
      <c r="Z25" s="995"/>
      <c r="AA25" s="996"/>
      <c r="AB25" s="546"/>
      <c r="AC25" s="997"/>
      <c r="AD25" s="997"/>
      <c r="AE25" s="362"/>
      <c r="AF25" s="363"/>
      <c r="AG25" s="363"/>
      <c r="AH25" s="363"/>
      <c r="AI25" s="362"/>
      <c r="AJ25" s="363"/>
      <c r="AK25" s="363"/>
      <c r="AL25" s="363"/>
      <c r="AM25" s="362"/>
      <c r="AN25" s="363"/>
      <c r="AO25" s="363"/>
      <c r="AP25" s="363"/>
      <c r="AQ25" s="166"/>
      <c r="AR25" s="167"/>
      <c r="AS25" s="167"/>
      <c r="AT25" s="168"/>
      <c r="AU25" s="363"/>
      <c r="AV25" s="363"/>
      <c r="AW25" s="363"/>
      <c r="AX25" s="364"/>
      <c r="AY25" s="34">
        <f t="shared" ref="AY25:AY29" si="3">$AY$23</f>
        <v>0</v>
      </c>
    </row>
    <row r="26" spans="1:51" ht="22.5" customHeight="1" x14ac:dyDescent="0.15">
      <c r="A26" s="511"/>
      <c r="B26" s="512"/>
      <c r="C26" s="512"/>
      <c r="D26" s="512"/>
      <c r="E26" s="512"/>
      <c r="F26" s="513"/>
      <c r="G26" s="1010"/>
      <c r="H26" s="1011"/>
      <c r="I26" s="1011"/>
      <c r="J26" s="1011"/>
      <c r="K26" s="1011"/>
      <c r="L26" s="1011"/>
      <c r="M26" s="1011"/>
      <c r="N26" s="1011"/>
      <c r="O26" s="1012"/>
      <c r="P26" s="1018"/>
      <c r="Q26" s="1018"/>
      <c r="R26" s="1018"/>
      <c r="S26" s="1018"/>
      <c r="T26" s="1018"/>
      <c r="U26" s="1018"/>
      <c r="V26" s="1018"/>
      <c r="W26" s="1018"/>
      <c r="X26" s="1019"/>
      <c r="Y26" s="302" t="s">
        <v>54</v>
      </c>
      <c r="Z26" s="991"/>
      <c r="AA26" s="992"/>
      <c r="AB26" s="517"/>
      <c r="AC26" s="993"/>
      <c r="AD26" s="993"/>
      <c r="AE26" s="362"/>
      <c r="AF26" s="363"/>
      <c r="AG26" s="363"/>
      <c r="AH26" s="363"/>
      <c r="AI26" s="362"/>
      <c r="AJ26" s="363"/>
      <c r="AK26" s="363"/>
      <c r="AL26" s="363"/>
      <c r="AM26" s="362"/>
      <c r="AN26" s="363"/>
      <c r="AO26" s="363"/>
      <c r="AP26" s="363"/>
      <c r="AQ26" s="166"/>
      <c r="AR26" s="167"/>
      <c r="AS26" s="167"/>
      <c r="AT26" s="168"/>
      <c r="AU26" s="363"/>
      <c r="AV26" s="363"/>
      <c r="AW26" s="363"/>
      <c r="AX26" s="364"/>
      <c r="AY26" s="34">
        <f t="shared" si="3"/>
        <v>0</v>
      </c>
    </row>
    <row r="27" spans="1:51" ht="22.5" customHeight="1" x14ac:dyDescent="0.15">
      <c r="A27" s="642"/>
      <c r="B27" s="643"/>
      <c r="C27" s="643"/>
      <c r="D27" s="643"/>
      <c r="E27" s="643"/>
      <c r="F27" s="644"/>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6" t="s">
        <v>180</v>
      </c>
      <c r="AC27" s="1023"/>
      <c r="AD27" s="1023"/>
      <c r="AE27" s="362"/>
      <c r="AF27" s="363"/>
      <c r="AG27" s="363"/>
      <c r="AH27" s="363"/>
      <c r="AI27" s="362"/>
      <c r="AJ27" s="363"/>
      <c r="AK27" s="363"/>
      <c r="AL27" s="363"/>
      <c r="AM27" s="362"/>
      <c r="AN27" s="363"/>
      <c r="AO27" s="363"/>
      <c r="AP27" s="363"/>
      <c r="AQ27" s="166"/>
      <c r="AR27" s="167"/>
      <c r="AS27" s="167"/>
      <c r="AT27" s="168"/>
      <c r="AU27" s="363"/>
      <c r="AV27" s="363"/>
      <c r="AW27" s="363"/>
      <c r="AX27" s="364"/>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7" t="s">
        <v>349</v>
      </c>
      <c r="B30" s="508"/>
      <c r="C30" s="508"/>
      <c r="D30" s="508"/>
      <c r="E30" s="508"/>
      <c r="F30" s="509"/>
      <c r="G30" s="790" t="s">
        <v>146</v>
      </c>
      <c r="H30" s="775"/>
      <c r="I30" s="775"/>
      <c r="J30" s="775"/>
      <c r="K30" s="775"/>
      <c r="L30" s="775"/>
      <c r="M30" s="775"/>
      <c r="N30" s="775"/>
      <c r="O30" s="776"/>
      <c r="P30" s="774" t="s">
        <v>59</v>
      </c>
      <c r="Q30" s="775"/>
      <c r="R30" s="775"/>
      <c r="S30" s="775"/>
      <c r="T30" s="775"/>
      <c r="U30" s="775"/>
      <c r="V30" s="775"/>
      <c r="W30" s="775"/>
      <c r="X30" s="776"/>
      <c r="Y30" s="998"/>
      <c r="Z30" s="408"/>
      <c r="AA30" s="409"/>
      <c r="AB30" s="1002" t="s">
        <v>11</v>
      </c>
      <c r="AC30" s="1003"/>
      <c r="AD30" s="1004"/>
      <c r="AE30" s="990" t="s">
        <v>390</v>
      </c>
      <c r="AF30" s="990"/>
      <c r="AG30" s="990"/>
      <c r="AH30" s="990"/>
      <c r="AI30" s="990" t="s">
        <v>412</v>
      </c>
      <c r="AJ30" s="990"/>
      <c r="AK30" s="990"/>
      <c r="AL30" s="453"/>
      <c r="AM30" s="990" t="s">
        <v>509</v>
      </c>
      <c r="AN30" s="990"/>
      <c r="AO30" s="990"/>
      <c r="AP30" s="453"/>
      <c r="AQ30" s="214" t="s">
        <v>232</v>
      </c>
      <c r="AR30" s="198"/>
      <c r="AS30" s="198"/>
      <c r="AT30" s="199"/>
      <c r="AU30" s="368" t="s">
        <v>134</v>
      </c>
      <c r="AV30" s="368"/>
      <c r="AW30" s="368"/>
      <c r="AX30" s="369"/>
      <c r="AY30" s="34">
        <f>COUNTA($G$32)</f>
        <v>0</v>
      </c>
    </row>
    <row r="31" spans="1:51" ht="18.75" customHeight="1" x14ac:dyDescent="0.15">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999"/>
      <c r="Z31" s="1000"/>
      <c r="AA31" s="1001"/>
      <c r="AB31" s="1005"/>
      <c r="AC31" s="1006"/>
      <c r="AD31" s="1007"/>
      <c r="AE31" s="385"/>
      <c r="AF31" s="385"/>
      <c r="AG31" s="385"/>
      <c r="AH31" s="385"/>
      <c r="AI31" s="385"/>
      <c r="AJ31" s="385"/>
      <c r="AK31" s="385"/>
      <c r="AL31" s="331"/>
      <c r="AM31" s="385"/>
      <c r="AN31" s="385"/>
      <c r="AO31" s="385"/>
      <c r="AP31" s="331"/>
      <c r="AQ31" s="269"/>
      <c r="AR31" s="270"/>
      <c r="AS31" s="179" t="s">
        <v>233</v>
      </c>
      <c r="AT31" s="201"/>
      <c r="AU31" s="270"/>
      <c r="AV31" s="270"/>
      <c r="AW31" s="374" t="s">
        <v>179</v>
      </c>
      <c r="AX31" s="375"/>
      <c r="AY31" s="34">
        <f>$AY$30</f>
        <v>0</v>
      </c>
    </row>
    <row r="32" spans="1:51" ht="22.5" customHeight="1" x14ac:dyDescent="0.15">
      <c r="A32" s="510"/>
      <c r="B32" s="508"/>
      <c r="C32" s="508"/>
      <c r="D32" s="508"/>
      <c r="E32" s="508"/>
      <c r="F32" s="509"/>
      <c r="G32" s="535"/>
      <c r="H32" s="1008"/>
      <c r="I32" s="1008"/>
      <c r="J32" s="1008"/>
      <c r="K32" s="1008"/>
      <c r="L32" s="1008"/>
      <c r="M32" s="1008"/>
      <c r="N32" s="1008"/>
      <c r="O32" s="1009"/>
      <c r="P32" s="190"/>
      <c r="Q32" s="1016"/>
      <c r="R32" s="1016"/>
      <c r="S32" s="1016"/>
      <c r="T32" s="1016"/>
      <c r="U32" s="1016"/>
      <c r="V32" s="1016"/>
      <c r="W32" s="1016"/>
      <c r="X32" s="1017"/>
      <c r="Y32" s="994" t="s">
        <v>12</v>
      </c>
      <c r="Z32" s="995"/>
      <c r="AA32" s="996"/>
      <c r="AB32" s="546"/>
      <c r="AC32" s="997"/>
      <c r="AD32" s="997"/>
      <c r="AE32" s="362"/>
      <c r="AF32" s="363"/>
      <c r="AG32" s="363"/>
      <c r="AH32" s="363"/>
      <c r="AI32" s="362"/>
      <c r="AJ32" s="363"/>
      <c r="AK32" s="363"/>
      <c r="AL32" s="363"/>
      <c r="AM32" s="362"/>
      <c r="AN32" s="363"/>
      <c r="AO32" s="363"/>
      <c r="AP32" s="363"/>
      <c r="AQ32" s="166"/>
      <c r="AR32" s="167"/>
      <c r="AS32" s="167"/>
      <c r="AT32" s="168"/>
      <c r="AU32" s="363"/>
      <c r="AV32" s="363"/>
      <c r="AW32" s="363"/>
      <c r="AX32" s="364"/>
      <c r="AY32" s="34">
        <f t="shared" ref="AY32:AY36" si="4">$AY$30</f>
        <v>0</v>
      </c>
    </row>
    <row r="33" spans="1:51" ht="22.5" customHeight="1" x14ac:dyDescent="0.15">
      <c r="A33" s="511"/>
      <c r="B33" s="512"/>
      <c r="C33" s="512"/>
      <c r="D33" s="512"/>
      <c r="E33" s="512"/>
      <c r="F33" s="513"/>
      <c r="G33" s="1010"/>
      <c r="H33" s="1011"/>
      <c r="I33" s="1011"/>
      <c r="J33" s="1011"/>
      <c r="K33" s="1011"/>
      <c r="L33" s="1011"/>
      <c r="M33" s="1011"/>
      <c r="N33" s="1011"/>
      <c r="O33" s="1012"/>
      <c r="P33" s="1018"/>
      <c r="Q33" s="1018"/>
      <c r="R33" s="1018"/>
      <c r="S33" s="1018"/>
      <c r="T33" s="1018"/>
      <c r="U33" s="1018"/>
      <c r="V33" s="1018"/>
      <c r="W33" s="1018"/>
      <c r="X33" s="1019"/>
      <c r="Y33" s="302" t="s">
        <v>54</v>
      </c>
      <c r="Z33" s="991"/>
      <c r="AA33" s="992"/>
      <c r="AB33" s="517"/>
      <c r="AC33" s="993"/>
      <c r="AD33" s="993"/>
      <c r="AE33" s="362"/>
      <c r="AF33" s="363"/>
      <c r="AG33" s="363"/>
      <c r="AH33" s="363"/>
      <c r="AI33" s="362"/>
      <c r="AJ33" s="363"/>
      <c r="AK33" s="363"/>
      <c r="AL33" s="363"/>
      <c r="AM33" s="362"/>
      <c r="AN33" s="363"/>
      <c r="AO33" s="363"/>
      <c r="AP33" s="363"/>
      <c r="AQ33" s="166"/>
      <c r="AR33" s="167"/>
      <c r="AS33" s="167"/>
      <c r="AT33" s="168"/>
      <c r="AU33" s="363"/>
      <c r="AV33" s="363"/>
      <c r="AW33" s="363"/>
      <c r="AX33" s="364"/>
      <c r="AY33" s="34">
        <f t="shared" si="4"/>
        <v>0</v>
      </c>
    </row>
    <row r="34" spans="1:51" ht="22.5" customHeight="1" x14ac:dyDescent="0.15">
      <c r="A34" s="642"/>
      <c r="B34" s="643"/>
      <c r="C34" s="643"/>
      <c r="D34" s="643"/>
      <c r="E34" s="643"/>
      <c r="F34" s="644"/>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6" t="s">
        <v>180</v>
      </c>
      <c r="AC34" s="1023"/>
      <c r="AD34" s="1023"/>
      <c r="AE34" s="362"/>
      <c r="AF34" s="363"/>
      <c r="AG34" s="363"/>
      <c r="AH34" s="363"/>
      <c r="AI34" s="362"/>
      <c r="AJ34" s="363"/>
      <c r="AK34" s="363"/>
      <c r="AL34" s="363"/>
      <c r="AM34" s="362"/>
      <c r="AN34" s="363"/>
      <c r="AO34" s="363"/>
      <c r="AP34" s="363"/>
      <c r="AQ34" s="166"/>
      <c r="AR34" s="167"/>
      <c r="AS34" s="167"/>
      <c r="AT34" s="168"/>
      <c r="AU34" s="363"/>
      <c r="AV34" s="363"/>
      <c r="AW34" s="363"/>
      <c r="AX34" s="364"/>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7" t="s">
        <v>349</v>
      </c>
      <c r="B37" s="508"/>
      <c r="C37" s="508"/>
      <c r="D37" s="508"/>
      <c r="E37" s="508"/>
      <c r="F37" s="509"/>
      <c r="G37" s="790" t="s">
        <v>146</v>
      </c>
      <c r="H37" s="775"/>
      <c r="I37" s="775"/>
      <c r="J37" s="775"/>
      <c r="K37" s="775"/>
      <c r="L37" s="775"/>
      <c r="M37" s="775"/>
      <c r="N37" s="775"/>
      <c r="O37" s="776"/>
      <c r="P37" s="774" t="s">
        <v>59</v>
      </c>
      <c r="Q37" s="775"/>
      <c r="R37" s="775"/>
      <c r="S37" s="775"/>
      <c r="T37" s="775"/>
      <c r="U37" s="775"/>
      <c r="V37" s="775"/>
      <c r="W37" s="775"/>
      <c r="X37" s="776"/>
      <c r="Y37" s="998"/>
      <c r="Z37" s="408"/>
      <c r="AA37" s="409"/>
      <c r="AB37" s="1002" t="s">
        <v>11</v>
      </c>
      <c r="AC37" s="1003"/>
      <c r="AD37" s="1004"/>
      <c r="AE37" s="990" t="s">
        <v>390</v>
      </c>
      <c r="AF37" s="990"/>
      <c r="AG37" s="990"/>
      <c r="AH37" s="990"/>
      <c r="AI37" s="990" t="s">
        <v>412</v>
      </c>
      <c r="AJ37" s="990"/>
      <c r="AK37" s="990"/>
      <c r="AL37" s="453"/>
      <c r="AM37" s="990" t="s">
        <v>509</v>
      </c>
      <c r="AN37" s="990"/>
      <c r="AO37" s="990"/>
      <c r="AP37" s="453"/>
      <c r="AQ37" s="214" t="s">
        <v>232</v>
      </c>
      <c r="AR37" s="198"/>
      <c r="AS37" s="198"/>
      <c r="AT37" s="199"/>
      <c r="AU37" s="368" t="s">
        <v>134</v>
      </c>
      <c r="AV37" s="368"/>
      <c r="AW37" s="368"/>
      <c r="AX37" s="369"/>
      <c r="AY37" s="34">
        <f>COUNTA($G$39)</f>
        <v>0</v>
      </c>
    </row>
    <row r="38" spans="1:51" ht="18.75" customHeight="1" x14ac:dyDescent="0.15">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999"/>
      <c r="Z38" s="1000"/>
      <c r="AA38" s="1001"/>
      <c r="AB38" s="1005"/>
      <c r="AC38" s="1006"/>
      <c r="AD38" s="1007"/>
      <c r="AE38" s="385"/>
      <c r="AF38" s="385"/>
      <c r="AG38" s="385"/>
      <c r="AH38" s="385"/>
      <c r="AI38" s="385"/>
      <c r="AJ38" s="385"/>
      <c r="AK38" s="385"/>
      <c r="AL38" s="331"/>
      <c r="AM38" s="385"/>
      <c r="AN38" s="385"/>
      <c r="AO38" s="385"/>
      <c r="AP38" s="331"/>
      <c r="AQ38" s="269"/>
      <c r="AR38" s="270"/>
      <c r="AS38" s="179" t="s">
        <v>233</v>
      </c>
      <c r="AT38" s="201"/>
      <c r="AU38" s="270"/>
      <c r="AV38" s="270"/>
      <c r="AW38" s="374" t="s">
        <v>179</v>
      </c>
      <c r="AX38" s="375"/>
      <c r="AY38" s="34">
        <f>$AY$37</f>
        <v>0</v>
      </c>
    </row>
    <row r="39" spans="1:51" ht="22.5" customHeight="1" x14ac:dyDescent="0.15">
      <c r="A39" s="510"/>
      <c r="B39" s="508"/>
      <c r="C39" s="508"/>
      <c r="D39" s="508"/>
      <c r="E39" s="508"/>
      <c r="F39" s="509"/>
      <c r="G39" s="535"/>
      <c r="H39" s="1008"/>
      <c r="I39" s="1008"/>
      <c r="J39" s="1008"/>
      <c r="K39" s="1008"/>
      <c r="L39" s="1008"/>
      <c r="M39" s="1008"/>
      <c r="N39" s="1008"/>
      <c r="O39" s="1009"/>
      <c r="P39" s="190"/>
      <c r="Q39" s="1016"/>
      <c r="R39" s="1016"/>
      <c r="S39" s="1016"/>
      <c r="T39" s="1016"/>
      <c r="U39" s="1016"/>
      <c r="V39" s="1016"/>
      <c r="W39" s="1016"/>
      <c r="X39" s="1017"/>
      <c r="Y39" s="994" t="s">
        <v>12</v>
      </c>
      <c r="Z39" s="995"/>
      <c r="AA39" s="996"/>
      <c r="AB39" s="546"/>
      <c r="AC39" s="997"/>
      <c r="AD39" s="997"/>
      <c r="AE39" s="362"/>
      <c r="AF39" s="363"/>
      <c r="AG39" s="363"/>
      <c r="AH39" s="363"/>
      <c r="AI39" s="362"/>
      <c r="AJ39" s="363"/>
      <c r="AK39" s="363"/>
      <c r="AL39" s="363"/>
      <c r="AM39" s="362"/>
      <c r="AN39" s="363"/>
      <c r="AO39" s="363"/>
      <c r="AP39" s="363"/>
      <c r="AQ39" s="166"/>
      <c r="AR39" s="167"/>
      <c r="AS39" s="167"/>
      <c r="AT39" s="168"/>
      <c r="AU39" s="363"/>
      <c r="AV39" s="363"/>
      <c r="AW39" s="363"/>
      <c r="AX39" s="364"/>
      <c r="AY39" s="34">
        <f t="shared" ref="AY39:AY43" si="5">$AY$37</f>
        <v>0</v>
      </c>
    </row>
    <row r="40" spans="1:51" ht="22.5" customHeight="1" x14ac:dyDescent="0.15">
      <c r="A40" s="511"/>
      <c r="B40" s="512"/>
      <c r="C40" s="512"/>
      <c r="D40" s="512"/>
      <c r="E40" s="512"/>
      <c r="F40" s="513"/>
      <c r="G40" s="1010"/>
      <c r="H40" s="1011"/>
      <c r="I40" s="1011"/>
      <c r="J40" s="1011"/>
      <c r="K40" s="1011"/>
      <c r="L40" s="1011"/>
      <c r="M40" s="1011"/>
      <c r="N40" s="1011"/>
      <c r="O40" s="1012"/>
      <c r="P40" s="1018"/>
      <c r="Q40" s="1018"/>
      <c r="R40" s="1018"/>
      <c r="S40" s="1018"/>
      <c r="T40" s="1018"/>
      <c r="U40" s="1018"/>
      <c r="V40" s="1018"/>
      <c r="W40" s="1018"/>
      <c r="X40" s="1019"/>
      <c r="Y40" s="302" t="s">
        <v>54</v>
      </c>
      <c r="Z40" s="991"/>
      <c r="AA40" s="992"/>
      <c r="AB40" s="517"/>
      <c r="AC40" s="993"/>
      <c r="AD40" s="993"/>
      <c r="AE40" s="362"/>
      <c r="AF40" s="363"/>
      <c r="AG40" s="363"/>
      <c r="AH40" s="363"/>
      <c r="AI40" s="362"/>
      <c r="AJ40" s="363"/>
      <c r="AK40" s="363"/>
      <c r="AL40" s="363"/>
      <c r="AM40" s="362"/>
      <c r="AN40" s="363"/>
      <c r="AO40" s="363"/>
      <c r="AP40" s="363"/>
      <c r="AQ40" s="166"/>
      <c r="AR40" s="167"/>
      <c r="AS40" s="167"/>
      <c r="AT40" s="168"/>
      <c r="AU40" s="363"/>
      <c r="AV40" s="363"/>
      <c r="AW40" s="363"/>
      <c r="AX40" s="364"/>
      <c r="AY40" s="34">
        <f t="shared" si="5"/>
        <v>0</v>
      </c>
    </row>
    <row r="41" spans="1:51" ht="22.5" customHeight="1" x14ac:dyDescent="0.15">
      <c r="A41" s="642"/>
      <c r="B41" s="643"/>
      <c r="C41" s="643"/>
      <c r="D41" s="643"/>
      <c r="E41" s="643"/>
      <c r="F41" s="644"/>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6" t="s">
        <v>180</v>
      </c>
      <c r="AC41" s="1023"/>
      <c r="AD41" s="1023"/>
      <c r="AE41" s="362"/>
      <c r="AF41" s="363"/>
      <c r="AG41" s="363"/>
      <c r="AH41" s="363"/>
      <c r="AI41" s="362"/>
      <c r="AJ41" s="363"/>
      <c r="AK41" s="363"/>
      <c r="AL41" s="363"/>
      <c r="AM41" s="362"/>
      <c r="AN41" s="363"/>
      <c r="AO41" s="363"/>
      <c r="AP41" s="363"/>
      <c r="AQ41" s="166"/>
      <c r="AR41" s="167"/>
      <c r="AS41" s="167"/>
      <c r="AT41" s="168"/>
      <c r="AU41" s="363"/>
      <c r="AV41" s="363"/>
      <c r="AW41" s="363"/>
      <c r="AX41" s="364"/>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7" t="s">
        <v>349</v>
      </c>
      <c r="B44" s="508"/>
      <c r="C44" s="508"/>
      <c r="D44" s="508"/>
      <c r="E44" s="508"/>
      <c r="F44" s="509"/>
      <c r="G44" s="790" t="s">
        <v>146</v>
      </c>
      <c r="H44" s="775"/>
      <c r="I44" s="775"/>
      <c r="J44" s="775"/>
      <c r="K44" s="775"/>
      <c r="L44" s="775"/>
      <c r="M44" s="775"/>
      <c r="N44" s="775"/>
      <c r="O44" s="776"/>
      <c r="P44" s="774" t="s">
        <v>59</v>
      </c>
      <c r="Q44" s="775"/>
      <c r="R44" s="775"/>
      <c r="S44" s="775"/>
      <c r="T44" s="775"/>
      <c r="U44" s="775"/>
      <c r="V44" s="775"/>
      <c r="W44" s="775"/>
      <c r="X44" s="776"/>
      <c r="Y44" s="998"/>
      <c r="Z44" s="408"/>
      <c r="AA44" s="409"/>
      <c r="AB44" s="1002" t="s">
        <v>11</v>
      </c>
      <c r="AC44" s="1003"/>
      <c r="AD44" s="1004"/>
      <c r="AE44" s="990" t="s">
        <v>390</v>
      </c>
      <c r="AF44" s="990"/>
      <c r="AG44" s="990"/>
      <c r="AH44" s="990"/>
      <c r="AI44" s="990" t="s">
        <v>412</v>
      </c>
      <c r="AJ44" s="990"/>
      <c r="AK44" s="990"/>
      <c r="AL44" s="453"/>
      <c r="AM44" s="990" t="s">
        <v>509</v>
      </c>
      <c r="AN44" s="990"/>
      <c r="AO44" s="990"/>
      <c r="AP44" s="453"/>
      <c r="AQ44" s="214" t="s">
        <v>232</v>
      </c>
      <c r="AR44" s="198"/>
      <c r="AS44" s="198"/>
      <c r="AT44" s="199"/>
      <c r="AU44" s="368" t="s">
        <v>134</v>
      </c>
      <c r="AV44" s="368"/>
      <c r="AW44" s="368"/>
      <c r="AX44" s="369"/>
      <c r="AY44" s="34">
        <f>COUNTA($G$46)</f>
        <v>0</v>
      </c>
    </row>
    <row r="45" spans="1:51" ht="18.75" customHeight="1" x14ac:dyDescent="0.15">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999"/>
      <c r="Z45" s="1000"/>
      <c r="AA45" s="1001"/>
      <c r="AB45" s="1005"/>
      <c r="AC45" s="1006"/>
      <c r="AD45" s="1007"/>
      <c r="AE45" s="385"/>
      <c r="AF45" s="385"/>
      <c r="AG45" s="385"/>
      <c r="AH45" s="385"/>
      <c r="AI45" s="385"/>
      <c r="AJ45" s="385"/>
      <c r="AK45" s="385"/>
      <c r="AL45" s="331"/>
      <c r="AM45" s="385"/>
      <c r="AN45" s="385"/>
      <c r="AO45" s="385"/>
      <c r="AP45" s="331"/>
      <c r="AQ45" s="269"/>
      <c r="AR45" s="270"/>
      <c r="AS45" s="179" t="s">
        <v>233</v>
      </c>
      <c r="AT45" s="201"/>
      <c r="AU45" s="270"/>
      <c r="AV45" s="270"/>
      <c r="AW45" s="374" t="s">
        <v>179</v>
      </c>
      <c r="AX45" s="375"/>
      <c r="AY45" s="34">
        <f>$AY$44</f>
        <v>0</v>
      </c>
    </row>
    <row r="46" spans="1:51" ht="22.5" customHeight="1" x14ac:dyDescent="0.15">
      <c r="A46" s="510"/>
      <c r="B46" s="508"/>
      <c r="C46" s="508"/>
      <c r="D46" s="508"/>
      <c r="E46" s="508"/>
      <c r="F46" s="509"/>
      <c r="G46" s="535"/>
      <c r="H46" s="1008"/>
      <c r="I46" s="1008"/>
      <c r="J46" s="1008"/>
      <c r="K46" s="1008"/>
      <c r="L46" s="1008"/>
      <c r="M46" s="1008"/>
      <c r="N46" s="1008"/>
      <c r="O46" s="1009"/>
      <c r="P46" s="190"/>
      <c r="Q46" s="1016"/>
      <c r="R46" s="1016"/>
      <c r="S46" s="1016"/>
      <c r="T46" s="1016"/>
      <c r="U46" s="1016"/>
      <c r="V46" s="1016"/>
      <c r="W46" s="1016"/>
      <c r="X46" s="1017"/>
      <c r="Y46" s="994" t="s">
        <v>12</v>
      </c>
      <c r="Z46" s="995"/>
      <c r="AA46" s="996"/>
      <c r="AB46" s="546"/>
      <c r="AC46" s="997"/>
      <c r="AD46" s="997"/>
      <c r="AE46" s="362"/>
      <c r="AF46" s="363"/>
      <c r="AG46" s="363"/>
      <c r="AH46" s="363"/>
      <c r="AI46" s="362"/>
      <c r="AJ46" s="363"/>
      <c r="AK46" s="363"/>
      <c r="AL46" s="363"/>
      <c r="AM46" s="362"/>
      <c r="AN46" s="363"/>
      <c r="AO46" s="363"/>
      <c r="AP46" s="363"/>
      <c r="AQ46" s="166"/>
      <c r="AR46" s="167"/>
      <c r="AS46" s="167"/>
      <c r="AT46" s="168"/>
      <c r="AU46" s="363"/>
      <c r="AV46" s="363"/>
      <c r="AW46" s="363"/>
      <c r="AX46" s="364"/>
      <c r="AY46" s="34">
        <f t="shared" ref="AY46:AY50" si="6">$AY$44</f>
        <v>0</v>
      </c>
    </row>
    <row r="47" spans="1:51" ht="22.5" customHeight="1" x14ac:dyDescent="0.15">
      <c r="A47" s="511"/>
      <c r="B47" s="512"/>
      <c r="C47" s="512"/>
      <c r="D47" s="512"/>
      <c r="E47" s="512"/>
      <c r="F47" s="513"/>
      <c r="G47" s="1010"/>
      <c r="H47" s="1011"/>
      <c r="I47" s="1011"/>
      <c r="J47" s="1011"/>
      <c r="K47" s="1011"/>
      <c r="L47" s="1011"/>
      <c r="M47" s="1011"/>
      <c r="N47" s="1011"/>
      <c r="O47" s="1012"/>
      <c r="P47" s="1018"/>
      <c r="Q47" s="1018"/>
      <c r="R47" s="1018"/>
      <c r="S47" s="1018"/>
      <c r="T47" s="1018"/>
      <c r="U47" s="1018"/>
      <c r="V47" s="1018"/>
      <c r="W47" s="1018"/>
      <c r="X47" s="1019"/>
      <c r="Y47" s="302" t="s">
        <v>54</v>
      </c>
      <c r="Z47" s="991"/>
      <c r="AA47" s="992"/>
      <c r="AB47" s="517"/>
      <c r="AC47" s="993"/>
      <c r="AD47" s="993"/>
      <c r="AE47" s="362"/>
      <c r="AF47" s="363"/>
      <c r="AG47" s="363"/>
      <c r="AH47" s="363"/>
      <c r="AI47" s="362"/>
      <c r="AJ47" s="363"/>
      <c r="AK47" s="363"/>
      <c r="AL47" s="363"/>
      <c r="AM47" s="362"/>
      <c r="AN47" s="363"/>
      <c r="AO47" s="363"/>
      <c r="AP47" s="363"/>
      <c r="AQ47" s="166"/>
      <c r="AR47" s="167"/>
      <c r="AS47" s="167"/>
      <c r="AT47" s="168"/>
      <c r="AU47" s="363"/>
      <c r="AV47" s="363"/>
      <c r="AW47" s="363"/>
      <c r="AX47" s="364"/>
      <c r="AY47" s="34">
        <f t="shared" si="6"/>
        <v>0</v>
      </c>
    </row>
    <row r="48" spans="1:51" ht="22.5" customHeight="1" x14ac:dyDescent="0.15">
      <c r="A48" s="642"/>
      <c r="B48" s="643"/>
      <c r="C48" s="643"/>
      <c r="D48" s="643"/>
      <c r="E48" s="643"/>
      <c r="F48" s="644"/>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6" t="s">
        <v>180</v>
      </c>
      <c r="AC48" s="1023"/>
      <c r="AD48" s="1023"/>
      <c r="AE48" s="362"/>
      <c r="AF48" s="363"/>
      <c r="AG48" s="363"/>
      <c r="AH48" s="363"/>
      <c r="AI48" s="362"/>
      <c r="AJ48" s="363"/>
      <c r="AK48" s="363"/>
      <c r="AL48" s="363"/>
      <c r="AM48" s="362"/>
      <c r="AN48" s="363"/>
      <c r="AO48" s="363"/>
      <c r="AP48" s="363"/>
      <c r="AQ48" s="166"/>
      <c r="AR48" s="167"/>
      <c r="AS48" s="167"/>
      <c r="AT48" s="168"/>
      <c r="AU48" s="363"/>
      <c r="AV48" s="363"/>
      <c r="AW48" s="363"/>
      <c r="AX48" s="364"/>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7" t="s">
        <v>349</v>
      </c>
      <c r="B51" s="508"/>
      <c r="C51" s="508"/>
      <c r="D51" s="508"/>
      <c r="E51" s="508"/>
      <c r="F51" s="509"/>
      <c r="G51" s="790" t="s">
        <v>146</v>
      </c>
      <c r="H51" s="775"/>
      <c r="I51" s="775"/>
      <c r="J51" s="775"/>
      <c r="K51" s="775"/>
      <c r="L51" s="775"/>
      <c r="M51" s="775"/>
      <c r="N51" s="775"/>
      <c r="O51" s="776"/>
      <c r="P51" s="774" t="s">
        <v>59</v>
      </c>
      <c r="Q51" s="775"/>
      <c r="R51" s="775"/>
      <c r="S51" s="775"/>
      <c r="T51" s="775"/>
      <c r="U51" s="775"/>
      <c r="V51" s="775"/>
      <c r="W51" s="775"/>
      <c r="X51" s="776"/>
      <c r="Y51" s="998"/>
      <c r="Z51" s="408"/>
      <c r="AA51" s="409"/>
      <c r="AB51" s="453" t="s">
        <v>11</v>
      </c>
      <c r="AC51" s="1003"/>
      <c r="AD51" s="1004"/>
      <c r="AE51" s="990" t="s">
        <v>390</v>
      </c>
      <c r="AF51" s="990"/>
      <c r="AG51" s="990"/>
      <c r="AH51" s="990"/>
      <c r="AI51" s="990" t="s">
        <v>412</v>
      </c>
      <c r="AJ51" s="990"/>
      <c r="AK51" s="990"/>
      <c r="AL51" s="453"/>
      <c r="AM51" s="990" t="s">
        <v>509</v>
      </c>
      <c r="AN51" s="990"/>
      <c r="AO51" s="990"/>
      <c r="AP51" s="453"/>
      <c r="AQ51" s="214" t="s">
        <v>232</v>
      </c>
      <c r="AR51" s="198"/>
      <c r="AS51" s="198"/>
      <c r="AT51" s="199"/>
      <c r="AU51" s="368" t="s">
        <v>134</v>
      </c>
      <c r="AV51" s="368"/>
      <c r="AW51" s="368"/>
      <c r="AX51" s="369"/>
      <c r="AY51" s="34">
        <f>COUNTA($G$53)</f>
        <v>0</v>
      </c>
    </row>
    <row r="52" spans="1:51" ht="18.75" customHeight="1" x14ac:dyDescent="0.15">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999"/>
      <c r="Z52" s="1000"/>
      <c r="AA52" s="1001"/>
      <c r="AB52" s="1005"/>
      <c r="AC52" s="1006"/>
      <c r="AD52" s="1007"/>
      <c r="AE52" s="385"/>
      <c r="AF52" s="385"/>
      <c r="AG52" s="385"/>
      <c r="AH52" s="385"/>
      <c r="AI52" s="385"/>
      <c r="AJ52" s="385"/>
      <c r="AK52" s="385"/>
      <c r="AL52" s="331"/>
      <c r="AM52" s="385"/>
      <c r="AN52" s="385"/>
      <c r="AO52" s="385"/>
      <c r="AP52" s="331"/>
      <c r="AQ52" s="269"/>
      <c r="AR52" s="270"/>
      <c r="AS52" s="179" t="s">
        <v>233</v>
      </c>
      <c r="AT52" s="201"/>
      <c r="AU52" s="270"/>
      <c r="AV52" s="270"/>
      <c r="AW52" s="374" t="s">
        <v>179</v>
      </c>
      <c r="AX52" s="375"/>
      <c r="AY52" s="34">
        <f>$AY$51</f>
        <v>0</v>
      </c>
    </row>
    <row r="53" spans="1:51" ht="22.5" customHeight="1" x14ac:dyDescent="0.15">
      <c r="A53" s="510"/>
      <c r="B53" s="508"/>
      <c r="C53" s="508"/>
      <c r="D53" s="508"/>
      <c r="E53" s="508"/>
      <c r="F53" s="509"/>
      <c r="G53" s="535"/>
      <c r="H53" s="1008"/>
      <c r="I53" s="1008"/>
      <c r="J53" s="1008"/>
      <c r="K53" s="1008"/>
      <c r="L53" s="1008"/>
      <c r="M53" s="1008"/>
      <c r="N53" s="1008"/>
      <c r="O53" s="1009"/>
      <c r="P53" s="190"/>
      <c r="Q53" s="1016"/>
      <c r="R53" s="1016"/>
      <c r="S53" s="1016"/>
      <c r="T53" s="1016"/>
      <c r="U53" s="1016"/>
      <c r="V53" s="1016"/>
      <c r="W53" s="1016"/>
      <c r="X53" s="1017"/>
      <c r="Y53" s="994" t="s">
        <v>12</v>
      </c>
      <c r="Z53" s="995"/>
      <c r="AA53" s="996"/>
      <c r="AB53" s="546"/>
      <c r="AC53" s="997"/>
      <c r="AD53" s="997"/>
      <c r="AE53" s="362"/>
      <c r="AF53" s="363"/>
      <c r="AG53" s="363"/>
      <c r="AH53" s="363"/>
      <c r="AI53" s="362"/>
      <c r="AJ53" s="363"/>
      <c r="AK53" s="363"/>
      <c r="AL53" s="363"/>
      <c r="AM53" s="362"/>
      <c r="AN53" s="363"/>
      <c r="AO53" s="363"/>
      <c r="AP53" s="363"/>
      <c r="AQ53" s="166"/>
      <c r="AR53" s="167"/>
      <c r="AS53" s="167"/>
      <c r="AT53" s="168"/>
      <c r="AU53" s="363"/>
      <c r="AV53" s="363"/>
      <c r="AW53" s="363"/>
      <c r="AX53" s="364"/>
      <c r="AY53" s="34">
        <f t="shared" ref="AY53:AY57" si="7">$AY$51</f>
        <v>0</v>
      </c>
    </row>
    <row r="54" spans="1:51" ht="22.5" customHeight="1" x14ac:dyDescent="0.15">
      <c r="A54" s="511"/>
      <c r="B54" s="512"/>
      <c r="C54" s="512"/>
      <c r="D54" s="512"/>
      <c r="E54" s="512"/>
      <c r="F54" s="513"/>
      <c r="G54" s="1010"/>
      <c r="H54" s="1011"/>
      <c r="I54" s="1011"/>
      <c r="J54" s="1011"/>
      <c r="K54" s="1011"/>
      <c r="L54" s="1011"/>
      <c r="M54" s="1011"/>
      <c r="N54" s="1011"/>
      <c r="O54" s="1012"/>
      <c r="P54" s="1018"/>
      <c r="Q54" s="1018"/>
      <c r="R54" s="1018"/>
      <c r="S54" s="1018"/>
      <c r="T54" s="1018"/>
      <c r="U54" s="1018"/>
      <c r="V54" s="1018"/>
      <c r="W54" s="1018"/>
      <c r="X54" s="1019"/>
      <c r="Y54" s="302" t="s">
        <v>54</v>
      </c>
      <c r="Z54" s="991"/>
      <c r="AA54" s="992"/>
      <c r="AB54" s="517"/>
      <c r="AC54" s="993"/>
      <c r="AD54" s="993"/>
      <c r="AE54" s="362"/>
      <c r="AF54" s="363"/>
      <c r="AG54" s="363"/>
      <c r="AH54" s="363"/>
      <c r="AI54" s="362"/>
      <c r="AJ54" s="363"/>
      <c r="AK54" s="363"/>
      <c r="AL54" s="363"/>
      <c r="AM54" s="362"/>
      <c r="AN54" s="363"/>
      <c r="AO54" s="363"/>
      <c r="AP54" s="363"/>
      <c r="AQ54" s="166"/>
      <c r="AR54" s="167"/>
      <c r="AS54" s="167"/>
      <c r="AT54" s="168"/>
      <c r="AU54" s="363"/>
      <c r="AV54" s="363"/>
      <c r="AW54" s="363"/>
      <c r="AX54" s="364"/>
      <c r="AY54" s="34">
        <f t="shared" si="7"/>
        <v>0</v>
      </c>
    </row>
    <row r="55" spans="1:51" ht="22.5" customHeight="1" x14ac:dyDescent="0.15">
      <c r="A55" s="642"/>
      <c r="B55" s="643"/>
      <c r="C55" s="643"/>
      <c r="D55" s="643"/>
      <c r="E55" s="643"/>
      <c r="F55" s="644"/>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6" t="s">
        <v>180</v>
      </c>
      <c r="AC55" s="1023"/>
      <c r="AD55" s="1023"/>
      <c r="AE55" s="362"/>
      <c r="AF55" s="363"/>
      <c r="AG55" s="363"/>
      <c r="AH55" s="363"/>
      <c r="AI55" s="362"/>
      <c r="AJ55" s="363"/>
      <c r="AK55" s="363"/>
      <c r="AL55" s="363"/>
      <c r="AM55" s="362"/>
      <c r="AN55" s="363"/>
      <c r="AO55" s="363"/>
      <c r="AP55" s="363"/>
      <c r="AQ55" s="166"/>
      <c r="AR55" s="167"/>
      <c r="AS55" s="167"/>
      <c r="AT55" s="168"/>
      <c r="AU55" s="363"/>
      <c r="AV55" s="363"/>
      <c r="AW55" s="363"/>
      <c r="AX55" s="364"/>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7" t="s">
        <v>349</v>
      </c>
      <c r="B58" s="508"/>
      <c r="C58" s="508"/>
      <c r="D58" s="508"/>
      <c r="E58" s="508"/>
      <c r="F58" s="509"/>
      <c r="G58" s="790" t="s">
        <v>146</v>
      </c>
      <c r="H58" s="775"/>
      <c r="I58" s="775"/>
      <c r="J58" s="775"/>
      <c r="K58" s="775"/>
      <c r="L58" s="775"/>
      <c r="M58" s="775"/>
      <c r="N58" s="775"/>
      <c r="O58" s="776"/>
      <c r="P58" s="774" t="s">
        <v>59</v>
      </c>
      <c r="Q58" s="775"/>
      <c r="R58" s="775"/>
      <c r="S58" s="775"/>
      <c r="T58" s="775"/>
      <c r="U58" s="775"/>
      <c r="V58" s="775"/>
      <c r="W58" s="775"/>
      <c r="X58" s="776"/>
      <c r="Y58" s="998"/>
      <c r="Z58" s="408"/>
      <c r="AA58" s="409"/>
      <c r="AB58" s="1002" t="s">
        <v>11</v>
      </c>
      <c r="AC58" s="1003"/>
      <c r="AD58" s="1004"/>
      <c r="AE58" s="990" t="s">
        <v>390</v>
      </c>
      <c r="AF58" s="990"/>
      <c r="AG58" s="990"/>
      <c r="AH58" s="990"/>
      <c r="AI58" s="990" t="s">
        <v>412</v>
      </c>
      <c r="AJ58" s="990"/>
      <c r="AK58" s="990"/>
      <c r="AL58" s="453"/>
      <c r="AM58" s="990" t="s">
        <v>509</v>
      </c>
      <c r="AN58" s="990"/>
      <c r="AO58" s="990"/>
      <c r="AP58" s="453"/>
      <c r="AQ58" s="214" t="s">
        <v>232</v>
      </c>
      <c r="AR58" s="198"/>
      <c r="AS58" s="198"/>
      <c r="AT58" s="199"/>
      <c r="AU58" s="368" t="s">
        <v>134</v>
      </c>
      <c r="AV58" s="368"/>
      <c r="AW58" s="368"/>
      <c r="AX58" s="369"/>
      <c r="AY58" s="34">
        <f>COUNTA($G$60)</f>
        <v>0</v>
      </c>
    </row>
    <row r="59" spans="1:51" ht="18.75" customHeight="1" x14ac:dyDescent="0.15">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999"/>
      <c r="Z59" s="1000"/>
      <c r="AA59" s="1001"/>
      <c r="AB59" s="1005"/>
      <c r="AC59" s="1006"/>
      <c r="AD59" s="1007"/>
      <c r="AE59" s="385"/>
      <c r="AF59" s="385"/>
      <c r="AG59" s="385"/>
      <c r="AH59" s="385"/>
      <c r="AI59" s="385"/>
      <c r="AJ59" s="385"/>
      <c r="AK59" s="385"/>
      <c r="AL59" s="331"/>
      <c r="AM59" s="385"/>
      <c r="AN59" s="385"/>
      <c r="AO59" s="385"/>
      <c r="AP59" s="331"/>
      <c r="AQ59" s="269"/>
      <c r="AR59" s="270"/>
      <c r="AS59" s="179" t="s">
        <v>233</v>
      </c>
      <c r="AT59" s="201"/>
      <c r="AU59" s="270"/>
      <c r="AV59" s="270"/>
      <c r="AW59" s="374" t="s">
        <v>179</v>
      </c>
      <c r="AX59" s="375"/>
      <c r="AY59" s="34">
        <f>$AY$58</f>
        <v>0</v>
      </c>
    </row>
    <row r="60" spans="1:51" ht="22.5" customHeight="1" x14ac:dyDescent="0.15">
      <c r="A60" s="510"/>
      <c r="B60" s="508"/>
      <c r="C60" s="508"/>
      <c r="D60" s="508"/>
      <c r="E60" s="508"/>
      <c r="F60" s="509"/>
      <c r="G60" s="535"/>
      <c r="H60" s="1008"/>
      <c r="I60" s="1008"/>
      <c r="J60" s="1008"/>
      <c r="K60" s="1008"/>
      <c r="L60" s="1008"/>
      <c r="M60" s="1008"/>
      <c r="N60" s="1008"/>
      <c r="O60" s="1009"/>
      <c r="P60" s="190"/>
      <c r="Q60" s="1016"/>
      <c r="R60" s="1016"/>
      <c r="S60" s="1016"/>
      <c r="T60" s="1016"/>
      <c r="U60" s="1016"/>
      <c r="V60" s="1016"/>
      <c r="W60" s="1016"/>
      <c r="X60" s="1017"/>
      <c r="Y60" s="994" t="s">
        <v>12</v>
      </c>
      <c r="Z60" s="995"/>
      <c r="AA60" s="996"/>
      <c r="AB60" s="546"/>
      <c r="AC60" s="997"/>
      <c r="AD60" s="997"/>
      <c r="AE60" s="362"/>
      <c r="AF60" s="363"/>
      <c r="AG60" s="363"/>
      <c r="AH60" s="363"/>
      <c r="AI60" s="362"/>
      <c r="AJ60" s="363"/>
      <c r="AK60" s="363"/>
      <c r="AL60" s="363"/>
      <c r="AM60" s="362"/>
      <c r="AN60" s="363"/>
      <c r="AO60" s="363"/>
      <c r="AP60" s="363"/>
      <c r="AQ60" s="166"/>
      <c r="AR60" s="167"/>
      <c r="AS60" s="167"/>
      <c r="AT60" s="168"/>
      <c r="AU60" s="363"/>
      <c r="AV60" s="363"/>
      <c r="AW60" s="363"/>
      <c r="AX60" s="364"/>
      <c r="AY60" s="34">
        <f t="shared" ref="AY60:AY64" si="8">$AY$58</f>
        <v>0</v>
      </c>
    </row>
    <row r="61" spans="1:51" ht="22.5" customHeight="1" x14ac:dyDescent="0.15">
      <c r="A61" s="511"/>
      <c r="B61" s="512"/>
      <c r="C61" s="512"/>
      <c r="D61" s="512"/>
      <c r="E61" s="512"/>
      <c r="F61" s="513"/>
      <c r="G61" s="1010"/>
      <c r="H61" s="1011"/>
      <c r="I61" s="1011"/>
      <c r="J61" s="1011"/>
      <c r="K61" s="1011"/>
      <c r="L61" s="1011"/>
      <c r="M61" s="1011"/>
      <c r="N61" s="1011"/>
      <c r="O61" s="1012"/>
      <c r="P61" s="1018"/>
      <c r="Q61" s="1018"/>
      <c r="R61" s="1018"/>
      <c r="S61" s="1018"/>
      <c r="T61" s="1018"/>
      <c r="U61" s="1018"/>
      <c r="V61" s="1018"/>
      <c r="W61" s="1018"/>
      <c r="X61" s="1019"/>
      <c r="Y61" s="302" t="s">
        <v>54</v>
      </c>
      <c r="Z61" s="991"/>
      <c r="AA61" s="992"/>
      <c r="AB61" s="517"/>
      <c r="AC61" s="993"/>
      <c r="AD61" s="993"/>
      <c r="AE61" s="362"/>
      <c r="AF61" s="363"/>
      <c r="AG61" s="363"/>
      <c r="AH61" s="363"/>
      <c r="AI61" s="362"/>
      <c r="AJ61" s="363"/>
      <c r="AK61" s="363"/>
      <c r="AL61" s="363"/>
      <c r="AM61" s="362"/>
      <c r="AN61" s="363"/>
      <c r="AO61" s="363"/>
      <c r="AP61" s="363"/>
      <c r="AQ61" s="166"/>
      <c r="AR61" s="167"/>
      <c r="AS61" s="167"/>
      <c r="AT61" s="168"/>
      <c r="AU61" s="363"/>
      <c r="AV61" s="363"/>
      <c r="AW61" s="363"/>
      <c r="AX61" s="364"/>
      <c r="AY61" s="34">
        <f t="shared" si="8"/>
        <v>0</v>
      </c>
    </row>
    <row r="62" spans="1:51" ht="22.5" customHeight="1" x14ac:dyDescent="0.15">
      <c r="A62" s="642"/>
      <c r="B62" s="643"/>
      <c r="C62" s="643"/>
      <c r="D62" s="643"/>
      <c r="E62" s="643"/>
      <c r="F62" s="644"/>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6" t="s">
        <v>180</v>
      </c>
      <c r="AC62" s="1023"/>
      <c r="AD62" s="1023"/>
      <c r="AE62" s="362"/>
      <c r="AF62" s="363"/>
      <c r="AG62" s="363"/>
      <c r="AH62" s="363"/>
      <c r="AI62" s="362"/>
      <c r="AJ62" s="363"/>
      <c r="AK62" s="363"/>
      <c r="AL62" s="363"/>
      <c r="AM62" s="362"/>
      <c r="AN62" s="363"/>
      <c r="AO62" s="363"/>
      <c r="AP62" s="363"/>
      <c r="AQ62" s="166"/>
      <c r="AR62" s="167"/>
      <c r="AS62" s="167"/>
      <c r="AT62" s="168"/>
      <c r="AU62" s="363"/>
      <c r="AV62" s="363"/>
      <c r="AW62" s="363"/>
      <c r="AX62" s="364"/>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7" t="s">
        <v>349</v>
      </c>
      <c r="B65" s="508"/>
      <c r="C65" s="508"/>
      <c r="D65" s="508"/>
      <c r="E65" s="508"/>
      <c r="F65" s="509"/>
      <c r="G65" s="790" t="s">
        <v>146</v>
      </c>
      <c r="H65" s="775"/>
      <c r="I65" s="775"/>
      <c r="J65" s="775"/>
      <c r="K65" s="775"/>
      <c r="L65" s="775"/>
      <c r="M65" s="775"/>
      <c r="N65" s="775"/>
      <c r="O65" s="776"/>
      <c r="P65" s="774" t="s">
        <v>59</v>
      </c>
      <c r="Q65" s="775"/>
      <c r="R65" s="775"/>
      <c r="S65" s="775"/>
      <c r="T65" s="775"/>
      <c r="U65" s="775"/>
      <c r="V65" s="775"/>
      <c r="W65" s="775"/>
      <c r="X65" s="776"/>
      <c r="Y65" s="998"/>
      <c r="Z65" s="408"/>
      <c r="AA65" s="409"/>
      <c r="AB65" s="1002" t="s">
        <v>11</v>
      </c>
      <c r="AC65" s="1003"/>
      <c r="AD65" s="1004"/>
      <c r="AE65" s="990" t="s">
        <v>390</v>
      </c>
      <c r="AF65" s="990"/>
      <c r="AG65" s="990"/>
      <c r="AH65" s="990"/>
      <c r="AI65" s="990" t="s">
        <v>412</v>
      </c>
      <c r="AJ65" s="990"/>
      <c r="AK65" s="990"/>
      <c r="AL65" s="453"/>
      <c r="AM65" s="990" t="s">
        <v>509</v>
      </c>
      <c r="AN65" s="990"/>
      <c r="AO65" s="990"/>
      <c r="AP65" s="453"/>
      <c r="AQ65" s="214" t="s">
        <v>232</v>
      </c>
      <c r="AR65" s="198"/>
      <c r="AS65" s="198"/>
      <c r="AT65" s="199"/>
      <c r="AU65" s="368" t="s">
        <v>134</v>
      </c>
      <c r="AV65" s="368"/>
      <c r="AW65" s="368"/>
      <c r="AX65" s="369"/>
      <c r="AY65" s="34">
        <f>COUNTA($G$67)</f>
        <v>0</v>
      </c>
    </row>
    <row r="66" spans="1:51" ht="18.75" customHeight="1" x14ac:dyDescent="0.15">
      <c r="A66" s="507"/>
      <c r="B66" s="508"/>
      <c r="C66" s="508"/>
      <c r="D66" s="508"/>
      <c r="E66" s="508"/>
      <c r="F66" s="509"/>
      <c r="G66" s="562"/>
      <c r="H66" s="374"/>
      <c r="I66" s="374"/>
      <c r="J66" s="374"/>
      <c r="K66" s="374"/>
      <c r="L66" s="374"/>
      <c r="M66" s="374"/>
      <c r="N66" s="374"/>
      <c r="O66" s="563"/>
      <c r="P66" s="575"/>
      <c r="Q66" s="374"/>
      <c r="R66" s="374"/>
      <c r="S66" s="374"/>
      <c r="T66" s="374"/>
      <c r="U66" s="374"/>
      <c r="V66" s="374"/>
      <c r="W66" s="374"/>
      <c r="X66" s="563"/>
      <c r="Y66" s="999"/>
      <c r="Z66" s="1000"/>
      <c r="AA66" s="1001"/>
      <c r="AB66" s="1005"/>
      <c r="AC66" s="1006"/>
      <c r="AD66" s="1007"/>
      <c r="AE66" s="385"/>
      <c r="AF66" s="385"/>
      <c r="AG66" s="385"/>
      <c r="AH66" s="385"/>
      <c r="AI66" s="385"/>
      <c r="AJ66" s="385"/>
      <c r="AK66" s="385"/>
      <c r="AL66" s="331"/>
      <c r="AM66" s="385"/>
      <c r="AN66" s="385"/>
      <c r="AO66" s="385"/>
      <c r="AP66" s="331"/>
      <c r="AQ66" s="269"/>
      <c r="AR66" s="270"/>
      <c r="AS66" s="179" t="s">
        <v>233</v>
      </c>
      <c r="AT66" s="201"/>
      <c r="AU66" s="270"/>
      <c r="AV66" s="270"/>
      <c r="AW66" s="374" t="s">
        <v>179</v>
      </c>
      <c r="AX66" s="375"/>
      <c r="AY66" s="34">
        <f>$AY$65</f>
        <v>0</v>
      </c>
    </row>
    <row r="67" spans="1:51" ht="22.5" customHeight="1" x14ac:dyDescent="0.15">
      <c r="A67" s="510"/>
      <c r="B67" s="508"/>
      <c r="C67" s="508"/>
      <c r="D67" s="508"/>
      <c r="E67" s="508"/>
      <c r="F67" s="509"/>
      <c r="G67" s="535"/>
      <c r="H67" s="1008"/>
      <c r="I67" s="1008"/>
      <c r="J67" s="1008"/>
      <c r="K67" s="1008"/>
      <c r="L67" s="1008"/>
      <c r="M67" s="1008"/>
      <c r="N67" s="1008"/>
      <c r="O67" s="1009"/>
      <c r="P67" s="190"/>
      <c r="Q67" s="1016"/>
      <c r="R67" s="1016"/>
      <c r="S67" s="1016"/>
      <c r="T67" s="1016"/>
      <c r="U67" s="1016"/>
      <c r="V67" s="1016"/>
      <c r="W67" s="1016"/>
      <c r="X67" s="1017"/>
      <c r="Y67" s="994" t="s">
        <v>12</v>
      </c>
      <c r="Z67" s="995"/>
      <c r="AA67" s="996"/>
      <c r="AB67" s="546"/>
      <c r="AC67" s="997"/>
      <c r="AD67" s="997"/>
      <c r="AE67" s="362"/>
      <c r="AF67" s="363"/>
      <c r="AG67" s="363"/>
      <c r="AH67" s="363"/>
      <c r="AI67" s="362"/>
      <c r="AJ67" s="363"/>
      <c r="AK67" s="363"/>
      <c r="AL67" s="363"/>
      <c r="AM67" s="362"/>
      <c r="AN67" s="363"/>
      <c r="AO67" s="363"/>
      <c r="AP67" s="363"/>
      <c r="AQ67" s="166"/>
      <c r="AR67" s="167"/>
      <c r="AS67" s="167"/>
      <c r="AT67" s="168"/>
      <c r="AU67" s="363"/>
      <c r="AV67" s="363"/>
      <c r="AW67" s="363"/>
      <c r="AX67" s="364"/>
      <c r="AY67" s="34">
        <f t="shared" ref="AY67:AY71" si="9">$AY$65</f>
        <v>0</v>
      </c>
    </row>
    <row r="68" spans="1:51" ht="22.5" customHeight="1" x14ac:dyDescent="0.15">
      <c r="A68" s="511"/>
      <c r="B68" s="512"/>
      <c r="C68" s="512"/>
      <c r="D68" s="512"/>
      <c r="E68" s="512"/>
      <c r="F68" s="513"/>
      <c r="G68" s="1010"/>
      <c r="H68" s="1011"/>
      <c r="I68" s="1011"/>
      <c r="J68" s="1011"/>
      <c r="K68" s="1011"/>
      <c r="L68" s="1011"/>
      <c r="M68" s="1011"/>
      <c r="N68" s="1011"/>
      <c r="O68" s="1012"/>
      <c r="P68" s="1018"/>
      <c r="Q68" s="1018"/>
      <c r="R68" s="1018"/>
      <c r="S68" s="1018"/>
      <c r="T68" s="1018"/>
      <c r="U68" s="1018"/>
      <c r="V68" s="1018"/>
      <c r="W68" s="1018"/>
      <c r="X68" s="1019"/>
      <c r="Y68" s="302" t="s">
        <v>54</v>
      </c>
      <c r="Z68" s="991"/>
      <c r="AA68" s="992"/>
      <c r="AB68" s="517"/>
      <c r="AC68" s="993"/>
      <c r="AD68" s="993"/>
      <c r="AE68" s="362"/>
      <c r="AF68" s="363"/>
      <c r="AG68" s="363"/>
      <c r="AH68" s="363"/>
      <c r="AI68" s="362"/>
      <c r="AJ68" s="363"/>
      <c r="AK68" s="363"/>
      <c r="AL68" s="363"/>
      <c r="AM68" s="362"/>
      <c r="AN68" s="363"/>
      <c r="AO68" s="363"/>
      <c r="AP68" s="363"/>
      <c r="AQ68" s="166"/>
      <c r="AR68" s="167"/>
      <c r="AS68" s="167"/>
      <c r="AT68" s="168"/>
      <c r="AU68" s="363"/>
      <c r="AV68" s="363"/>
      <c r="AW68" s="363"/>
      <c r="AX68" s="364"/>
      <c r="AY68" s="34">
        <f t="shared" si="9"/>
        <v>0</v>
      </c>
    </row>
    <row r="69" spans="1:51" ht="22.5" customHeight="1" x14ac:dyDescent="0.15">
      <c r="A69" s="642"/>
      <c r="B69" s="643"/>
      <c r="C69" s="643"/>
      <c r="D69" s="643"/>
      <c r="E69" s="643"/>
      <c r="F69" s="644"/>
      <c r="G69" s="1013"/>
      <c r="H69" s="1014"/>
      <c r="I69" s="1014"/>
      <c r="J69" s="1014"/>
      <c r="K69" s="1014"/>
      <c r="L69" s="1014"/>
      <c r="M69" s="1014"/>
      <c r="N69" s="1014"/>
      <c r="O69" s="1015"/>
      <c r="P69" s="1020"/>
      <c r="Q69" s="1020"/>
      <c r="R69" s="1020"/>
      <c r="S69" s="1020"/>
      <c r="T69" s="1020"/>
      <c r="U69" s="1020"/>
      <c r="V69" s="1020"/>
      <c r="W69" s="1020"/>
      <c r="X69" s="1021"/>
      <c r="Y69" s="302" t="s">
        <v>13</v>
      </c>
      <c r="Z69" s="991"/>
      <c r="AA69" s="992"/>
      <c r="AB69" s="492" t="s">
        <v>180</v>
      </c>
      <c r="AC69" s="421"/>
      <c r="AD69" s="421"/>
      <c r="AE69" s="362"/>
      <c r="AF69" s="363"/>
      <c r="AG69" s="363"/>
      <c r="AH69" s="363"/>
      <c r="AI69" s="362"/>
      <c r="AJ69" s="363"/>
      <c r="AK69" s="363"/>
      <c r="AL69" s="363"/>
      <c r="AM69" s="362"/>
      <c r="AN69" s="363"/>
      <c r="AO69" s="363"/>
      <c r="AP69" s="363"/>
      <c r="AQ69" s="166"/>
      <c r="AR69" s="167"/>
      <c r="AS69" s="167"/>
      <c r="AT69" s="168"/>
      <c r="AU69" s="363"/>
      <c r="AV69" s="363"/>
      <c r="AW69" s="363"/>
      <c r="AX69" s="364"/>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4" t="s">
        <v>366</v>
      </c>
      <c r="H2" s="435"/>
      <c r="I2" s="435"/>
      <c r="J2" s="435"/>
      <c r="K2" s="435"/>
      <c r="L2" s="435"/>
      <c r="M2" s="435"/>
      <c r="N2" s="435"/>
      <c r="O2" s="435"/>
      <c r="P2" s="435"/>
      <c r="Q2" s="435"/>
      <c r="R2" s="435"/>
      <c r="S2" s="435"/>
      <c r="T2" s="435"/>
      <c r="U2" s="435"/>
      <c r="V2" s="435"/>
      <c r="W2" s="435"/>
      <c r="X2" s="435"/>
      <c r="Y2" s="435"/>
      <c r="Z2" s="435"/>
      <c r="AA2" s="435"/>
      <c r="AB2" s="436"/>
      <c r="AC2" s="434"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c r="AY3" s="34">
        <f>$AY$2</f>
        <v>0</v>
      </c>
    </row>
    <row r="4" spans="1:51" ht="24.75" customHeight="1" x14ac:dyDescent="0.15">
      <c r="A4" s="1030"/>
      <c r="B4" s="1031"/>
      <c r="C4" s="1031"/>
      <c r="D4" s="1031"/>
      <c r="E4" s="1031"/>
      <c r="F4" s="1032"/>
      <c r="G4" s="444"/>
      <c r="H4" s="445"/>
      <c r="I4" s="445"/>
      <c r="J4" s="445"/>
      <c r="K4" s="446"/>
      <c r="L4" s="447"/>
      <c r="M4" s="448"/>
      <c r="N4" s="448"/>
      <c r="O4" s="448"/>
      <c r="P4" s="448"/>
      <c r="Q4" s="448"/>
      <c r="R4" s="448"/>
      <c r="S4" s="448"/>
      <c r="T4" s="448"/>
      <c r="U4" s="448"/>
      <c r="V4" s="448"/>
      <c r="W4" s="448"/>
      <c r="X4" s="449"/>
      <c r="Y4" s="450"/>
      <c r="Z4" s="451"/>
      <c r="AA4" s="451"/>
      <c r="AB4" s="552"/>
      <c r="AC4" s="444"/>
      <c r="AD4" s="445"/>
      <c r="AE4" s="445"/>
      <c r="AF4" s="445"/>
      <c r="AG4" s="446"/>
      <c r="AH4" s="447"/>
      <c r="AI4" s="448"/>
      <c r="AJ4" s="448"/>
      <c r="AK4" s="448"/>
      <c r="AL4" s="448"/>
      <c r="AM4" s="448"/>
      <c r="AN4" s="448"/>
      <c r="AO4" s="448"/>
      <c r="AP4" s="448"/>
      <c r="AQ4" s="448"/>
      <c r="AR4" s="448"/>
      <c r="AS4" s="448"/>
      <c r="AT4" s="449"/>
      <c r="AU4" s="450"/>
      <c r="AV4" s="451"/>
      <c r="AW4" s="451"/>
      <c r="AX4" s="452"/>
      <c r="AY4" s="34">
        <f t="shared" ref="AY4:AY14" si="0">$AY$2</f>
        <v>0</v>
      </c>
    </row>
    <row r="5" spans="1:51" ht="24.75" customHeight="1" x14ac:dyDescent="0.15">
      <c r="A5" s="1030"/>
      <c r="B5" s="1031"/>
      <c r="C5" s="1031"/>
      <c r="D5" s="1031"/>
      <c r="E5" s="1031"/>
      <c r="F5" s="1032"/>
      <c r="G5" s="347"/>
      <c r="H5" s="348"/>
      <c r="I5" s="348"/>
      <c r="J5" s="348"/>
      <c r="K5" s="349"/>
      <c r="L5" s="397"/>
      <c r="M5" s="398"/>
      <c r="N5" s="398"/>
      <c r="O5" s="398"/>
      <c r="P5" s="398"/>
      <c r="Q5" s="398"/>
      <c r="R5" s="398"/>
      <c r="S5" s="398"/>
      <c r="T5" s="398"/>
      <c r="U5" s="398"/>
      <c r="V5" s="398"/>
      <c r="W5" s="398"/>
      <c r="X5" s="399"/>
      <c r="Y5" s="394"/>
      <c r="Z5" s="395"/>
      <c r="AA5" s="395"/>
      <c r="AB5" s="401"/>
      <c r="AC5" s="347"/>
      <c r="AD5" s="348"/>
      <c r="AE5" s="348"/>
      <c r="AF5" s="348"/>
      <c r="AG5" s="349"/>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30"/>
      <c r="B6" s="1031"/>
      <c r="C6" s="1031"/>
      <c r="D6" s="1031"/>
      <c r="E6" s="1031"/>
      <c r="F6" s="1032"/>
      <c r="G6" s="347"/>
      <c r="H6" s="348"/>
      <c r="I6" s="348"/>
      <c r="J6" s="348"/>
      <c r="K6" s="349"/>
      <c r="L6" s="397"/>
      <c r="M6" s="398"/>
      <c r="N6" s="398"/>
      <c r="O6" s="398"/>
      <c r="P6" s="398"/>
      <c r="Q6" s="398"/>
      <c r="R6" s="398"/>
      <c r="S6" s="398"/>
      <c r="T6" s="398"/>
      <c r="U6" s="398"/>
      <c r="V6" s="398"/>
      <c r="W6" s="398"/>
      <c r="X6" s="399"/>
      <c r="Y6" s="394"/>
      <c r="Z6" s="395"/>
      <c r="AA6" s="395"/>
      <c r="AB6" s="401"/>
      <c r="AC6" s="347"/>
      <c r="AD6" s="348"/>
      <c r="AE6" s="348"/>
      <c r="AF6" s="348"/>
      <c r="AG6" s="349"/>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30"/>
      <c r="B7" s="1031"/>
      <c r="C7" s="1031"/>
      <c r="D7" s="1031"/>
      <c r="E7" s="1031"/>
      <c r="F7" s="1032"/>
      <c r="G7" s="347"/>
      <c r="H7" s="348"/>
      <c r="I7" s="348"/>
      <c r="J7" s="348"/>
      <c r="K7" s="349"/>
      <c r="L7" s="397"/>
      <c r="M7" s="398"/>
      <c r="N7" s="398"/>
      <c r="O7" s="398"/>
      <c r="P7" s="398"/>
      <c r="Q7" s="398"/>
      <c r="R7" s="398"/>
      <c r="S7" s="398"/>
      <c r="T7" s="398"/>
      <c r="U7" s="398"/>
      <c r="V7" s="398"/>
      <c r="W7" s="398"/>
      <c r="X7" s="399"/>
      <c r="Y7" s="394"/>
      <c r="Z7" s="395"/>
      <c r="AA7" s="395"/>
      <c r="AB7" s="401"/>
      <c r="AC7" s="347"/>
      <c r="AD7" s="348"/>
      <c r="AE7" s="348"/>
      <c r="AF7" s="348"/>
      <c r="AG7" s="349"/>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30"/>
      <c r="B8" s="1031"/>
      <c r="C8" s="1031"/>
      <c r="D8" s="1031"/>
      <c r="E8" s="1031"/>
      <c r="F8" s="1032"/>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30"/>
      <c r="B9" s="1031"/>
      <c r="C9" s="1031"/>
      <c r="D9" s="1031"/>
      <c r="E9" s="1031"/>
      <c r="F9" s="1032"/>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30"/>
      <c r="B10" s="1031"/>
      <c r="C10" s="1031"/>
      <c r="D10" s="1031"/>
      <c r="E10" s="1031"/>
      <c r="F10" s="1032"/>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30"/>
      <c r="B11" s="1031"/>
      <c r="C11" s="1031"/>
      <c r="D11" s="1031"/>
      <c r="E11" s="1031"/>
      <c r="F11" s="1032"/>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30"/>
      <c r="B12" s="1031"/>
      <c r="C12" s="1031"/>
      <c r="D12" s="1031"/>
      <c r="E12" s="1031"/>
      <c r="F12" s="1032"/>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30"/>
      <c r="B13" s="1031"/>
      <c r="C13" s="1031"/>
      <c r="D13" s="1031"/>
      <c r="E13" s="1031"/>
      <c r="F13" s="1032"/>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30"/>
      <c r="B14" s="1031"/>
      <c r="C14" s="1031"/>
      <c r="D14" s="1031"/>
      <c r="E14" s="1031"/>
      <c r="F14" s="1032"/>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30"/>
      <c r="B15" s="1031"/>
      <c r="C15" s="1031"/>
      <c r="D15" s="1031"/>
      <c r="E15" s="1031"/>
      <c r="F15" s="1032"/>
      <c r="G15" s="434" t="s">
        <v>268</v>
      </c>
      <c r="H15" s="435"/>
      <c r="I15" s="435"/>
      <c r="J15" s="435"/>
      <c r="K15" s="435"/>
      <c r="L15" s="435"/>
      <c r="M15" s="435"/>
      <c r="N15" s="435"/>
      <c r="O15" s="435"/>
      <c r="P15" s="435"/>
      <c r="Q15" s="435"/>
      <c r="R15" s="435"/>
      <c r="S15" s="435"/>
      <c r="T15" s="435"/>
      <c r="U15" s="435"/>
      <c r="V15" s="435"/>
      <c r="W15" s="435"/>
      <c r="X15" s="435"/>
      <c r="Y15" s="435"/>
      <c r="Z15" s="435"/>
      <c r="AA15" s="435"/>
      <c r="AB15" s="436"/>
      <c r="AC15" s="434" t="s">
        <v>269</v>
      </c>
      <c r="AD15" s="435"/>
      <c r="AE15" s="435"/>
      <c r="AF15" s="435"/>
      <c r="AG15" s="435"/>
      <c r="AH15" s="435"/>
      <c r="AI15" s="435"/>
      <c r="AJ15" s="435"/>
      <c r="AK15" s="435"/>
      <c r="AL15" s="435"/>
      <c r="AM15" s="435"/>
      <c r="AN15" s="435"/>
      <c r="AO15" s="435"/>
      <c r="AP15" s="435"/>
      <c r="AQ15" s="435"/>
      <c r="AR15" s="435"/>
      <c r="AS15" s="435"/>
      <c r="AT15" s="435"/>
      <c r="AU15" s="435"/>
      <c r="AV15" s="435"/>
      <c r="AW15" s="435"/>
      <c r="AX15" s="437"/>
      <c r="AY15">
        <f>COUNTA($G$17,$AC$17)</f>
        <v>0</v>
      </c>
    </row>
    <row r="16" spans="1:51" ht="25.5" customHeight="1" x14ac:dyDescent="0.15">
      <c r="A16" s="1030"/>
      <c r="B16" s="1031"/>
      <c r="C16" s="1031"/>
      <c r="D16" s="1031"/>
      <c r="E16" s="1031"/>
      <c r="F16" s="1032"/>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c r="AY16" s="34">
        <f>$AY$15</f>
        <v>0</v>
      </c>
    </row>
    <row r="17" spans="1:51" ht="24.75" customHeight="1" x14ac:dyDescent="0.15">
      <c r="A17" s="1030"/>
      <c r="B17" s="1031"/>
      <c r="C17" s="1031"/>
      <c r="D17" s="1031"/>
      <c r="E17" s="1031"/>
      <c r="F17" s="1032"/>
      <c r="G17" s="444"/>
      <c r="H17" s="445"/>
      <c r="I17" s="445"/>
      <c r="J17" s="445"/>
      <c r="K17" s="446"/>
      <c r="L17" s="447"/>
      <c r="M17" s="448"/>
      <c r="N17" s="448"/>
      <c r="O17" s="448"/>
      <c r="P17" s="448"/>
      <c r="Q17" s="448"/>
      <c r="R17" s="448"/>
      <c r="S17" s="448"/>
      <c r="T17" s="448"/>
      <c r="U17" s="448"/>
      <c r="V17" s="448"/>
      <c r="W17" s="448"/>
      <c r="X17" s="449"/>
      <c r="Y17" s="450"/>
      <c r="Z17" s="451"/>
      <c r="AA17" s="451"/>
      <c r="AB17" s="5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2"/>
      <c r="AY17" s="34">
        <f t="shared" ref="AY17:AY27" si="1">$AY$15</f>
        <v>0</v>
      </c>
    </row>
    <row r="18" spans="1:51" ht="24.75" customHeight="1" x14ac:dyDescent="0.15">
      <c r="A18" s="1030"/>
      <c r="B18" s="1031"/>
      <c r="C18" s="1031"/>
      <c r="D18" s="1031"/>
      <c r="E18" s="1031"/>
      <c r="F18" s="1032"/>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30"/>
      <c r="B19" s="1031"/>
      <c r="C19" s="1031"/>
      <c r="D19" s="1031"/>
      <c r="E19" s="1031"/>
      <c r="F19" s="1032"/>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30"/>
      <c r="B20" s="1031"/>
      <c r="C20" s="1031"/>
      <c r="D20" s="1031"/>
      <c r="E20" s="1031"/>
      <c r="F20" s="1032"/>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30"/>
      <c r="B21" s="1031"/>
      <c r="C21" s="1031"/>
      <c r="D21" s="1031"/>
      <c r="E21" s="1031"/>
      <c r="F21" s="1032"/>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30"/>
      <c r="B22" s="1031"/>
      <c r="C22" s="1031"/>
      <c r="D22" s="1031"/>
      <c r="E22" s="1031"/>
      <c r="F22" s="1032"/>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30"/>
      <c r="B23" s="1031"/>
      <c r="C23" s="1031"/>
      <c r="D23" s="1031"/>
      <c r="E23" s="1031"/>
      <c r="F23" s="1032"/>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30"/>
      <c r="B24" s="1031"/>
      <c r="C24" s="1031"/>
      <c r="D24" s="1031"/>
      <c r="E24" s="1031"/>
      <c r="F24" s="1032"/>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30"/>
      <c r="B25" s="1031"/>
      <c r="C25" s="1031"/>
      <c r="D25" s="1031"/>
      <c r="E25" s="1031"/>
      <c r="F25" s="1032"/>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30"/>
      <c r="B26" s="1031"/>
      <c r="C26" s="1031"/>
      <c r="D26" s="1031"/>
      <c r="E26" s="1031"/>
      <c r="F26" s="1032"/>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30"/>
      <c r="B27" s="1031"/>
      <c r="C27" s="1031"/>
      <c r="D27" s="1031"/>
      <c r="E27" s="1031"/>
      <c r="F27" s="1032"/>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30"/>
      <c r="B28" s="1031"/>
      <c r="C28" s="1031"/>
      <c r="D28" s="1031"/>
      <c r="E28" s="1031"/>
      <c r="F28" s="1032"/>
      <c r="G28" s="434" t="s">
        <v>267</v>
      </c>
      <c r="H28" s="435"/>
      <c r="I28" s="435"/>
      <c r="J28" s="435"/>
      <c r="K28" s="435"/>
      <c r="L28" s="435"/>
      <c r="M28" s="435"/>
      <c r="N28" s="435"/>
      <c r="O28" s="435"/>
      <c r="P28" s="435"/>
      <c r="Q28" s="435"/>
      <c r="R28" s="435"/>
      <c r="S28" s="435"/>
      <c r="T28" s="435"/>
      <c r="U28" s="435"/>
      <c r="V28" s="435"/>
      <c r="W28" s="435"/>
      <c r="X28" s="435"/>
      <c r="Y28" s="435"/>
      <c r="Z28" s="435"/>
      <c r="AA28" s="435"/>
      <c r="AB28" s="436"/>
      <c r="AC28" s="434" t="s">
        <v>270</v>
      </c>
      <c r="AD28" s="435"/>
      <c r="AE28" s="435"/>
      <c r="AF28" s="435"/>
      <c r="AG28" s="435"/>
      <c r="AH28" s="435"/>
      <c r="AI28" s="435"/>
      <c r="AJ28" s="435"/>
      <c r="AK28" s="435"/>
      <c r="AL28" s="435"/>
      <c r="AM28" s="435"/>
      <c r="AN28" s="435"/>
      <c r="AO28" s="435"/>
      <c r="AP28" s="435"/>
      <c r="AQ28" s="435"/>
      <c r="AR28" s="435"/>
      <c r="AS28" s="435"/>
      <c r="AT28" s="435"/>
      <c r="AU28" s="435"/>
      <c r="AV28" s="435"/>
      <c r="AW28" s="435"/>
      <c r="AX28" s="437"/>
      <c r="AY28">
        <f>COUNTA($G$30,$AC$30)</f>
        <v>0</v>
      </c>
    </row>
    <row r="29" spans="1:51" ht="24.75" customHeight="1" x14ac:dyDescent="0.15">
      <c r="A29" s="1030"/>
      <c r="B29" s="1031"/>
      <c r="C29" s="1031"/>
      <c r="D29" s="1031"/>
      <c r="E29" s="1031"/>
      <c r="F29" s="1032"/>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c r="AY29" s="34">
        <f>$AY$28</f>
        <v>0</v>
      </c>
    </row>
    <row r="30" spans="1:51" ht="24.75" customHeight="1" x14ac:dyDescent="0.15">
      <c r="A30" s="1030"/>
      <c r="B30" s="1031"/>
      <c r="C30" s="1031"/>
      <c r="D30" s="1031"/>
      <c r="E30" s="1031"/>
      <c r="F30" s="1032"/>
      <c r="G30" s="444"/>
      <c r="H30" s="445"/>
      <c r="I30" s="445"/>
      <c r="J30" s="445"/>
      <c r="K30" s="446"/>
      <c r="L30" s="447"/>
      <c r="M30" s="448"/>
      <c r="N30" s="448"/>
      <c r="O30" s="448"/>
      <c r="P30" s="448"/>
      <c r="Q30" s="448"/>
      <c r="R30" s="448"/>
      <c r="S30" s="448"/>
      <c r="T30" s="448"/>
      <c r="U30" s="448"/>
      <c r="V30" s="448"/>
      <c r="W30" s="448"/>
      <c r="X30" s="449"/>
      <c r="Y30" s="450"/>
      <c r="Z30" s="451"/>
      <c r="AA30" s="451"/>
      <c r="AB30" s="5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2"/>
      <c r="AY30" s="34">
        <f t="shared" ref="AY30:AY40" si="2">$AY$28</f>
        <v>0</v>
      </c>
    </row>
    <row r="31" spans="1:51" ht="24.75" customHeight="1" x14ac:dyDescent="0.15">
      <c r="A31" s="1030"/>
      <c r="B31" s="1031"/>
      <c r="C31" s="1031"/>
      <c r="D31" s="1031"/>
      <c r="E31" s="1031"/>
      <c r="F31" s="1032"/>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30"/>
      <c r="B32" s="1031"/>
      <c r="C32" s="1031"/>
      <c r="D32" s="1031"/>
      <c r="E32" s="1031"/>
      <c r="F32" s="1032"/>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30"/>
      <c r="B33" s="1031"/>
      <c r="C33" s="1031"/>
      <c r="D33" s="1031"/>
      <c r="E33" s="1031"/>
      <c r="F33" s="1032"/>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30"/>
      <c r="B34" s="1031"/>
      <c r="C34" s="1031"/>
      <c r="D34" s="1031"/>
      <c r="E34" s="1031"/>
      <c r="F34" s="1032"/>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30"/>
      <c r="B35" s="1031"/>
      <c r="C35" s="1031"/>
      <c r="D35" s="1031"/>
      <c r="E35" s="1031"/>
      <c r="F35" s="1032"/>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30"/>
      <c r="B36" s="1031"/>
      <c r="C36" s="1031"/>
      <c r="D36" s="1031"/>
      <c r="E36" s="1031"/>
      <c r="F36" s="1032"/>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30"/>
      <c r="B37" s="1031"/>
      <c r="C37" s="1031"/>
      <c r="D37" s="1031"/>
      <c r="E37" s="1031"/>
      <c r="F37" s="1032"/>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30"/>
      <c r="B38" s="1031"/>
      <c r="C38" s="1031"/>
      <c r="D38" s="1031"/>
      <c r="E38" s="1031"/>
      <c r="F38" s="1032"/>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30"/>
      <c r="B39" s="1031"/>
      <c r="C39" s="1031"/>
      <c r="D39" s="1031"/>
      <c r="E39" s="1031"/>
      <c r="F39" s="1032"/>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30"/>
      <c r="B40" s="1031"/>
      <c r="C40" s="1031"/>
      <c r="D40" s="1031"/>
      <c r="E40" s="1031"/>
      <c r="F40" s="1032"/>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30"/>
      <c r="B41" s="1031"/>
      <c r="C41" s="1031"/>
      <c r="D41" s="1031"/>
      <c r="E41" s="1031"/>
      <c r="F41" s="1032"/>
      <c r="G41" s="434" t="s">
        <v>315</v>
      </c>
      <c r="H41" s="435"/>
      <c r="I41" s="435"/>
      <c r="J41" s="435"/>
      <c r="K41" s="435"/>
      <c r="L41" s="435"/>
      <c r="M41" s="435"/>
      <c r="N41" s="435"/>
      <c r="O41" s="435"/>
      <c r="P41" s="435"/>
      <c r="Q41" s="435"/>
      <c r="R41" s="435"/>
      <c r="S41" s="435"/>
      <c r="T41" s="435"/>
      <c r="U41" s="435"/>
      <c r="V41" s="435"/>
      <c r="W41" s="435"/>
      <c r="X41" s="435"/>
      <c r="Y41" s="435"/>
      <c r="Z41" s="435"/>
      <c r="AA41" s="435"/>
      <c r="AB41" s="436"/>
      <c r="AC41" s="434" t="s">
        <v>182</v>
      </c>
      <c r="AD41" s="435"/>
      <c r="AE41" s="435"/>
      <c r="AF41" s="435"/>
      <c r="AG41" s="435"/>
      <c r="AH41" s="435"/>
      <c r="AI41" s="435"/>
      <c r="AJ41" s="435"/>
      <c r="AK41" s="435"/>
      <c r="AL41" s="435"/>
      <c r="AM41" s="435"/>
      <c r="AN41" s="435"/>
      <c r="AO41" s="435"/>
      <c r="AP41" s="435"/>
      <c r="AQ41" s="435"/>
      <c r="AR41" s="435"/>
      <c r="AS41" s="435"/>
      <c r="AT41" s="435"/>
      <c r="AU41" s="435"/>
      <c r="AV41" s="435"/>
      <c r="AW41" s="435"/>
      <c r="AX41" s="437"/>
      <c r="AY41">
        <f>COUNTA($G$43,$AC$43)</f>
        <v>0</v>
      </c>
    </row>
    <row r="42" spans="1:51" ht="24.75" customHeight="1" x14ac:dyDescent="0.15">
      <c r="A42" s="1030"/>
      <c r="B42" s="1031"/>
      <c r="C42" s="1031"/>
      <c r="D42" s="1031"/>
      <c r="E42" s="1031"/>
      <c r="F42" s="1032"/>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c r="AY42" s="34">
        <f>$AY$41</f>
        <v>0</v>
      </c>
    </row>
    <row r="43" spans="1:51" ht="24.75" customHeight="1" x14ac:dyDescent="0.15">
      <c r="A43" s="1030"/>
      <c r="B43" s="1031"/>
      <c r="C43" s="1031"/>
      <c r="D43" s="1031"/>
      <c r="E43" s="1031"/>
      <c r="F43" s="1032"/>
      <c r="G43" s="444"/>
      <c r="H43" s="445"/>
      <c r="I43" s="445"/>
      <c r="J43" s="445"/>
      <c r="K43" s="446"/>
      <c r="L43" s="447"/>
      <c r="M43" s="448"/>
      <c r="N43" s="448"/>
      <c r="O43" s="448"/>
      <c r="P43" s="448"/>
      <c r="Q43" s="448"/>
      <c r="R43" s="448"/>
      <c r="S43" s="448"/>
      <c r="T43" s="448"/>
      <c r="U43" s="448"/>
      <c r="V43" s="448"/>
      <c r="W43" s="448"/>
      <c r="X43" s="449"/>
      <c r="Y43" s="450"/>
      <c r="Z43" s="451"/>
      <c r="AA43" s="451"/>
      <c r="AB43" s="5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2"/>
      <c r="AY43" s="34">
        <f t="shared" ref="AY43:AY53" si="3">$AY$41</f>
        <v>0</v>
      </c>
    </row>
    <row r="44" spans="1:51" ht="24.75" customHeight="1" x14ac:dyDescent="0.15">
      <c r="A44" s="1030"/>
      <c r="B44" s="1031"/>
      <c r="C44" s="1031"/>
      <c r="D44" s="1031"/>
      <c r="E44" s="1031"/>
      <c r="F44" s="1032"/>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30"/>
      <c r="B45" s="1031"/>
      <c r="C45" s="1031"/>
      <c r="D45" s="1031"/>
      <c r="E45" s="1031"/>
      <c r="F45" s="1032"/>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30"/>
      <c r="B46" s="1031"/>
      <c r="C46" s="1031"/>
      <c r="D46" s="1031"/>
      <c r="E46" s="1031"/>
      <c r="F46" s="1032"/>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30"/>
      <c r="B47" s="1031"/>
      <c r="C47" s="1031"/>
      <c r="D47" s="1031"/>
      <c r="E47" s="1031"/>
      <c r="F47" s="1032"/>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30"/>
      <c r="B48" s="1031"/>
      <c r="C48" s="1031"/>
      <c r="D48" s="1031"/>
      <c r="E48" s="1031"/>
      <c r="F48" s="1032"/>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30"/>
      <c r="B49" s="1031"/>
      <c r="C49" s="1031"/>
      <c r="D49" s="1031"/>
      <c r="E49" s="1031"/>
      <c r="F49" s="1032"/>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30"/>
      <c r="B50" s="1031"/>
      <c r="C50" s="1031"/>
      <c r="D50" s="1031"/>
      <c r="E50" s="1031"/>
      <c r="F50" s="1032"/>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30"/>
      <c r="B51" s="1031"/>
      <c r="C51" s="1031"/>
      <c r="D51" s="1031"/>
      <c r="E51" s="1031"/>
      <c r="F51" s="1032"/>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30"/>
      <c r="B52" s="1031"/>
      <c r="C52" s="1031"/>
      <c r="D52" s="1031"/>
      <c r="E52" s="1031"/>
      <c r="F52" s="1032"/>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4" t="s">
        <v>183</v>
      </c>
      <c r="H55" s="435"/>
      <c r="I55" s="435"/>
      <c r="J55" s="435"/>
      <c r="K55" s="435"/>
      <c r="L55" s="435"/>
      <c r="M55" s="435"/>
      <c r="N55" s="435"/>
      <c r="O55" s="435"/>
      <c r="P55" s="435"/>
      <c r="Q55" s="435"/>
      <c r="R55" s="435"/>
      <c r="S55" s="435"/>
      <c r="T55" s="435"/>
      <c r="U55" s="435"/>
      <c r="V55" s="435"/>
      <c r="W55" s="435"/>
      <c r="X55" s="435"/>
      <c r="Y55" s="435"/>
      <c r="Z55" s="435"/>
      <c r="AA55" s="435"/>
      <c r="AB55" s="436"/>
      <c r="AC55" s="434" t="s">
        <v>271</v>
      </c>
      <c r="AD55" s="435"/>
      <c r="AE55" s="435"/>
      <c r="AF55" s="435"/>
      <c r="AG55" s="435"/>
      <c r="AH55" s="435"/>
      <c r="AI55" s="435"/>
      <c r="AJ55" s="435"/>
      <c r="AK55" s="435"/>
      <c r="AL55" s="435"/>
      <c r="AM55" s="435"/>
      <c r="AN55" s="435"/>
      <c r="AO55" s="435"/>
      <c r="AP55" s="435"/>
      <c r="AQ55" s="435"/>
      <c r="AR55" s="435"/>
      <c r="AS55" s="435"/>
      <c r="AT55" s="435"/>
      <c r="AU55" s="435"/>
      <c r="AV55" s="435"/>
      <c r="AW55" s="435"/>
      <c r="AX55" s="437"/>
      <c r="AY55">
        <f>COUNTA($G$57,$AC$57)</f>
        <v>0</v>
      </c>
    </row>
    <row r="56" spans="1:51" ht="24.75" customHeight="1" x14ac:dyDescent="0.15">
      <c r="A56" s="1030"/>
      <c r="B56" s="1031"/>
      <c r="C56" s="1031"/>
      <c r="D56" s="1031"/>
      <c r="E56" s="1031"/>
      <c r="F56" s="1032"/>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c r="AY56" s="34">
        <f>$AY$55</f>
        <v>0</v>
      </c>
    </row>
    <row r="57" spans="1:51" ht="24.75" customHeight="1" x14ac:dyDescent="0.15">
      <c r="A57" s="1030"/>
      <c r="B57" s="1031"/>
      <c r="C57" s="1031"/>
      <c r="D57" s="1031"/>
      <c r="E57" s="1031"/>
      <c r="F57" s="1032"/>
      <c r="G57" s="444"/>
      <c r="H57" s="445"/>
      <c r="I57" s="445"/>
      <c r="J57" s="445"/>
      <c r="K57" s="446"/>
      <c r="L57" s="447"/>
      <c r="M57" s="448"/>
      <c r="N57" s="448"/>
      <c r="O57" s="448"/>
      <c r="P57" s="448"/>
      <c r="Q57" s="448"/>
      <c r="R57" s="448"/>
      <c r="S57" s="448"/>
      <c r="T57" s="448"/>
      <c r="U57" s="448"/>
      <c r="V57" s="448"/>
      <c r="W57" s="448"/>
      <c r="X57" s="449"/>
      <c r="Y57" s="450"/>
      <c r="Z57" s="451"/>
      <c r="AA57" s="451"/>
      <c r="AB57" s="5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2"/>
      <c r="AY57" s="34">
        <f t="shared" ref="AY57:AY67" si="4">$AY$55</f>
        <v>0</v>
      </c>
    </row>
    <row r="58" spans="1:51" ht="24.75" customHeight="1" x14ac:dyDescent="0.15">
      <c r="A58" s="1030"/>
      <c r="B58" s="1031"/>
      <c r="C58" s="1031"/>
      <c r="D58" s="1031"/>
      <c r="E58" s="1031"/>
      <c r="F58" s="1032"/>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30"/>
      <c r="B59" s="1031"/>
      <c r="C59" s="1031"/>
      <c r="D59" s="1031"/>
      <c r="E59" s="1031"/>
      <c r="F59" s="1032"/>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30"/>
      <c r="B60" s="1031"/>
      <c r="C60" s="1031"/>
      <c r="D60" s="1031"/>
      <c r="E60" s="1031"/>
      <c r="F60" s="1032"/>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30"/>
      <c r="B61" s="1031"/>
      <c r="C61" s="1031"/>
      <c r="D61" s="1031"/>
      <c r="E61" s="1031"/>
      <c r="F61" s="1032"/>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30"/>
      <c r="B62" s="1031"/>
      <c r="C62" s="1031"/>
      <c r="D62" s="1031"/>
      <c r="E62" s="1031"/>
      <c r="F62" s="1032"/>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30"/>
      <c r="B63" s="1031"/>
      <c r="C63" s="1031"/>
      <c r="D63" s="1031"/>
      <c r="E63" s="1031"/>
      <c r="F63" s="1032"/>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30"/>
      <c r="B64" s="1031"/>
      <c r="C64" s="1031"/>
      <c r="D64" s="1031"/>
      <c r="E64" s="1031"/>
      <c r="F64" s="1032"/>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30"/>
      <c r="B65" s="1031"/>
      <c r="C65" s="1031"/>
      <c r="D65" s="1031"/>
      <c r="E65" s="1031"/>
      <c r="F65" s="1032"/>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30"/>
      <c r="B66" s="1031"/>
      <c r="C66" s="1031"/>
      <c r="D66" s="1031"/>
      <c r="E66" s="1031"/>
      <c r="F66" s="1032"/>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30"/>
      <c r="B67" s="1031"/>
      <c r="C67" s="1031"/>
      <c r="D67" s="1031"/>
      <c r="E67" s="1031"/>
      <c r="F67" s="1032"/>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30"/>
      <c r="B68" s="1031"/>
      <c r="C68" s="1031"/>
      <c r="D68" s="1031"/>
      <c r="E68" s="1031"/>
      <c r="F68" s="1032"/>
      <c r="G68" s="434" t="s">
        <v>272</v>
      </c>
      <c r="H68" s="435"/>
      <c r="I68" s="435"/>
      <c r="J68" s="435"/>
      <c r="K68" s="435"/>
      <c r="L68" s="435"/>
      <c r="M68" s="435"/>
      <c r="N68" s="435"/>
      <c r="O68" s="435"/>
      <c r="P68" s="435"/>
      <c r="Q68" s="435"/>
      <c r="R68" s="435"/>
      <c r="S68" s="435"/>
      <c r="T68" s="435"/>
      <c r="U68" s="435"/>
      <c r="V68" s="435"/>
      <c r="W68" s="435"/>
      <c r="X68" s="435"/>
      <c r="Y68" s="435"/>
      <c r="Z68" s="435"/>
      <c r="AA68" s="435"/>
      <c r="AB68" s="436"/>
      <c r="AC68" s="434" t="s">
        <v>273</v>
      </c>
      <c r="AD68" s="435"/>
      <c r="AE68" s="435"/>
      <c r="AF68" s="435"/>
      <c r="AG68" s="435"/>
      <c r="AH68" s="435"/>
      <c r="AI68" s="435"/>
      <c r="AJ68" s="435"/>
      <c r="AK68" s="435"/>
      <c r="AL68" s="435"/>
      <c r="AM68" s="435"/>
      <c r="AN68" s="435"/>
      <c r="AO68" s="435"/>
      <c r="AP68" s="435"/>
      <c r="AQ68" s="435"/>
      <c r="AR68" s="435"/>
      <c r="AS68" s="435"/>
      <c r="AT68" s="435"/>
      <c r="AU68" s="435"/>
      <c r="AV68" s="435"/>
      <c r="AW68" s="435"/>
      <c r="AX68" s="437"/>
      <c r="AY68">
        <f>COUNTA($G$70,$AC$70)</f>
        <v>0</v>
      </c>
    </row>
    <row r="69" spans="1:51" ht="25.5" customHeight="1" x14ac:dyDescent="0.15">
      <c r="A69" s="1030"/>
      <c r="B69" s="1031"/>
      <c r="C69" s="1031"/>
      <c r="D69" s="1031"/>
      <c r="E69" s="1031"/>
      <c r="F69" s="1032"/>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c r="AY69" s="34">
        <f>$AY$68</f>
        <v>0</v>
      </c>
    </row>
    <row r="70" spans="1:51" ht="24.75" customHeight="1" x14ac:dyDescent="0.15">
      <c r="A70" s="1030"/>
      <c r="B70" s="1031"/>
      <c r="C70" s="1031"/>
      <c r="D70" s="1031"/>
      <c r="E70" s="1031"/>
      <c r="F70" s="1032"/>
      <c r="G70" s="444"/>
      <c r="H70" s="445"/>
      <c r="I70" s="445"/>
      <c r="J70" s="445"/>
      <c r="K70" s="446"/>
      <c r="L70" s="447"/>
      <c r="M70" s="448"/>
      <c r="N70" s="448"/>
      <c r="O70" s="448"/>
      <c r="P70" s="448"/>
      <c r="Q70" s="448"/>
      <c r="R70" s="448"/>
      <c r="S70" s="448"/>
      <c r="T70" s="448"/>
      <c r="U70" s="448"/>
      <c r="V70" s="448"/>
      <c r="W70" s="448"/>
      <c r="X70" s="449"/>
      <c r="Y70" s="450"/>
      <c r="Z70" s="451"/>
      <c r="AA70" s="451"/>
      <c r="AB70" s="5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2"/>
      <c r="AY70" s="34">
        <f t="shared" ref="AY70:AY80" si="5">$AY$68</f>
        <v>0</v>
      </c>
    </row>
    <row r="71" spans="1:51" ht="24.75" customHeight="1" x14ac:dyDescent="0.15">
      <c r="A71" s="1030"/>
      <c r="B71" s="1031"/>
      <c r="C71" s="1031"/>
      <c r="D71" s="1031"/>
      <c r="E71" s="1031"/>
      <c r="F71" s="1032"/>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30"/>
      <c r="B72" s="1031"/>
      <c r="C72" s="1031"/>
      <c r="D72" s="1031"/>
      <c r="E72" s="1031"/>
      <c r="F72" s="1032"/>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30"/>
      <c r="B73" s="1031"/>
      <c r="C73" s="1031"/>
      <c r="D73" s="1031"/>
      <c r="E73" s="1031"/>
      <c r="F73" s="1032"/>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30"/>
      <c r="B74" s="1031"/>
      <c r="C74" s="1031"/>
      <c r="D74" s="1031"/>
      <c r="E74" s="1031"/>
      <c r="F74" s="1032"/>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30"/>
      <c r="B75" s="1031"/>
      <c r="C75" s="1031"/>
      <c r="D75" s="1031"/>
      <c r="E75" s="1031"/>
      <c r="F75" s="1032"/>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30"/>
      <c r="B76" s="1031"/>
      <c r="C76" s="1031"/>
      <c r="D76" s="1031"/>
      <c r="E76" s="1031"/>
      <c r="F76" s="1032"/>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30"/>
      <c r="B77" s="1031"/>
      <c r="C77" s="1031"/>
      <c r="D77" s="1031"/>
      <c r="E77" s="1031"/>
      <c r="F77" s="1032"/>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30"/>
      <c r="B78" s="1031"/>
      <c r="C78" s="1031"/>
      <c r="D78" s="1031"/>
      <c r="E78" s="1031"/>
      <c r="F78" s="1032"/>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30"/>
      <c r="B79" s="1031"/>
      <c r="C79" s="1031"/>
      <c r="D79" s="1031"/>
      <c r="E79" s="1031"/>
      <c r="F79" s="1032"/>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30"/>
      <c r="B80" s="1031"/>
      <c r="C80" s="1031"/>
      <c r="D80" s="1031"/>
      <c r="E80" s="1031"/>
      <c r="F80" s="1032"/>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30"/>
      <c r="B81" s="1031"/>
      <c r="C81" s="1031"/>
      <c r="D81" s="1031"/>
      <c r="E81" s="1031"/>
      <c r="F81" s="1032"/>
      <c r="G81" s="434" t="s">
        <v>274</v>
      </c>
      <c r="H81" s="435"/>
      <c r="I81" s="435"/>
      <c r="J81" s="435"/>
      <c r="K81" s="435"/>
      <c r="L81" s="435"/>
      <c r="M81" s="435"/>
      <c r="N81" s="435"/>
      <c r="O81" s="435"/>
      <c r="P81" s="435"/>
      <c r="Q81" s="435"/>
      <c r="R81" s="435"/>
      <c r="S81" s="435"/>
      <c r="T81" s="435"/>
      <c r="U81" s="435"/>
      <c r="V81" s="435"/>
      <c r="W81" s="435"/>
      <c r="X81" s="435"/>
      <c r="Y81" s="435"/>
      <c r="Z81" s="435"/>
      <c r="AA81" s="435"/>
      <c r="AB81" s="436"/>
      <c r="AC81" s="434" t="s">
        <v>275</v>
      </c>
      <c r="AD81" s="435"/>
      <c r="AE81" s="435"/>
      <c r="AF81" s="435"/>
      <c r="AG81" s="435"/>
      <c r="AH81" s="435"/>
      <c r="AI81" s="435"/>
      <c r="AJ81" s="435"/>
      <c r="AK81" s="435"/>
      <c r="AL81" s="435"/>
      <c r="AM81" s="435"/>
      <c r="AN81" s="435"/>
      <c r="AO81" s="435"/>
      <c r="AP81" s="435"/>
      <c r="AQ81" s="435"/>
      <c r="AR81" s="435"/>
      <c r="AS81" s="435"/>
      <c r="AT81" s="435"/>
      <c r="AU81" s="435"/>
      <c r="AV81" s="435"/>
      <c r="AW81" s="435"/>
      <c r="AX81" s="437"/>
      <c r="AY81">
        <f>COUNTA($G$83,$AC$83)</f>
        <v>0</v>
      </c>
    </row>
    <row r="82" spans="1:51" ht="24.75" customHeight="1" x14ac:dyDescent="0.15">
      <c r="A82" s="1030"/>
      <c r="B82" s="1031"/>
      <c r="C82" s="1031"/>
      <c r="D82" s="1031"/>
      <c r="E82" s="1031"/>
      <c r="F82" s="1032"/>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c r="AY82" s="34">
        <f>$AY$81</f>
        <v>0</v>
      </c>
    </row>
    <row r="83" spans="1:51" ht="24.75" customHeight="1" x14ac:dyDescent="0.15">
      <c r="A83" s="1030"/>
      <c r="B83" s="1031"/>
      <c r="C83" s="1031"/>
      <c r="D83" s="1031"/>
      <c r="E83" s="1031"/>
      <c r="F83" s="1032"/>
      <c r="G83" s="444"/>
      <c r="H83" s="445"/>
      <c r="I83" s="445"/>
      <c r="J83" s="445"/>
      <c r="K83" s="446"/>
      <c r="L83" s="447"/>
      <c r="M83" s="448"/>
      <c r="N83" s="448"/>
      <c r="O83" s="448"/>
      <c r="P83" s="448"/>
      <c r="Q83" s="448"/>
      <c r="R83" s="448"/>
      <c r="S83" s="448"/>
      <c r="T83" s="448"/>
      <c r="U83" s="448"/>
      <c r="V83" s="448"/>
      <c r="W83" s="448"/>
      <c r="X83" s="449"/>
      <c r="Y83" s="450"/>
      <c r="Z83" s="451"/>
      <c r="AA83" s="451"/>
      <c r="AB83" s="5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2"/>
      <c r="AY83" s="34">
        <f t="shared" ref="AY83:AY93" si="6">$AY$81</f>
        <v>0</v>
      </c>
    </row>
    <row r="84" spans="1:51" ht="24.75" customHeight="1" x14ac:dyDescent="0.15">
      <c r="A84" s="1030"/>
      <c r="B84" s="1031"/>
      <c r="C84" s="1031"/>
      <c r="D84" s="1031"/>
      <c r="E84" s="1031"/>
      <c r="F84" s="1032"/>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30"/>
      <c r="B85" s="1031"/>
      <c r="C85" s="1031"/>
      <c r="D85" s="1031"/>
      <c r="E85" s="1031"/>
      <c r="F85" s="1032"/>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30"/>
      <c r="B86" s="1031"/>
      <c r="C86" s="1031"/>
      <c r="D86" s="1031"/>
      <c r="E86" s="1031"/>
      <c r="F86" s="1032"/>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30"/>
      <c r="B87" s="1031"/>
      <c r="C87" s="1031"/>
      <c r="D87" s="1031"/>
      <c r="E87" s="1031"/>
      <c r="F87" s="1032"/>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30"/>
      <c r="B88" s="1031"/>
      <c r="C88" s="1031"/>
      <c r="D88" s="1031"/>
      <c r="E88" s="1031"/>
      <c r="F88" s="1032"/>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30"/>
      <c r="B89" s="1031"/>
      <c r="C89" s="1031"/>
      <c r="D89" s="1031"/>
      <c r="E89" s="1031"/>
      <c r="F89" s="1032"/>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30"/>
      <c r="B90" s="1031"/>
      <c r="C90" s="1031"/>
      <c r="D90" s="1031"/>
      <c r="E90" s="1031"/>
      <c r="F90" s="1032"/>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30"/>
      <c r="B91" s="1031"/>
      <c r="C91" s="1031"/>
      <c r="D91" s="1031"/>
      <c r="E91" s="1031"/>
      <c r="F91" s="1032"/>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30"/>
      <c r="B92" s="1031"/>
      <c r="C92" s="1031"/>
      <c r="D92" s="1031"/>
      <c r="E92" s="1031"/>
      <c r="F92" s="1032"/>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30"/>
      <c r="B93" s="1031"/>
      <c r="C93" s="1031"/>
      <c r="D93" s="1031"/>
      <c r="E93" s="1031"/>
      <c r="F93" s="1032"/>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30"/>
      <c r="B94" s="1031"/>
      <c r="C94" s="1031"/>
      <c r="D94" s="1031"/>
      <c r="E94" s="1031"/>
      <c r="F94" s="1032"/>
      <c r="G94" s="434" t="s">
        <v>276</v>
      </c>
      <c r="H94" s="435"/>
      <c r="I94" s="435"/>
      <c r="J94" s="435"/>
      <c r="K94" s="435"/>
      <c r="L94" s="435"/>
      <c r="M94" s="435"/>
      <c r="N94" s="435"/>
      <c r="O94" s="435"/>
      <c r="P94" s="435"/>
      <c r="Q94" s="435"/>
      <c r="R94" s="435"/>
      <c r="S94" s="435"/>
      <c r="T94" s="435"/>
      <c r="U94" s="435"/>
      <c r="V94" s="435"/>
      <c r="W94" s="435"/>
      <c r="X94" s="435"/>
      <c r="Y94" s="435"/>
      <c r="Z94" s="435"/>
      <c r="AA94" s="435"/>
      <c r="AB94" s="436"/>
      <c r="AC94" s="434" t="s">
        <v>184</v>
      </c>
      <c r="AD94" s="435"/>
      <c r="AE94" s="435"/>
      <c r="AF94" s="435"/>
      <c r="AG94" s="435"/>
      <c r="AH94" s="435"/>
      <c r="AI94" s="435"/>
      <c r="AJ94" s="435"/>
      <c r="AK94" s="435"/>
      <c r="AL94" s="435"/>
      <c r="AM94" s="435"/>
      <c r="AN94" s="435"/>
      <c r="AO94" s="435"/>
      <c r="AP94" s="435"/>
      <c r="AQ94" s="435"/>
      <c r="AR94" s="435"/>
      <c r="AS94" s="435"/>
      <c r="AT94" s="435"/>
      <c r="AU94" s="435"/>
      <c r="AV94" s="435"/>
      <c r="AW94" s="435"/>
      <c r="AX94" s="437"/>
      <c r="AY94">
        <f>COUNTA($G$96,$AC$96)</f>
        <v>0</v>
      </c>
    </row>
    <row r="95" spans="1:51" ht="24.75" customHeight="1" x14ac:dyDescent="0.15">
      <c r="A95" s="1030"/>
      <c r="B95" s="1031"/>
      <c r="C95" s="1031"/>
      <c r="D95" s="1031"/>
      <c r="E95" s="1031"/>
      <c r="F95" s="1032"/>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c r="AY95" s="34">
        <f>$AY$94</f>
        <v>0</v>
      </c>
    </row>
    <row r="96" spans="1:51" ht="24.75" customHeight="1" x14ac:dyDescent="0.15">
      <c r="A96" s="1030"/>
      <c r="B96" s="1031"/>
      <c r="C96" s="1031"/>
      <c r="D96" s="1031"/>
      <c r="E96" s="1031"/>
      <c r="F96" s="1032"/>
      <c r="G96" s="444"/>
      <c r="H96" s="445"/>
      <c r="I96" s="445"/>
      <c r="J96" s="445"/>
      <c r="K96" s="446"/>
      <c r="L96" s="447"/>
      <c r="M96" s="448"/>
      <c r="N96" s="448"/>
      <c r="O96" s="448"/>
      <c r="P96" s="448"/>
      <c r="Q96" s="448"/>
      <c r="R96" s="448"/>
      <c r="S96" s="448"/>
      <c r="T96" s="448"/>
      <c r="U96" s="448"/>
      <c r="V96" s="448"/>
      <c r="W96" s="448"/>
      <c r="X96" s="449"/>
      <c r="Y96" s="450"/>
      <c r="Z96" s="451"/>
      <c r="AA96" s="451"/>
      <c r="AB96" s="5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2"/>
      <c r="AY96" s="34">
        <f t="shared" ref="AY96:AY106" si="7">$AY$94</f>
        <v>0</v>
      </c>
    </row>
    <row r="97" spans="1:51" ht="24.75" customHeight="1" x14ac:dyDescent="0.15">
      <c r="A97" s="1030"/>
      <c r="B97" s="1031"/>
      <c r="C97" s="1031"/>
      <c r="D97" s="1031"/>
      <c r="E97" s="1031"/>
      <c r="F97" s="1032"/>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30"/>
      <c r="B98" s="1031"/>
      <c r="C98" s="1031"/>
      <c r="D98" s="1031"/>
      <c r="E98" s="1031"/>
      <c r="F98" s="1032"/>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30"/>
      <c r="B99" s="1031"/>
      <c r="C99" s="1031"/>
      <c r="D99" s="1031"/>
      <c r="E99" s="1031"/>
      <c r="F99" s="1032"/>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30"/>
      <c r="B100" s="1031"/>
      <c r="C100" s="1031"/>
      <c r="D100" s="1031"/>
      <c r="E100" s="1031"/>
      <c r="F100" s="1032"/>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30"/>
      <c r="B101" s="1031"/>
      <c r="C101" s="1031"/>
      <c r="D101" s="1031"/>
      <c r="E101" s="1031"/>
      <c r="F101" s="1032"/>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30"/>
      <c r="B102" s="1031"/>
      <c r="C102" s="1031"/>
      <c r="D102" s="1031"/>
      <c r="E102" s="1031"/>
      <c r="F102" s="1032"/>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30"/>
      <c r="B103" s="1031"/>
      <c r="C103" s="1031"/>
      <c r="D103" s="1031"/>
      <c r="E103" s="1031"/>
      <c r="F103" s="1032"/>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30"/>
      <c r="B104" s="1031"/>
      <c r="C104" s="1031"/>
      <c r="D104" s="1031"/>
      <c r="E104" s="1031"/>
      <c r="F104" s="1032"/>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30"/>
      <c r="B105" s="1031"/>
      <c r="C105" s="1031"/>
      <c r="D105" s="1031"/>
      <c r="E105" s="1031"/>
      <c r="F105" s="1032"/>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4" t="s">
        <v>185</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277</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c r="AY108">
        <f>COUNTA($G$110,$AC$110)</f>
        <v>0</v>
      </c>
    </row>
    <row r="109" spans="1:51" ht="24.75" customHeight="1" x14ac:dyDescent="0.15">
      <c r="A109" s="1030"/>
      <c r="B109" s="1031"/>
      <c r="C109" s="1031"/>
      <c r="D109" s="1031"/>
      <c r="E109" s="1031"/>
      <c r="F109" s="1032"/>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c r="AY109" s="34">
        <f>$AY$108</f>
        <v>0</v>
      </c>
    </row>
    <row r="110" spans="1:51" ht="24.75" customHeight="1" x14ac:dyDescent="0.15">
      <c r="A110" s="1030"/>
      <c r="B110" s="1031"/>
      <c r="C110" s="1031"/>
      <c r="D110" s="1031"/>
      <c r="E110" s="1031"/>
      <c r="F110" s="1032"/>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5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2"/>
      <c r="AY110" s="34">
        <f t="shared" ref="AY110:AY120" si="8">$AY$108</f>
        <v>0</v>
      </c>
    </row>
    <row r="111" spans="1:51" ht="24.75" customHeight="1" x14ac:dyDescent="0.15">
      <c r="A111" s="1030"/>
      <c r="B111" s="1031"/>
      <c r="C111" s="1031"/>
      <c r="D111" s="1031"/>
      <c r="E111" s="1031"/>
      <c r="F111" s="1032"/>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30"/>
      <c r="B112" s="1031"/>
      <c r="C112" s="1031"/>
      <c r="D112" s="1031"/>
      <c r="E112" s="1031"/>
      <c r="F112" s="1032"/>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30"/>
      <c r="B113" s="1031"/>
      <c r="C113" s="1031"/>
      <c r="D113" s="1031"/>
      <c r="E113" s="1031"/>
      <c r="F113" s="1032"/>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30"/>
      <c r="B114" s="1031"/>
      <c r="C114" s="1031"/>
      <c r="D114" s="1031"/>
      <c r="E114" s="1031"/>
      <c r="F114" s="1032"/>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30"/>
      <c r="B115" s="1031"/>
      <c r="C115" s="1031"/>
      <c r="D115" s="1031"/>
      <c r="E115" s="1031"/>
      <c r="F115" s="1032"/>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30"/>
      <c r="B116" s="1031"/>
      <c r="C116" s="1031"/>
      <c r="D116" s="1031"/>
      <c r="E116" s="1031"/>
      <c r="F116" s="1032"/>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30"/>
      <c r="B117" s="1031"/>
      <c r="C117" s="1031"/>
      <c r="D117" s="1031"/>
      <c r="E117" s="1031"/>
      <c r="F117" s="1032"/>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30"/>
      <c r="B118" s="1031"/>
      <c r="C118" s="1031"/>
      <c r="D118" s="1031"/>
      <c r="E118" s="1031"/>
      <c r="F118" s="1032"/>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30"/>
      <c r="B119" s="1031"/>
      <c r="C119" s="1031"/>
      <c r="D119" s="1031"/>
      <c r="E119" s="1031"/>
      <c r="F119" s="1032"/>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30"/>
      <c r="B120" s="1031"/>
      <c r="C120" s="1031"/>
      <c r="D120" s="1031"/>
      <c r="E120" s="1031"/>
      <c r="F120" s="1032"/>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30"/>
      <c r="B121" s="1031"/>
      <c r="C121" s="1031"/>
      <c r="D121" s="1031"/>
      <c r="E121" s="1031"/>
      <c r="F121" s="1032"/>
      <c r="G121" s="434" t="s">
        <v>278</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279</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c r="AY121">
        <f>COUNTA($G$123,$AC$123)</f>
        <v>0</v>
      </c>
    </row>
    <row r="122" spans="1:51" ht="25.5" customHeight="1" x14ac:dyDescent="0.15">
      <c r="A122" s="1030"/>
      <c r="B122" s="1031"/>
      <c r="C122" s="1031"/>
      <c r="D122" s="1031"/>
      <c r="E122" s="1031"/>
      <c r="F122" s="1032"/>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c r="AY122" s="34">
        <f>$AY$121</f>
        <v>0</v>
      </c>
    </row>
    <row r="123" spans="1:51" ht="24.75" customHeight="1" x14ac:dyDescent="0.15">
      <c r="A123" s="1030"/>
      <c r="B123" s="1031"/>
      <c r="C123" s="1031"/>
      <c r="D123" s="1031"/>
      <c r="E123" s="1031"/>
      <c r="F123" s="1032"/>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5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2"/>
      <c r="AY123" s="34">
        <f t="shared" ref="AY123:AY133" si="9">$AY$121</f>
        <v>0</v>
      </c>
    </row>
    <row r="124" spans="1:51" ht="24.75" customHeight="1" x14ac:dyDescent="0.15">
      <c r="A124" s="1030"/>
      <c r="B124" s="1031"/>
      <c r="C124" s="1031"/>
      <c r="D124" s="1031"/>
      <c r="E124" s="1031"/>
      <c r="F124" s="1032"/>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30"/>
      <c r="B125" s="1031"/>
      <c r="C125" s="1031"/>
      <c r="D125" s="1031"/>
      <c r="E125" s="1031"/>
      <c r="F125" s="1032"/>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30"/>
      <c r="B126" s="1031"/>
      <c r="C126" s="1031"/>
      <c r="D126" s="1031"/>
      <c r="E126" s="1031"/>
      <c r="F126" s="1032"/>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30"/>
      <c r="B127" s="1031"/>
      <c r="C127" s="1031"/>
      <c r="D127" s="1031"/>
      <c r="E127" s="1031"/>
      <c r="F127" s="1032"/>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30"/>
      <c r="B128" s="1031"/>
      <c r="C128" s="1031"/>
      <c r="D128" s="1031"/>
      <c r="E128" s="1031"/>
      <c r="F128" s="1032"/>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30"/>
      <c r="B129" s="1031"/>
      <c r="C129" s="1031"/>
      <c r="D129" s="1031"/>
      <c r="E129" s="1031"/>
      <c r="F129" s="1032"/>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30"/>
      <c r="B130" s="1031"/>
      <c r="C130" s="1031"/>
      <c r="D130" s="1031"/>
      <c r="E130" s="1031"/>
      <c r="F130" s="1032"/>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30"/>
      <c r="B131" s="1031"/>
      <c r="C131" s="1031"/>
      <c r="D131" s="1031"/>
      <c r="E131" s="1031"/>
      <c r="F131" s="1032"/>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30"/>
      <c r="B132" s="1031"/>
      <c r="C132" s="1031"/>
      <c r="D132" s="1031"/>
      <c r="E132" s="1031"/>
      <c r="F132" s="1032"/>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30"/>
      <c r="B133" s="1031"/>
      <c r="C133" s="1031"/>
      <c r="D133" s="1031"/>
      <c r="E133" s="1031"/>
      <c r="F133" s="1032"/>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30"/>
      <c r="B134" s="1031"/>
      <c r="C134" s="1031"/>
      <c r="D134" s="1031"/>
      <c r="E134" s="1031"/>
      <c r="F134" s="1032"/>
      <c r="G134" s="434" t="s">
        <v>280</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281</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c r="AY134">
        <f>COUNTA($G$136,$AC$136)</f>
        <v>0</v>
      </c>
    </row>
    <row r="135" spans="1:51" ht="24.75" customHeight="1" x14ac:dyDescent="0.15">
      <c r="A135" s="1030"/>
      <c r="B135" s="1031"/>
      <c r="C135" s="1031"/>
      <c r="D135" s="1031"/>
      <c r="E135" s="1031"/>
      <c r="F135" s="1032"/>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c r="AY135" s="34">
        <f>$AY$134</f>
        <v>0</v>
      </c>
    </row>
    <row r="136" spans="1:51" ht="24.75" customHeight="1" x14ac:dyDescent="0.15">
      <c r="A136" s="1030"/>
      <c r="B136" s="1031"/>
      <c r="C136" s="1031"/>
      <c r="D136" s="1031"/>
      <c r="E136" s="1031"/>
      <c r="F136" s="1032"/>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5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2"/>
      <c r="AY136" s="34">
        <f t="shared" ref="AY136:AY146" si="10">$AY$134</f>
        <v>0</v>
      </c>
    </row>
    <row r="137" spans="1:51" ht="24.75" customHeight="1" x14ac:dyDescent="0.15">
      <c r="A137" s="1030"/>
      <c r="B137" s="1031"/>
      <c r="C137" s="1031"/>
      <c r="D137" s="1031"/>
      <c r="E137" s="1031"/>
      <c r="F137" s="1032"/>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30"/>
      <c r="B138" s="1031"/>
      <c r="C138" s="1031"/>
      <c r="D138" s="1031"/>
      <c r="E138" s="1031"/>
      <c r="F138" s="1032"/>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30"/>
      <c r="B139" s="1031"/>
      <c r="C139" s="1031"/>
      <c r="D139" s="1031"/>
      <c r="E139" s="1031"/>
      <c r="F139" s="1032"/>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30"/>
      <c r="B140" s="1031"/>
      <c r="C140" s="1031"/>
      <c r="D140" s="1031"/>
      <c r="E140" s="1031"/>
      <c r="F140" s="1032"/>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30"/>
      <c r="B141" s="1031"/>
      <c r="C141" s="1031"/>
      <c r="D141" s="1031"/>
      <c r="E141" s="1031"/>
      <c r="F141" s="1032"/>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30"/>
      <c r="B142" s="1031"/>
      <c r="C142" s="1031"/>
      <c r="D142" s="1031"/>
      <c r="E142" s="1031"/>
      <c r="F142" s="1032"/>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30"/>
      <c r="B143" s="1031"/>
      <c r="C143" s="1031"/>
      <c r="D143" s="1031"/>
      <c r="E143" s="1031"/>
      <c r="F143" s="1032"/>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30"/>
      <c r="B144" s="1031"/>
      <c r="C144" s="1031"/>
      <c r="D144" s="1031"/>
      <c r="E144" s="1031"/>
      <c r="F144" s="1032"/>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30"/>
      <c r="B145" s="1031"/>
      <c r="C145" s="1031"/>
      <c r="D145" s="1031"/>
      <c r="E145" s="1031"/>
      <c r="F145" s="1032"/>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30"/>
      <c r="B146" s="1031"/>
      <c r="C146" s="1031"/>
      <c r="D146" s="1031"/>
      <c r="E146" s="1031"/>
      <c r="F146" s="1032"/>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30"/>
      <c r="B147" s="1031"/>
      <c r="C147" s="1031"/>
      <c r="D147" s="1031"/>
      <c r="E147" s="1031"/>
      <c r="F147" s="1032"/>
      <c r="G147" s="434" t="s">
        <v>282</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186</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c r="AY147">
        <f>COUNTA($G$149,$AC$149)</f>
        <v>0</v>
      </c>
    </row>
    <row r="148" spans="1:51" ht="24.75" customHeight="1" x14ac:dyDescent="0.15">
      <c r="A148" s="1030"/>
      <c r="B148" s="1031"/>
      <c r="C148" s="1031"/>
      <c r="D148" s="1031"/>
      <c r="E148" s="1031"/>
      <c r="F148" s="1032"/>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c r="AY148" s="34">
        <f>$AY$147</f>
        <v>0</v>
      </c>
    </row>
    <row r="149" spans="1:51" ht="24.75" customHeight="1" x14ac:dyDescent="0.15">
      <c r="A149" s="1030"/>
      <c r="B149" s="1031"/>
      <c r="C149" s="1031"/>
      <c r="D149" s="1031"/>
      <c r="E149" s="1031"/>
      <c r="F149" s="1032"/>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5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2"/>
      <c r="AY149" s="34">
        <f t="shared" ref="AY149:AY159" si="11">$AY$147</f>
        <v>0</v>
      </c>
    </row>
    <row r="150" spans="1:51" ht="24.75" customHeight="1" x14ac:dyDescent="0.15">
      <c r="A150" s="1030"/>
      <c r="B150" s="1031"/>
      <c r="C150" s="1031"/>
      <c r="D150" s="1031"/>
      <c r="E150" s="1031"/>
      <c r="F150" s="1032"/>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30"/>
      <c r="B151" s="1031"/>
      <c r="C151" s="1031"/>
      <c r="D151" s="1031"/>
      <c r="E151" s="1031"/>
      <c r="F151" s="1032"/>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30"/>
      <c r="B152" s="1031"/>
      <c r="C152" s="1031"/>
      <c r="D152" s="1031"/>
      <c r="E152" s="1031"/>
      <c r="F152" s="1032"/>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30"/>
      <c r="B153" s="1031"/>
      <c r="C153" s="1031"/>
      <c r="D153" s="1031"/>
      <c r="E153" s="1031"/>
      <c r="F153" s="1032"/>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30"/>
      <c r="B154" s="1031"/>
      <c r="C154" s="1031"/>
      <c r="D154" s="1031"/>
      <c r="E154" s="1031"/>
      <c r="F154" s="1032"/>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30"/>
      <c r="B155" s="1031"/>
      <c r="C155" s="1031"/>
      <c r="D155" s="1031"/>
      <c r="E155" s="1031"/>
      <c r="F155" s="1032"/>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30"/>
      <c r="B156" s="1031"/>
      <c r="C156" s="1031"/>
      <c r="D156" s="1031"/>
      <c r="E156" s="1031"/>
      <c r="F156" s="1032"/>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30"/>
      <c r="B157" s="1031"/>
      <c r="C157" s="1031"/>
      <c r="D157" s="1031"/>
      <c r="E157" s="1031"/>
      <c r="F157" s="1032"/>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30"/>
      <c r="B158" s="1031"/>
      <c r="C158" s="1031"/>
      <c r="D158" s="1031"/>
      <c r="E158" s="1031"/>
      <c r="F158" s="1032"/>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4" t="s">
        <v>187</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283</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c r="AY161">
        <f>COUNTA($G$163,$AC$163)</f>
        <v>0</v>
      </c>
    </row>
    <row r="162" spans="1:51" ht="24.75" customHeight="1" x14ac:dyDescent="0.15">
      <c r="A162" s="1030"/>
      <c r="B162" s="1031"/>
      <c r="C162" s="1031"/>
      <c r="D162" s="1031"/>
      <c r="E162" s="1031"/>
      <c r="F162" s="1032"/>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c r="AY162" s="34">
        <f>$AY$161</f>
        <v>0</v>
      </c>
    </row>
    <row r="163" spans="1:51" ht="24.75" customHeight="1" x14ac:dyDescent="0.15">
      <c r="A163" s="1030"/>
      <c r="B163" s="1031"/>
      <c r="C163" s="1031"/>
      <c r="D163" s="1031"/>
      <c r="E163" s="1031"/>
      <c r="F163" s="1032"/>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5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2"/>
      <c r="AY163" s="34">
        <f t="shared" ref="AY163:AY173" si="12">$AY$161</f>
        <v>0</v>
      </c>
    </row>
    <row r="164" spans="1:51" ht="24.75" customHeight="1" x14ac:dyDescent="0.15">
      <c r="A164" s="1030"/>
      <c r="B164" s="1031"/>
      <c r="C164" s="1031"/>
      <c r="D164" s="1031"/>
      <c r="E164" s="1031"/>
      <c r="F164" s="1032"/>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30"/>
      <c r="B165" s="1031"/>
      <c r="C165" s="1031"/>
      <c r="D165" s="1031"/>
      <c r="E165" s="1031"/>
      <c r="F165" s="1032"/>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30"/>
      <c r="B166" s="1031"/>
      <c r="C166" s="1031"/>
      <c r="D166" s="1031"/>
      <c r="E166" s="1031"/>
      <c r="F166" s="1032"/>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30"/>
      <c r="B167" s="1031"/>
      <c r="C167" s="1031"/>
      <c r="D167" s="1031"/>
      <c r="E167" s="1031"/>
      <c r="F167" s="1032"/>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30"/>
      <c r="B168" s="1031"/>
      <c r="C168" s="1031"/>
      <c r="D168" s="1031"/>
      <c r="E168" s="1031"/>
      <c r="F168" s="1032"/>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30"/>
      <c r="B169" s="1031"/>
      <c r="C169" s="1031"/>
      <c r="D169" s="1031"/>
      <c r="E169" s="1031"/>
      <c r="F169" s="1032"/>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30"/>
      <c r="B170" s="1031"/>
      <c r="C170" s="1031"/>
      <c r="D170" s="1031"/>
      <c r="E170" s="1031"/>
      <c r="F170" s="1032"/>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30"/>
      <c r="B171" s="1031"/>
      <c r="C171" s="1031"/>
      <c r="D171" s="1031"/>
      <c r="E171" s="1031"/>
      <c r="F171" s="1032"/>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30"/>
      <c r="B172" s="1031"/>
      <c r="C172" s="1031"/>
      <c r="D172" s="1031"/>
      <c r="E172" s="1031"/>
      <c r="F172" s="1032"/>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30"/>
      <c r="B173" s="1031"/>
      <c r="C173" s="1031"/>
      <c r="D173" s="1031"/>
      <c r="E173" s="1031"/>
      <c r="F173" s="1032"/>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30"/>
      <c r="B174" s="1031"/>
      <c r="C174" s="1031"/>
      <c r="D174" s="1031"/>
      <c r="E174" s="1031"/>
      <c r="F174" s="1032"/>
      <c r="G174" s="434" t="s">
        <v>284</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285</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c r="AY174">
        <f>COUNTA($G$176,$AC$176)</f>
        <v>0</v>
      </c>
    </row>
    <row r="175" spans="1:51" ht="25.5" customHeight="1" x14ac:dyDescent="0.15">
      <c r="A175" s="1030"/>
      <c r="B175" s="1031"/>
      <c r="C175" s="1031"/>
      <c r="D175" s="1031"/>
      <c r="E175" s="1031"/>
      <c r="F175" s="1032"/>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c r="AY175" s="34">
        <f>$AY$174</f>
        <v>0</v>
      </c>
    </row>
    <row r="176" spans="1:51" ht="24.75" customHeight="1" x14ac:dyDescent="0.15">
      <c r="A176" s="1030"/>
      <c r="B176" s="1031"/>
      <c r="C176" s="1031"/>
      <c r="D176" s="1031"/>
      <c r="E176" s="1031"/>
      <c r="F176" s="1032"/>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5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2"/>
      <c r="AY176" s="34">
        <f t="shared" ref="AY176:AY186" si="13">$AY$174</f>
        <v>0</v>
      </c>
    </row>
    <row r="177" spans="1:51" ht="24.75" customHeight="1" x14ac:dyDescent="0.15">
      <c r="A177" s="1030"/>
      <c r="B177" s="1031"/>
      <c r="C177" s="1031"/>
      <c r="D177" s="1031"/>
      <c r="E177" s="1031"/>
      <c r="F177" s="1032"/>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30"/>
      <c r="B178" s="1031"/>
      <c r="C178" s="1031"/>
      <c r="D178" s="1031"/>
      <c r="E178" s="1031"/>
      <c r="F178" s="1032"/>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30"/>
      <c r="B179" s="1031"/>
      <c r="C179" s="1031"/>
      <c r="D179" s="1031"/>
      <c r="E179" s="1031"/>
      <c r="F179" s="1032"/>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30"/>
      <c r="B180" s="1031"/>
      <c r="C180" s="1031"/>
      <c r="D180" s="1031"/>
      <c r="E180" s="1031"/>
      <c r="F180" s="1032"/>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30"/>
      <c r="B181" s="1031"/>
      <c r="C181" s="1031"/>
      <c r="D181" s="1031"/>
      <c r="E181" s="1031"/>
      <c r="F181" s="1032"/>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30"/>
      <c r="B182" s="1031"/>
      <c r="C182" s="1031"/>
      <c r="D182" s="1031"/>
      <c r="E182" s="1031"/>
      <c r="F182" s="1032"/>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30"/>
      <c r="B183" s="1031"/>
      <c r="C183" s="1031"/>
      <c r="D183" s="1031"/>
      <c r="E183" s="1031"/>
      <c r="F183" s="1032"/>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30"/>
      <c r="B184" s="1031"/>
      <c r="C184" s="1031"/>
      <c r="D184" s="1031"/>
      <c r="E184" s="1031"/>
      <c r="F184" s="1032"/>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30"/>
      <c r="B185" s="1031"/>
      <c r="C185" s="1031"/>
      <c r="D185" s="1031"/>
      <c r="E185" s="1031"/>
      <c r="F185" s="1032"/>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30"/>
      <c r="B186" s="1031"/>
      <c r="C186" s="1031"/>
      <c r="D186" s="1031"/>
      <c r="E186" s="1031"/>
      <c r="F186" s="1032"/>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30"/>
      <c r="B187" s="1031"/>
      <c r="C187" s="1031"/>
      <c r="D187" s="1031"/>
      <c r="E187" s="1031"/>
      <c r="F187" s="1032"/>
      <c r="G187" s="434" t="s">
        <v>287</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286</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c r="AY187">
        <f>COUNTA($G$189,$AC$189)</f>
        <v>0</v>
      </c>
    </row>
    <row r="188" spans="1:51" ht="24.75" customHeight="1" x14ac:dyDescent="0.15">
      <c r="A188" s="1030"/>
      <c r="B188" s="1031"/>
      <c r="C188" s="1031"/>
      <c r="D188" s="1031"/>
      <c r="E188" s="1031"/>
      <c r="F188" s="1032"/>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c r="AY188" s="34">
        <f>$AY$187</f>
        <v>0</v>
      </c>
    </row>
    <row r="189" spans="1:51" ht="24.75" customHeight="1" x14ac:dyDescent="0.15">
      <c r="A189" s="1030"/>
      <c r="B189" s="1031"/>
      <c r="C189" s="1031"/>
      <c r="D189" s="1031"/>
      <c r="E189" s="1031"/>
      <c r="F189" s="1032"/>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5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2"/>
      <c r="AY189" s="34">
        <f t="shared" ref="AY189:AY199" si="14">$AY$187</f>
        <v>0</v>
      </c>
    </row>
    <row r="190" spans="1:51" ht="24.75" customHeight="1" x14ac:dyDescent="0.15">
      <c r="A190" s="1030"/>
      <c r="B190" s="1031"/>
      <c r="C190" s="1031"/>
      <c r="D190" s="1031"/>
      <c r="E190" s="1031"/>
      <c r="F190" s="1032"/>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30"/>
      <c r="B191" s="1031"/>
      <c r="C191" s="1031"/>
      <c r="D191" s="1031"/>
      <c r="E191" s="1031"/>
      <c r="F191" s="1032"/>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30"/>
      <c r="B192" s="1031"/>
      <c r="C192" s="1031"/>
      <c r="D192" s="1031"/>
      <c r="E192" s="1031"/>
      <c r="F192" s="1032"/>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30"/>
      <c r="B193" s="1031"/>
      <c r="C193" s="1031"/>
      <c r="D193" s="1031"/>
      <c r="E193" s="1031"/>
      <c r="F193" s="1032"/>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30"/>
      <c r="B194" s="1031"/>
      <c r="C194" s="1031"/>
      <c r="D194" s="1031"/>
      <c r="E194" s="1031"/>
      <c r="F194" s="1032"/>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30"/>
      <c r="B195" s="1031"/>
      <c r="C195" s="1031"/>
      <c r="D195" s="1031"/>
      <c r="E195" s="1031"/>
      <c r="F195" s="1032"/>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30"/>
      <c r="B196" s="1031"/>
      <c r="C196" s="1031"/>
      <c r="D196" s="1031"/>
      <c r="E196" s="1031"/>
      <c r="F196" s="1032"/>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30"/>
      <c r="B197" s="1031"/>
      <c r="C197" s="1031"/>
      <c r="D197" s="1031"/>
      <c r="E197" s="1031"/>
      <c r="F197" s="1032"/>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30"/>
      <c r="B198" s="1031"/>
      <c r="C198" s="1031"/>
      <c r="D198" s="1031"/>
      <c r="E198" s="1031"/>
      <c r="F198" s="1032"/>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30"/>
      <c r="B199" s="1031"/>
      <c r="C199" s="1031"/>
      <c r="D199" s="1031"/>
      <c r="E199" s="1031"/>
      <c r="F199" s="1032"/>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30"/>
      <c r="B200" s="1031"/>
      <c r="C200" s="1031"/>
      <c r="D200" s="1031"/>
      <c r="E200" s="1031"/>
      <c r="F200" s="1032"/>
      <c r="G200" s="434" t="s">
        <v>288</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188</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c r="AY200">
        <f>COUNTA($G$202,$AC$202)</f>
        <v>0</v>
      </c>
    </row>
    <row r="201" spans="1:51" ht="24.75" customHeight="1" x14ac:dyDescent="0.15">
      <c r="A201" s="1030"/>
      <c r="B201" s="1031"/>
      <c r="C201" s="1031"/>
      <c r="D201" s="1031"/>
      <c r="E201" s="1031"/>
      <c r="F201" s="1032"/>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c r="AY201" s="34">
        <f>$AY$200</f>
        <v>0</v>
      </c>
    </row>
    <row r="202" spans="1:51" ht="24.75" customHeight="1" x14ac:dyDescent="0.15">
      <c r="A202" s="1030"/>
      <c r="B202" s="1031"/>
      <c r="C202" s="1031"/>
      <c r="D202" s="1031"/>
      <c r="E202" s="1031"/>
      <c r="F202" s="1032"/>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5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2"/>
      <c r="AY202" s="34">
        <f t="shared" ref="AY202:AY212" si="15">$AY$200</f>
        <v>0</v>
      </c>
    </row>
    <row r="203" spans="1:51" ht="24.75" customHeight="1" x14ac:dyDescent="0.15">
      <c r="A203" s="1030"/>
      <c r="B203" s="1031"/>
      <c r="C203" s="1031"/>
      <c r="D203" s="1031"/>
      <c r="E203" s="1031"/>
      <c r="F203" s="1032"/>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30"/>
      <c r="B204" s="1031"/>
      <c r="C204" s="1031"/>
      <c r="D204" s="1031"/>
      <c r="E204" s="1031"/>
      <c r="F204" s="1032"/>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30"/>
      <c r="B205" s="1031"/>
      <c r="C205" s="1031"/>
      <c r="D205" s="1031"/>
      <c r="E205" s="1031"/>
      <c r="F205" s="1032"/>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30"/>
      <c r="B206" s="1031"/>
      <c r="C206" s="1031"/>
      <c r="D206" s="1031"/>
      <c r="E206" s="1031"/>
      <c r="F206" s="1032"/>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30"/>
      <c r="B207" s="1031"/>
      <c r="C207" s="1031"/>
      <c r="D207" s="1031"/>
      <c r="E207" s="1031"/>
      <c r="F207" s="1032"/>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30"/>
      <c r="B208" s="1031"/>
      <c r="C208" s="1031"/>
      <c r="D208" s="1031"/>
      <c r="E208" s="1031"/>
      <c r="F208" s="1032"/>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30"/>
      <c r="B209" s="1031"/>
      <c r="C209" s="1031"/>
      <c r="D209" s="1031"/>
      <c r="E209" s="1031"/>
      <c r="F209" s="1032"/>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30"/>
      <c r="B210" s="1031"/>
      <c r="C210" s="1031"/>
      <c r="D210" s="1031"/>
      <c r="E210" s="1031"/>
      <c r="F210" s="1032"/>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30"/>
      <c r="B211" s="1031"/>
      <c r="C211" s="1031"/>
      <c r="D211" s="1031"/>
      <c r="E211" s="1031"/>
      <c r="F211" s="1032"/>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4" t="s">
        <v>189</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289</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c r="AY214">
        <f>COUNTA($G$216,$AC$216)</f>
        <v>0</v>
      </c>
    </row>
    <row r="215" spans="1:51" ht="24.75" customHeight="1" x14ac:dyDescent="0.15">
      <c r="A215" s="1030"/>
      <c r="B215" s="1031"/>
      <c r="C215" s="1031"/>
      <c r="D215" s="1031"/>
      <c r="E215" s="1031"/>
      <c r="F215" s="1032"/>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c r="AY215" s="34">
        <f>$AY$214</f>
        <v>0</v>
      </c>
    </row>
    <row r="216" spans="1:51" ht="24.75" customHeight="1" x14ac:dyDescent="0.15">
      <c r="A216" s="1030"/>
      <c r="B216" s="1031"/>
      <c r="C216" s="1031"/>
      <c r="D216" s="1031"/>
      <c r="E216" s="1031"/>
      <c r="F216" s="1032"/>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5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2"/>
      <c r="AY216" s="34">
        <f t="shared" ref="AY216:AY226" si="16">$AY$214</f>
        <v>0</v>
      </c>
    </row>
    <row r="217" spans="1:51" ht="24.75" customHeight="1" x14ac:dyDescent="0.15">
      <c r="A217" s="1030"/>
      <c r="B217" s="1031"/>
      <c r="C217" s="1031"/>
      <c r="D217" s="1031"/>
      <c r="E217" s="1031"/>
      <c r="F217" s="1032"/>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30"/>
      <c r="B218" s="1031"/>
      <c r="C218" s="1031"/>
      <c r="D218" s="1031"/>
      <c r="E218" s="1031"/>
      <c r="F218" s="1032"/>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30"/>
      <c r="B219" s="1031"/>
      <c r="C219" s="1031"/>
      <c r="D219" s="1031"/>
      <c r="E219" s="1031"/>
      <c r="F219" s="1032"/>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30"/>
      <c r="B220" s="1031"/>
      <c r="C220" s="1031"/>
      <c r="D220" s="1031"/>
      <c r="E220" s="1031"/>
      <c r="F220" s="1032"/>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30"/>
      <c r="B221" s="1031"/>
      <c r="C221" s="1031"/>
      <c r="D221" s="1031"/>
      <c r="E221" s="1031"/>
      <c r="F221" s="1032"/>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30"/>
      <c r="B222" s="1031"/>
      <c r="C222" s="1031"/>
      <c r="D222" s="1031"/>
      <c r="E222" s="1031"/>
      <c r="F222" s="1032"/>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30"/>
      <c r="B223" s="1031"/>
      <c r="C223" s="1031"/>
      <c r="D223" s="1031"/>
      <c r="E223" s="1031"/>
      <c r="F223" s="1032"/>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30"/>
      <c r="B224" s="1031"/>
      <c r="C224" s="1031"/>
      <c r="D224" s="1031"/>
      <c r="E224" s="1031"/>
      <c r="F224" s="1032"/>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30"/>
      <c r="B225" s="1031"/>
      <c r="C225" s="1031"/>
      <c r="D225" s="1031"/>
      <c r="E225" s="1031"/>
      <c r="F225" s="1032"/>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30"/>
      <c r="B226" s="1031"/>
      <c r="C226" s="1031"/>
      <c r="D226" s="1031"/>
      <c r="E226" s="1031"/>
      <c r="F226" s="1032"/>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30"/>
      <c r="B227" s="1031"/>
      <c r="C227" s="1031"/>
      <c r="D227" s="1031"/>
      <c r="E227" s="1031"/>
      <c r="F227" s="1032"/>
      <c r="G227" s="434" t="s">
        <v>290</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291</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c r="AY227">
        <f>COUNTA($G$229,$AC$229)</f>
        <v>0</v>
      </c>
    </row>
    <row r="228" spans="1:51" ht="25.5" customHeight="1" x14ac:dyDescent="0.15">
      <c r="A228" s="1030"/>
      <c r="B228" s="1031"/>
      <c r="C228" s="1031"/>
      <c r="D228" s="1031"/>
      <c r="E228" s="1031"/>
      <c r="F228" s="1032"/>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c r="AY228" s="34">
        <f>$AY$227</f>
        <v>0</v>
      </c>
    </row>
    <row r="229" spans="1:51" ht="24.75" customHeight="1" x14ac:dyDescent="0.15">
      <c r="A229" s="1030"/>
      <c r="B229" s="1031"/>
      <c r="C229" s="1031"/>
      <c r="D229" s="1031"/>
      <c r="E229" s="1031"/>
      <c r="F229" s="1032"/>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5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2"/>
      <c r="AY229" s="34">
        <f t="shared" ref="AY229:AY239" si="17">$AY$227</f>
        <v>0</v>
      </c>
    </row>
    <row r="230" spans="1:51" ht="24.75" customHeight="1" x14ac:dyDescent="0.15">
      <c r="A230" s="1030"/>
      <c r="B230" s="1031"/>
      <c r="C230" s="1031"/>
      <c r="D230" s="1031"/>
      <c r="E230" s="1031"/>
      <c r="F230" s="1032"/>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30"/>
      <c r="B231" s="1031"/>
      <c r="C231" s="1031"/>
      <c r="D231" s="1031"/>
      <c r="E231" s="1031"/>
      <c r="F231" s="1032"/>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30"/>
      <c r="B232" s="1031"/>
      <c r="C232" s="1031"/>
      <c r="D232" s="1031"/>
      <c r="E232" s="1031"/>
      <c r="F232" s="1032"/>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30"/>
      <c r="B233" s="1031"/>
      <c r="C233" s="1031"/>
      <c r="D233" s="1031"/>
      <c r="E233" s="1031"/>
      <c r="F233" s="1032"/>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30"/>
      <c r="B234" s="1031"/>
      <c r="C234" s="1031"/>
      <c r="D234" s="1031"/>
      <c r="E234" s="1031"/>
      <c r="F234" s="1032"/>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30"/>
      <c r="B235" s="1031"/>
      <c r="C235" s="1031"/>
      <c r="D235" s="1031"/>
      <c r="E235" s="1031"/>
      <c r="F235" s="1032"/>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30"/>
      <c r="B236" s="1031"/>
      <c r="C236" s="1031"/>
      <c r="D236" s="1031"/>
      <c r="E236" s="1031"/>
      <c r="F236" s="1032"/>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30"/>
      <c r="B237" s="1031"/>
      <c r="C237" s="1031"/>
      <c r="D237" s="1031"/>
      <c r="E237" s="1031"/>
      <c r="F237" s="1032"/>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30"/>
      <c r="B238" s="1031"/>
      <c r="C238" s="1031"/>
      <c r="D238" s="1031"/>
      <c r="E238" s="1031"/>
      <c r="F238" s="1032"/>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30"/>
      <c r="B239" s="1031"/>
      <c r="C239" s="1031"/>
      <c r="D239" s="1031"/>
      <c r="E239" s="1031"/>
      <c r="F239" s="1032"/>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30"/>
      <c r="B240" s="1031"/>
      <c r="C240" s="1031"/>
      <c r="D240" s="1031"/>
      <c r="E240" s="1031"/>
      <c r="F240" s="1032"/>
      <c r="G240" s="434" t="s">
        <v>292</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293</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c r="AY240">
        <f>COUNTA($G$242,$AC$242)</f>
        <v>0</v>
      </c>
    </row>
    <row r="241" spans="1:51" ht="24.75" customHeight="1" x14ac:dyDescent="0.15">
      <c r="A241" s="1030"/>
      <c r="B241" s="1031"/>
      <c r="C241" s="1031"/>
      <c r="D241" s="1031"/>
      <c r="E241" s="1031"/>
      <c r="F241" s="1032"/>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c r="AY241" s="34">
        <f>$AY$240</f>
        <v>0</v>
      </c>
    </row>
    <row r="242" spans="1:51" ht="24.75" customHeight="1" x14ac:dyDescent="0.15">
      <c r="A242" s="1030"/>
      <c r="B242" s="1031"/>
      <c r="C242" s="1031"/>
      <c r="D242" s="1031"/>
      <c r="E242" s="1031"/>
      <c r="F242" s="1032"/>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5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2"/>
      <c r="AY242" s="34">
        <f t="shared" ref="AY242:AY252" si="18">$AY$240</f>
        <v>0</v>
      </c>
    </row>
    <row r="243" spans="1:51" ht="24.75" customHeight="1" x14ac:dyDescent="0.15">
      <c r="A243" s="1030"/>
      <c r="B243" s="1031"/>
      <c r="C243" s="1031"/>
      <c r="D243" s="1031"/>
      <c r="E243" s="1031"/>
      <c r="F243" s="1032"/>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30"/>
      <c r="B244" s="1031"/>
      <c r="C244" s="1031"/>
      <c r="D244" s="1031"/>
      <c r="E244" s="1031"/>
      <c r="F244" s="1032"/>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30"/>
      <c r="B245" s="1031"/>
      <c r="C245" s="1031"/>
      <c r="D245" s="1031"/>
      <c r="E245" s="1031"/>
      <c r="F245" s="1032"/>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30"/>
      <c r="B246" s="1031"/>
      <c r="C246" s="1031"/>
      <c r="D246" s="1031"/>
      <c r="E246" s="1031"/>
      <c r="F246" s="1032"/>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30"/>
      <c r="B247" s="1031"/>
      <c r="C247" s="1031"/>
      <c r="D247" s="1031"/>
      <c r="E247" s="1031"/>
      <c r="F247" s="1032"/>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30"/>
      <c r="B248" s="1031"/>
      <c r="C248" s="1031"/>
      <c r="D248" s="1031"/>
      <c r="E248" s="1031"/>
      <c r="F248" s="1032"/>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30"/>
      <c r="B249" s="1031"/>
      <c r="C249" s="1031"/>
      <c r="D249" s="1031"/>
      <c r="E249" s="1031"/>
      <c r="F249" s="1032"/>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30"/>
      <c r="B250" s="1031"/>
      <c r="C250" s="1031"/>
      <c r="D250" s="1031"/>
      <c r="E250" s="1031"/>
      <c r="F250" s="1032"/>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30"/>
      <c r="B251" s="1031"/>
      <c r="C251" s="1031"/>
      <c r="D251" s="1031"/>
      <c r="E251" s="1031"/>
      <c r="F251" s="1032"/>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30"/>
      <c r="B252" s="1031"/>
      <c r="C252" s="1031"/>
      <c r="D252" s="1031"/>
      <c r="E252" s="1031"/>
      <c r="F252" s="1032"/>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30"/>
      <c r="B253" s="1031"/>
      <c r="C253" s="1031"/>
      <c r="D253" s="1031"/>
      <c r="E253" s="1031"/>
      <c r="F253" s="1032"/>
      <c r="G253" s="434" t="s">
        <v>294</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190</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c r="AY253">
        <f>COUNTA($G$255,$AC$255)</f>
        <v>0</v>
      </c>
    </row>
    <row r="254" spans="1:51" ht="24.75" customHeight="1" x14ac:dyDescent="0.15">
      <c r="A254" s="1030"/>
      <c r="B254" s="1031"/>
      <c r="C254" s="1031"/>
      <c r="D254" s="1031"/>
      <c r="E254" s="1031"/>
      <c r="F254" s="1032"/>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c r="AY254" s="34">
        <f>$AY$253</f>
        <v>0</v>
      </c>
    </row>
    <row r="255" spans="1:51" ht="24.75" customHeight="1" x14ac:dyDescent="0.15">
      <c r="A255" s="1030"/>
      <c r="B255" s="1031"/>
      <c r="C255" s="1031"/>
      <c r="D255" s="1031"/>
      <c r="E255" s="1031"/>
      <c r="F255" s="1032"/>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5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2"/>
      <c r="AY255" s="34">
        <f t="shared" ref="AY255:AY265" si="19">$AY$253</f>
        <v>0</v>
      </c>
    </row>
    <row r="256" spans="1:51" ht="24.75" customHeight="1" x14ac:dyDescent="0.15">
      <c r="A256" s="1030"/>
      <c r="B256" s="1031"/>
      <c r="C256" s="1031"/>
      <c r="D256" s="1031"/>
      <c r="E256" s="1031"/>
      <c r="F256" s="1032"/>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30"/>
      <c r="B257" s="1031"/>
      <c r="C257" s="1031"/>
      <c r="D257" s="1031"/>
      <c r="E257" s="1031"/>
      <c r="F257" s="1032"/>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30"/>
      <c r="B258" s="1031"/>
      <c r="C258" s="1031"/>
      <c r="D258" s="1031"/>
      <c r="E258" s="1031"/>
      <c r="F258" s="1032"/>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30"/>
      <c r="B259" s="1031"/>
      <c r="C259" s="1031"/>
      <c r="D259" s="1031"/>
      <c r="E259" s="1031"/>
      <c r="F259" s="1032"/>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30"/>
      <c r="B260" s="1031"/>
      <c r="C260" s="1031"/>
      <c r="D260" s="1031"/>
      <c r="E260" s="1031"/>
      <c r="F260" s="1032"/>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30"/>
      <c r="B261" s="1031"/>
      <c r="C261" s="1031"/>
      <c r="D261" s="1031"/>
      <c r="E261" s="1031"/>
      <c r="F261" s="1032"/>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30"/>
      <c r="B262" s="1031"/>
      <c r="C262" s="1031"/>
      <c r="D262" s="1031"/>
      <c r="E262" s="1031"/>
      <c r="F262" s="1032"/>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30"/>
      <c r="B263" s="1031"/>
      <c r="C263" s="1031"/>
      <c r="D263" s="1031"/>
      <c r="E263" s="1031"/>
      <c r="F263" s="1032"/>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30"/>
      <c r="B264" s="1031"/>
      <c r="C264" s="1031"/>
      <c r="D264" s="1031"/>
      <c r="E264" s="1031"/>
      <c r="F264" s="1032"/>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6"/>
      <c r="B3" s="346"/>
      <c r="C3" s="346" t="s">
        <v>26</v>
      </c>
      <c r="D3" s="346"/>
      <c r="E3" s="346"/>
      <c r="F3" s="346"/>
      <c r="G3" s="346"/>
      <c r="H3" s="346"/>
      <c r="I3" s="346"/>
      <c r="J3" s="276" t="s">
        <v>297</v>
      </c>
      <c r="K3" s="109"/>
      <c r="L3" s="109"/>
      <c r="M3" s="109"/>
      <c r="N3" s="109"/>
      <c r="O3" s="109"/>
      <c r="P3" s="334" t="s">
        <v>27</v>
      </c>
      <c r="Q3" s="334"/>
      <c r="R3" s="334"/>
      <c r="S3" s="334"/>
      <c r="T3" s="334"/>
      <c r="U3" s="334"/>
      <c r="V3" s="334"/>
      <c r="W3" s="334"/>
      <c r="X3" s="334"/>
      <c r="Y3" s="344" t="s">
        <v>353</v>
      </c>
      <c r="Z3" s="345"/>
      <c r="AA3" s="345"/>
      <c r="AB3" s="345"/>
      <c r="AC3" s="276" t="s">
        <v>338</v>
      </c>
      <c r="AD3" s="276"/>
      <c r="AE3" s="276"/>
      <c r="AF3" s="276"/>
      <c r="AG3" s="276"/>
      <c r="AH3" s="344" t="s">
        <v>258</v>
      </c>
      <c r="AI3" s="346"/>
      <c r="AJ3" s="346"/>
      <c r="AK3" s="346"/>
      <c r="AL3" s="346" t="s">
        <v>21</v>
      </c>
      <c r="AM3" s="346"/>
      <c r="AN3" s="346"/>
      <c r="AO3" s="421"/>
      <c r="AP3" s="422" t="s">
        <v>298</v>
      </c>
      <c r="AQ3" s="422"/>
      <c r="AR3" s="422"/>
      <c r="AS3" s="422"/>
      <c r="AT3" s="422"/>
      <c r="AU3" s="422"/>
      <c r="AV3" s="422"/>
      <c r="AW3" s="422"/>
      <c r="AX3" s="422"/>
      <c r="AY3">
        <f>$AY$2</f>
        <v>0</v>
      </c>
    </row>
    <row r="4" spans="1:51" ht="26.25" customHeight="1" x14ac:dyDescent="0.15">
      <c r="A4" s="1051">
        <v>1</v>
      </c>
      <c r="B4" s="1051">
        <v>1</v>
      </c>
      <c r="C4" s="414"/>
      <c r="D4" s="414"/>
      <c r="E4" s="414"/>
      <c r="F4" s="414"/>
      <c r="G4" s="414"/>
      <c r="H4" s="414"/>
      <c r="I4" s="414"/>
      <c r="J4" s="415"/>
      <c r="K4" s="416"/>
      <c r="L4" s="416"/>
      <c r="M4" s="416"/>
      <c r="N4" s="416"/>
      <c r="O4" s="416"/>
      <c r="P4" s="316"/>
      <c r="Q4" s="316"/>
      <c r="R4" s="316"/>
      <c r="S4" s="316"/>
      <c r="T4" s="316"/>
      <c r="U4" s="316"/>
      <c r="V4" s="316"/>
      <c r="W4" s="316"/>
      <c r="X4" s="316"/>
      <c r="Y4" s="317"/>
      <c r="Z4" s="318"/>
      <c r="AA4" s="318"/>
      <c r="AB4" s="319"/>
      <c r="AC4" s="1050"/>
      <c r="AD4" s="1050"/>
      <c r="AE4" s="1050"/>
      <c r="AF4" s="1050"/>
      <c r="AG4" s="1050"/>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15">
      <c r="A5" s="1051">
        <v>2</v>
      </c>
      <c r="B5" s="1051">
        <v>1</v>
      </c>
      <c r="C5" s="414"/>
      <c r="D5" s="414"/>
      <c r="E5" s="414"/>
      <c r="F5" s="414"/>
      <c r="G5" s="414"/>
      <c r="H5" s="414"/>
      <c r="I5" s="414"/>
      <c r="J5" s="415"/>
      <c r="K5" s="416"/>
      <c r="L5" s="416"/>
      <c r="M5" s="416"/>
      <c r="N5" s="416"/>
      <c r="O5" s="416"/>
      <c r="P5" s="316"/>
      <c r="Q5" s="316"/>
      <c r="R5" s="316"/>
      <c r="S5" s="316"/>
      <c r="T5" s="316"/>
      <c r="U5" s="316"/>
      <c r="V5" s="316"/>
      <c r="W5" s="316"/>
      <c r="X5" s="316"/>
      <c r="Y5" s="317"/>
      <c r="Z5" s="318"/>
      <c r="AA5" s="318"/>
      <c r="AB5" s="319"/>
      <c r="AC5" s="1050"/>
      <c r="AD5" s="1050"/>
      <c r="AE5" s="1050"/>
      <c r="AF5" s="1050"/>
      <c r="AG5" s="1050"/>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15">
      <c r="A6" s="1051">
        <v>3</v>
      </c>
      <c r="B6" s="1051">
        <v>1</v>
      </c>
      <c r="C6" s="414"/>
      <c r="D6" s="414"/>
      <c r="E6" s="414"/>
      <c r="F6" s="414"/>
      <c r="G6" s="414"/>
      <c r="H6" s="414"/>
      <c r="I6" s="414"/>
      <c r="J6" s="415"/>
      <c r="K6" s="416"/>
      <c r="L6" s="416"/>
      <c r="M6" s="416"/>
      <c r="N6" s="416"/>
      <c r="O6" s="416"/>
      <c r="P6" s="316"/>
      <c r="Q6" s="316"/>
      <c r="R6" s="316"/>
      <c r="S6" s="316"/>
      <c r="T6" s="316"/>
      <c r="U6" s="316"/>
      <c r="V6" s="316"/>
      <c r="W6" s="316"/>
      <c r="X6" s="316"/>
      <c r="Y6" s="317"/>
      <c r="Z6" s="318"/>
      <c r="AA6" s="318"/>
      <c r="AB6" s="319"/>
      <c r="AC6" s="1050"/>
      <c r="AD6" s="1050"/>
      <c r="AE6" s="1050"/>
      <c r="AF6" s="1050"/>
      <c r="AG6" s="1050"/>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15">
      <c r="A7" s="1051">
        <v>4</v>
      </c>
      <c r="B7" s="1051">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1050"/>
      <c r="AD7" s="1050"/>
      <c r="AE7" s="1050"/>
      <c r="AF7" s="1050"/>
      <c r="AG7" s="1050"/>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15">
      <c r="A8" s="1051">
        <v>5</v>
      </c>
      <c r="B8" s="1051">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1050"/>
      <c r="AD8" s="1050"/>
      <c r="AE8" s="1050"/>
      <c r="AF8" s="1050"/>
      <c r="AG8" s="1050"/>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15">
      <c r="A9" s="1051">
        <v>6</v>
      </c>
      <c r="B9" s="1051">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1050"/>
      <c r="AD9" s="1050"/>
      <c r="AE9" s="1050"/>
      <c r="AF9" s="1050"/>
      <c r="AG9" s="1050"/>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15">
      <c r="A10" s="1051">
        <v>7</v>
      </c>
      <c r="B10" s="1051">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1050"/>
      <c r="AD10" s="1050"/>
      <c r="AE10" s="1050"/>
      <c r="AF10" s="1050"/>
      <c r="AG10" s="1050"/>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15">
      <c r="A11" s="1051">
        <v>8</v>
      </c>
      <c r="B11" s="1051">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1050"/>
      <c r="AD11" s="1050"/>
      <c r="AE11" s="1050"/>
      <c r="AF11" s="1050"/>
      <c r="AG11" s="1050"/>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15">
      <c r="A12" s="1051">
        <v>9</v>
      </c>
      <c r="B12" s="1051">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1050"/>
      <c r="AD12" s="1050"/>
      <c r="AE12" s="1050"/>
      <c r="AF12" s="1050"/>
      <c r="AG12" s="1050"/>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15">
      <c r="A13" s="1051">
        <v>10</v>
      </c>
      <c r="B13" s="1051">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1050"/>
      <c r="AD13" s="1050"/>
      <c r="AE13" s="1050"/>
      <c r="AF13" s="1050"/>
      <c r="AG13" s="1050"/>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15">
      <c r="A14" s="1051">
        <v>11</v>
      </c>
      <c r="B14" s="1051">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1050"/>
      <c r="AD14" s="1050"/>
      <c r="AE14" s="1050"/>
      <c r="AF14" s="1050"/>
      <c r="AG14" s="1050"/>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15">
      <c r="A15" s="1051">
        <v>12</v>
      </c>
      <c r="B15" s="1051">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1050"/>
      <c r="AD15" s="1050"/>
      <c r="AE15" s="1050"/>
      <c r="AF15" s="1050"/>
      <c r="AG15" s="1050"/>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15">
      <c r="A16" s="1051">
        <v>13</v>
      </c>
      <c r="B16" s="1051">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1050"/>
      <c r="AD16" s="1050"/>
      <c r="AE16" s="1050"/>
      <c r="AF16" s="1050"/>
      <c r="AG16" s="1050"/>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15">
      <c r="A17" s="1051">
        <v>14</v>
      </c>
      <c r="B17" s="1051">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1050"/>
      <c r="AD17" s="1050"/>
      <c r="AE17" s="1050"/>
      <c r="AF17" s="1050"/>
      <c r="AG17" s="1050"/>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15">
      <c r="A18" s="1051">
        <v>15</v>
      </c>
      <c r="B18" s="1051">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1050"/>
      <c r="AD18" s="1050"/>
      <c r="AE18" s="1050"/>
      <c r="AF18" s="1050"/>
      <c r="AG18" s="1050"/>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15">
      <c r="A19" s="1051">
        <v>16</v>
      </c>
      <c r="B19" s="1051">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1050"/>
      <c r="AD19" s="1050"/>
      <c r="AE19" s="1050"/>
      <c r="AF19" s="1050"/>
      <c r="AG19" s="1050"/>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15">
      <c r="A20" s="1051">
        <v>17</v>
      </c>
      <c r="B20" s="1051">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1050"/>
      <c r="AD20" s="1050"/>
      <c r="AE20" s="1050"/>
      <c r="AF20" s="1050"/>
      <c r="AG20" s="1050"/>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15">
      <c r="A21" s="1051">
        <v>18</v>
      </c>
      <c r="B21" s="1051">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1050"/>
      <c r="AD21" s="1050"/>
      <c r="AE21" s="1050"/>
      <c r="AF21" s="1050"/>
      <c r="AG21" s="1050"/>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15">
      <c r="A22" s="1051">
        <v>19</v>
      </c>
      <c r="B22" s="1051">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1050"/>
      <c r="AD22" s="1050"/>
      <c r="AE22" s="1050"/>
      <c r="AF22" s="1050"/>
      <c r="AG22" s="1050"/>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15">
      <c r="A23" s="1051">
        <v>20</v>
      </c>
      <c r="B23" s="1051">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1050"/>
      <c r="AD23" s="1050"/>
      <c r="AE23" s="1050"/>
      <c r="AF23" s="1050"/>
      <c r="AG23" s="1050"/>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15">
      <c r="A24" s="1051">
        <v>21</v>
      </c>
      <c r="B24" s="1051">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1050"/>
      <c r="AD24" s="1050"/>
      <c r="AE24" s="1050"/>
      <c r="AF24" s="1050"/>
      <c r="AG24" s="1050"/>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15">
      <c r="A25" s="1051">
        <v>22</v>
      </c>
      <c r="B25" s="1051">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1050"/>
      <c r="AD25" s="1050"/>
      <c r="AE25" s="1050"/>
      <c r="AF25" s="1050"/>
      <c r="AG25" s="1050"/>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15">
      <c r="A26" s="1051">
        <v>23</v>
      </c>
      <c r="B26" s="1051">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1050"/>
      <c r="AD26" s="1050"/>
      <c r="AE26" s="1050"/>
      <c r="AF26" s="1050"/>
      <c r="AG26" s="1050"/>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15">
      <c r="A27" s="1051">
        <v>24</v>
      </c>
      <c r="B27" s="1051">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1050"/>
      <c r="AD27" s="1050"/>
      <c r="AE27" s="1050"/>
      <c r="AF27" s="1050"/>
      <c r="AG27" s="1050"/>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15">
      <c r="A28" s="1051">
        <v>25</v>
      </c>
      <c r="B28" s="1051">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1050"/>
      <c r="AD28" s="1050"/>
      <c r="AE28" s="1050"/>
      <c r="AF28" s="1050"/>
      <c r="AG28" s="1050"/>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15">
      <c r="A29" s="1051">
        <v>26</v>
      </c>
      <c r="B29" s="1051">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1050"/>
      <c r="AD29" s="1050"/>
      <c r="AE29" s="1050"/>
      <c r="AF29" s="1050"/>
      <c r="AG29" s="1050"/>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15">
      <c r="A30" s="1051">
        <v>27</v>
      </c>
      <c r="B30" s="1051">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1050"/>
      <c r="AD30" s="1050"/>
      <c r="AE30" s="1050"/>
      <c r="AF30" s="1050"/>
      <c r="AG30" s="1050"/>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15">
      <c r="A31" s="1051">
        <v>28</v>
      </c>
      <c r="B31" s="1051">
        <v>1</v>
      </c>
      <c r="C31" s="419"/>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1050"/>
      <c r="AD31" s="1050"/>
      <c r="AE31" s="1050"/>
      <c r="AF31" s="1050"/>
      <c r="AG31" s="1050"/>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15">
      <c r="A32" s="1051">
        <v>29</v>
      </c>
      <c r="B32" s="1051">
        <v>1</v>
      </c>
      <c r="C32" s="419"/>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1050"/>
      <c r="AD32" s="1050"/>
      <c r="AE32" s="1050"/>
      <c r="AF32" s="1050"/>
      <c r="AG32" s="1050"/>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15">
      <c r="A33" s="1051">
        <v>30</v>
      </c>
      <c r="B33" s="1051">
        <v>1</v>
      </c>
      <c r="C33" s="419"/>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1050"/>
      <c r="AD33" s="1050"/>
      <c r="AE33" s="1050"/>
      <c r="AF33" s="1050"/>
      <c r="AG33" s="1050"/>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6"/>
      <c r="B36" s="346"/>
      <c r="C36" s="346" t="s">
        <v>26</v>
      </c>
      <c r="D36" s="346"/>
      <c r="E36" s="346"/>
      <c r="F36" s="346"/>
      <c r="G36" s="346"/>
      <c r="H36" s="346"/>
      <c r="I36" s="346"/>
      <c r="J36" s="276" t="s">
        <v>297</v>
      </c>
      <c r="K36" s="109"/>
      <c r="L36" s="109"/>
      <c r="M36" s="109"/>
      <c r="N36" s="109"/>
      <c r="O36" s="109"/>
      <c r="P36" s="334" t="s">
        <v>27</v>
      </c>
      <c r="Q36" s="334"/>
      <c r="R36" s="334"/>
      <c r="S36" s="334"/>
      <c r="T36" s="334"/>
      <c r="U36" s="334"/>
      <c r="V36" s="334"/>
      <c r="W36" s="334"/>
      <c r="X36" s="334"/>
      <c r="Y36" s="344" t="s">
        <v>353</v>
      </c>
      <c r="Z36" s="345"/>
      <c r="AA36" s="345"/>
      <c r="AB36" s="345"/>
      <c r="AC36" s="276" t="s">
        <v>338</v>
      </c>
      <c r="AD36" s="276"/>
      <c r="AE36" s="276"/>
      <c r="AF36" s="276"/>
      <c r="AG36" s="276"/>
      <c r="AH36" s="344" t="s">
        <v>258</v>
      </c>
      <c r="AI36" s="346"/>
      <c r="AJ36" s="346"/>
      <c r="AK36" s="346"/>
      <c r="AL36" s="346" t="s">
        <v>21</v>
      </c>
      <c r="AM36" s="346"/>
      <c r="AN36" s="346"/>
      <c r="AO36" s="421"/>
      <c r="AP36" s="422" t="s">
        <v>298</v>
      </c>
      <c r="AQ36" s="422"/>
      <c r="AR36" s="422"/>
      <c r="AS36" s="422"/>
      <c r="AT36" s="422"/>
      <c r="AU36" s="422"/>
      <c r="AV36" s="422"/>
      <c r="AW36" s="422"/>
      <c r="AX36" s="422"/>
      <c r="AY36">
        <f>$AY$34</f>
        <v>0</v>
      </c>
    </row>
    <row r="37" spans="1:51" ht="26.25" customHeight="1" x14ac:dyDescent="0.15">
      <c r="A37" s="1051">
        <v>1</v>
      </c>
      <c r="B37" s="1051">
        <v>1</v>
      </c>
      <c r="C37" s="419"/>
      <c r="D37" s="414"/>
      <c r="E37" s="414"/>
      <c r="F37" s="414"/>
      <c r="G37" s="414"/>
      <c r="H37" s="414"/>
      <c r="I37" s="414"/>
      <c r="J37" s="415"/>
      <c r="K37" s="416"/>
      <c r="L37" s="416"/>
      <c r="M37" s="416"/>
      <c r="N37" s="416"/>
      <c r="O37" s="416"/>
      <c r="P37" s="316"/>
      <c r="Q37" s="316"/>
      <c r="R37" s="316"/>
      <c r="S37" s="316"/>
      <c r="T37" s="316"/>
      <c r="U37" s="316"/>
      <c r="V37" s="316"/>
      <c r="W37" s="316"/>
      <c r="X37" s="316"/>
      <c r="Y37" s="317"/>
      <c r="Z37" s="318"/>
      <c r="AA37" s="318"/>
      <c r="AB37" s="319"/>
      <c r="AC37" s="1050"/>
      <c r="AD37" s="1050"/>
      <c r="AE37" s="1050"/>
      <c r="AF37" s="1050"/>
      <c r="AG37" s="1050"/>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15">
      <c r="A38" s="1051">
        <v>2</v>
      </c>
      <c r="B38" s="1051">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7"/>
      <c r="Z38" s="318"/>
      <c r="AA38" s="318"/>
      <c r="AB38" s="319"/>
      <c r="AC38" s="1050"/>
      <c r="AD38" s="1050"/>
      <c r="AE38" s="1050"/>
      <c r="AF38" s="1050"/>
      <c r="AG38" s="1050"/>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15">
      <c r="A39" s="1051">
        <v>3</v>
      </c>
      <c r="B39" s="1051">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7"/>
      <c r="Z39" s="318"/>
      <c r="AA39" s="318"/>
      <c r="AB39" s="319"/>
      <c r="AC39" s="1050"/>
      <c r="AD39" s="1050"/>
      <c r="AE39" s="1050"/>
      <c r="AF39" s="1050"/>
      <c r="AG39" s="1050"/>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15">
      <c r="A40" s="1051">
        <v>4</v>
      </c>
      <c r="B40" s="1051">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1050"/>
      <c r="AD40" s="1050"/>
      <c r="AE40" s="1050"/>
      <c r="AF40" s="1050"/>
      <c r="AG40" s="1050"/>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15">
      <c r="A41" s="1051">
        <v>5</v>
      </c>
      <c r="B41" s="1051">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1050"/>
      <c r="AD41" s="1050"/>
      <c r="AE41" s="1050"/>
      <c r="AF41" s="1050"/>
      <c r="AG41" s="1050"/>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15">
      <c r="A42" s="1051">
        <v>6</v>
      </c>
      <c r="B42" s="1051">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1050"/>
      <c r="AD42" s="1050"/>
      <c r="AE42" s="1050"/>
      <c r="AF42" s="1050"/>
      <c r="AG42" s="1050"/>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15">
      <c r="A43" s="1051">
        <v>7</v>
      </c>
      <c r="B43" s="1051">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1050"/>
      <c r="AD43" s="1050"/>
      <c r="AE43" s="1050"/>
      <c r="AF43" s="1050"/>
      <c r="AG43" s="1050"/>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15">
      <c r="A44" s="1051">
        <v>8</v>
      </c>
      <c r="B44" s="1051">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1050"/>
      <c r="AD44" s="1050"/>
      <c r="AE44" s="1050"/>
      <c r="AF44" s="1050"/>
      <c r="AG44" s="1050"/>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15">
      <c r="A45" s="1051">
        <v>9</v>
      </c>
      <c r="B45" s="1051">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1050"/>
      <c r="AD45" s="1050"/>
      <c r="AE45" s="1050"/>
      <c r="AF45" s="1050"/>
      <c r="AG45" s="1050"/>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15">
      <c r="A46" s="1051">
        <v>10</v>
      </c>
      <c r="B46" s="1051">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1050"/>
      <c r="AD46" s="1050"/>
      <c r="AE46" s="1050"/>
      <c r="AF46" s="1050"/>
      <c r="AG46" s="1050"/>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15">
      <c r="A47" s="1051">
        <v>11</v>
      </c>
      <c r="B47" s="1051">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1050"/>
      <c r="AD47" s="1050"/>
      <c r="AE47" s="1050"/>
      <c r="AF47" s="1050"/>
      <c r="AG47" s="1050"/>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15">
      <c r="A48" s="1051">
        <v>12</v>
      </c>
      <c r="B48" s="1051">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1050"/>
      <c r="AD48" s="1050"/>
      <c r="AE48" s="1050"/>
      <c r="AF48" s="1050"/>
      <c r="AG48" s="1050"/>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15">
      <c r="A49" s="1051">
        <v>13</v>
      </c>
      <c r="B49" s="1051">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1050"/>
      <c r="AD49" s="1050"/>
      <c r="AE49" s="1050"/>
      <c r="AF49" s="1050"/>
      <c r="AG49" s="1050"/>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15">
      <c r="A50" s="1051">
        <v>14</v>
      </c>
      <c r="B50" s="1051">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1050"/>
      <c r="AD50" s="1050"/>
      <c r="AE50" s="1050"/>
      <c r="AF50" s="1050"/>
      <c r="AG50" s="1050"/>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15">
      <c r="A51" s="1051">
        <v>15</v>
      </c>
      <c r="B51" s="1051">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1050"/>
      <c r="AD51" s="1050"/>
      <c r="AE51" s="1050"/>
      <c r="AF51" s="1050"/>
      <c r="AG51" s="1050"/>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15">
      <c r="A52" s="1051">
        <v>16</v>
      </c>
      <c r="B52" s="1051">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1050"/>
      <c r="AD52" s="1050"/>
      <c r="AE52" s="1050"/>
      <c r="AF52" s="1050"/>
      <c r="AG52" s="1050"/>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15">
      <c r="A53" s="1051">
        <v>17</v>
      </c>
      <c r="B53" s="1051">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1050"/>
      <c r="AD53" s="1050"/>
      <c r="AE53" s="1050"/>
      <c r="AF53" s="1050"/>
      <c r="AG53" s="1050"/>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15">
      <c r="A54" s="1051">
        <v>18</v>
      </c>
      <c r="B54" s="1051">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1050"/>
      <c r="AD54" s="1050"/>
      <c r="AE54" s="1050"/>
      <c r="AF54" s="1050"/>
      <c r="AG54" s="1050"/>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15">
      <c r="A55" s="1051">
        <v>19</v>
      </c>
      <c r="B55" s="1051">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1050"/>
      <c r="AD55" s="1050"/>
      <c r="AE55" s="1050"/>
      <c r="AF55" s="1050"/>
      <c r="AG55" s="1050"/>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15">
      <c r="A56" s="1051">
        <v>20</v>
      </c>
      <c r="B56" s="1051">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1050"/>
      <c r="AD56" s="1050"/>
      <c r="AE56" s="1050"/>
      <c r="AF56" s="1050"/>
      <c r="AG56" s="1050"/>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15">
      <c r="A57" s="1051">
        <v>21</v>
      </c>
      <c r="B57" s="1051">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1050"/>
      <c r="AD57" s="1050"/>
      <c r="AE57" s="1050"/>
      <c r="AF57" s="1050"/>
      <c r="AG57" s="1050"/>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15">
      <c r="A58" s="1051">
        <v>22</v>
      </c>
      <c r="B58" s="1051">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1050"/>
      <c r="AD58" s="1050"/>
      <c r="AE58" s="1050"/>
      <c r="AF58" s="1050"/>
      <c r="AG58" s="1050"/>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15">
      <c r="A59" s="1051">
        <v>23</v>
      </c>
      <c r="B59" s="1051">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1050"/>
      <c r="AD59" s="1050"/>
      <c r="AE59" s="1050"/>
      <c r="AF59" s="1050"/>
      <c r="AG59" s="1050"/>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15">
      <c r="A60" s="1051">
        <v>24</v>
      </c>
      <c r="B60" s="1051">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1050"/>
      <c r="AD60" s="1050"/>
      <c r="AE60" s="1050"/>
      <c r="AF60" s="1050"/>
      <c r="AG60" s="1050"/>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15">
      <c r="A61" s="1051">
        <v>25</v>
      </c>
      <c r="B61" s="1051">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1050"/>
      <c r="AD61" s="1050"/>
      <c r="AE61" s="1050"/>
      <c r="AF61" s="1050"/>
      <c r="AG61" s="1050"/>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15">
      <c r="A62" s="1051">
        <v>26</v>
      </c>
      <c r="B62" s="1051">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1050"/>
      <c r="AD62" s="1050"/>
      <c r="AE62" s="1050"/>
      <c r="AF62" s="1050"/>
      <c r="AG62" s="1050"/>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15">
      <c r="A63" s="1051">
        <v>27</v>
      </c>
      <c r="B63" s="1051">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1050"/>
      <c r="AD63" s="1050"/>
      <c r="AE63" s="1050"/>
      <c r="AF63" s="1050"/>
      <c r="AG63" s="1050"/>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15">
      <c r="A64" s="1051">
        <v>28</v>
      </c>
      <c r="B64" s="1051">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1050"/>
      <c r="AD64" s="1050"/>
      <c r="AE64" s="1050"/>
      <c r="AF64" s="1050"/>
      <c r="AG64" s="1050"/>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15">
      <c r="A65" s="1051">
        <v>29</v>
      </c>
      <c r="B65" s="1051">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1050"/>
      <c r="AD65" s="1050"/>
      <c r="AE65" s="1050"/>
      <c r="AF65" s="1050"/>
      <c r="AG65" s="1050"/>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15">
      <c r="A66" s="1051">
        <v>30</v>
      </c>
      <c r="B66" s="1051">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1050"/>
      <c r="AD66" s="1050"/>
      <c r="AE66" s="1050"/>
      <c r="AF66" s="1050"/>
      <c r="AG66" s="1050"/>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76" t="s">
        <v>297</v>
      </c>
      <c r="K69" s="109"/>
      <c r="L69" s="109"/>
      <c r="M69" s="109"/>
      <c r="N69" s="109"/>
      <c r="O69" s="109"/>
      <c r="P69" s="334" t="s">
        <v>27</v>
      </c>
      <c r="Q69" s="334"/>
      <c r="R69" s="334"/>
      <c r="S69" s="334"/>
      <c r="T69" s="334"/>
      <c r="U69" s="334"/>
      <c r="V69" s="334"/>
      <c r="W69" s="334"/>
      <c r="X69" s="334"/>
      <c r="Y69" s="344" t="s">
        <v>353</v>
      </c>
      <c r="Z69" s="345"/>
      <c r="AA69" s="345"/>
      <c r="AB69" s="345"/>
      <c r="AC69" s="276" t="s">
        <v>338</v>
      </c>
      <c r="AD69" s="276"/>
      <c r="AE69" s="276"/>
      <c r="AF69" s="276"/>
      <c r="AG69" s="276"/>
      <c r="AH69" s="344" t="s">
        <v>258</v>
      </c>
      <c r="AI69" s="346"/>
      <c r="AJ69" s="346"/>
      <c r="AK69" s="346"/>
      <c r="AL69" s="346" t="s">
        <v>21</v>
      </c>
      <c r="AM69" s="346"/>
      <c r="AN69" s="346"/>
      <c r="AO69" s="421"/>
      <c r="AP69" s="422" t="s">
        <v>298</v>
      </c>
      <c r="AQ69" s="422"/>
      <c r="AR69" s="422"/>
      <c r="AS69" s="422"/>
      <c r="AT69" s="422"/>
      <c r="AU69" s="422"/>
      <c r="AV69" s="422"/>
      <c r="AW69" s="422"/>
      <c r="AX69" s="422"/>
      <c r="AY69" s="34">
        <f t="shared" ref="AY69:AY70" si="0">$AY$67</f>
        <v>0</v>
      </c>
    </row>
    <row r="70" spans="1:51" ht="26.25" customHeight="1" x14ac:dyDescent="0.15">
      <c r="A70" s="1051">
        <v>1</v>
      </c>
      <c r="B70" s="1051">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7"/>
      <c r="Z70" s="318"/>
      <c r="AA70" s="318"/>
      <c r="AB70" s="319"/>
      <c r="AC70" s="1050"/>
      <c r="AD70" s="1050"/>
      <c r="AE70" s="1050"/>
      <c r="AF70" s="1050"/>
      <c r="AG70" s="1050"/>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x14ac:dyDescent="0.15">
      <c r="A71" s="1051">
        <v>2</v>
      </c>
      <c r="B71" s="1051">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1050"/>
      <c r="AD71" s="1050"/>
      <c r="AE71" s="1050"/>
      <c r="AF71" s="1050"/>
      <c r="AG71" s="1050"/>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051">
        <v>3</v>
      </c>
      <c r="B72" s="1051">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1050"/>
      <c r="AD72" s="1050"/>
      <c r="AE72" s="1050"/>
      <c r="AF72" s="1050"/>
      <c r="AG72" s="1050"/>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051">
        <v>4</v>
      </c>
      <c r="B73" s="1051">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1050"/>
      <c r="AD73" s="1050"/>
      <c r="AE73" s="1050"/>
      <c r="AF73" s="1050"/>
      <c r="AG73" s="1050"/>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051">
        <v>5</v>
      </c>
      <c r="B74" s="1051">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1050"/>
      <c r="AD74" s="1050"/>
      <c r="AE74" s="1050"/>
      <c r="AF74" s="1050"/>
      <c r="AG74" s="1050"/>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051">
        <v>6</v>
      </c>
      <c r="B75" s="1051">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1050"/>
      <c r="AD75" s="1050"/>
      <c r="AE75" s="1050"/>
      <c r="AF75" s="1050"/>
      <c r="AG75" s="1050"/>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051">
        <v>7</v>
      </c>
      <c r="B76" s="1051">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1050"/>
      <c r="AD76" s="1050"/>
      <c r="AE76" s="1050"/>
      <c r="AF76" s="1050"/>
      <c r="AG76" s="1050"/>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051">
        <v>8</v>
      </c>
      <c r="B77" s="1051">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1050"/>
      <c r="AD77" s="1050"/>
      <c r="AE77" s="1050"/>
      <c r="AF77" s="1050"/>
      <c r="AG77" s="1050"/>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051">
        <v>9</v>
      </c>
      <c r="B78" s="1051">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1050"/>
      <c r="AD78" s="1050"/>
      <c r="AE78" s="1050"/>
      <c r="AF78" s="1050"/>
      <c r="AG78" s="1050"/>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051">
        <v>10</v>
      </c>
      <c r="B79" s="1051">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1050"/>
      <c r="AD79" s="1050"/>
      <c r="AE79" s="1050"/>
      <c r="AF79" s="1050"/>
      <c r="AG79" s="1050"/>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051">
        <v>11</v>
      </c>
      <c r="B80" s="1051">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1050"/>
      <c r="AD80" s="1050"/>
      <c r="AE80" s="1050"/>
      <c r="AF80" s="1050"/>
      <c r="AG80" s="1050"/>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051">
        <v>12</v>
      </c>
      <c r="B81" s="1051">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1050"/>
      <c r="AD81" s="1050"/>
      <c r="AE81" s="1050"/>
      <c r="AF81" s="1050"/>
      <c r="AG81" s="1050"/>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051">
        <v>13</v>
      </c>
      <c r="B82" s="1051">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1050"/>
      <c r="AD82" s="1050"/>
      <c r="AE82" s="1050"/>
      <c r="AF82" s="1050"/>
      <c r="AG82" s="1050"/>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051">
        <v>14</v>
      </c>
      <c r="B83" s="1051">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1050"/>
      <c r="AD83" s="1050"/>
      <c r="AE83" s="1050"/>
      <c r="AF83" s="1050"/>
      <c r="AG83" s="1050"/>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051">
        <v>15</v>
      </c>
      <c r="B84" s="1051">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1050"/>
      <c r="AD84" s="1050"/>
      <c r="AE84" s="1050"/>
      <c r="AF84" s="1050"/>
      <c r="AG84" s="1050"/>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051">
        <v>16</v>
      </c>
      <c r="B85" s="1051">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1050"/>
      <c r="AD85" s="1050"/>
      <c r="AE85" s="1050"/>
      <c r="AF85" s="1050"/>
      <c r="AG85" s="1050"/>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051">
        <v>17</v>
      </c>
      <c r="B86" s="1051">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1050"/>
      <c r="AD86" s="1050"/>
      <c r="AE86" s="1050"/>
      <c r="AF86" s="1050"/>
      <c r="AG86" s="1050"/>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051">
        <v>18</v>
      </c>
      <c r="B87" s="1051">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1050"/>
      <c r="AD87" s="1050"/>
      <c r="AE87" s="1050"/>
      <c r="AF87" s="1050"/>
      <c r="AG87" s="1050"/>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051">
        <v>19</v>
      </c>
      <c r="B88" s="1051">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1050"/>
      <c r="AD88" s="1050"/>
      <c r="AE88" s="1050"/>
      <c r="AF88" s="1050"/>
      <c r="AG88" s="1050"/>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051">
        <v>20</v>
      </c>
      <c r="B89" s="1051">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1050"/>
      <c r="AD89" s="1050"/>
      <c r="AE89" s="1050"/>
      <c r="AF89" s="1050"/>
      <c r="AG89" s="1050"/>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051">
        <v>21</v>
      </c>
      <c r="B90" s="1051">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1050"/>
      <c r="AD90" s="1050"/>
      <c r="AE90" s="1050"/>
      <c r="AF90" s="1050"/>
      <c r="AG90" s="1050"/>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051">
        <v>22</v>
      </c>
      <c r="B91" s="1051">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1050"/>
      <c r="AD91" s="1050"/>
      <c r="AE91" s="1050"/>
      <c r="AF91" s="1050"/>
      <c r="AG91" s="1050"/>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051">
        <v>23</v>
      </c>
      <c r="B92" s="1051">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1050"/>
      <c r="AD92" s="1050"/>
      <c r="AE92" s="1050"/>
      <c r="AF92" s="1050"/>
      <c r="AG92" s="1050"/>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051">
        <v>24</v>
      </c>
      <c r="B93" s="1051">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1050"/>
      <c r="AD93" s="1050"/>
      <c r="AE93" s="1050"/>
      <c r="AF93" s="1050"/>
      <c r="AG93" s="1050"/>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051">
        <v>25</v>
      </c>
      <c r="B94" s="1051">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1050"/>
      <c r="AD94" s="1050"/>
      <c r="AE94" s="1050"/>
      <c r="AF94" s="1050"/>
      <c r="AG94" s="1050"/>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051">
        <v>26</v>
      </c>
      <c r="B95" s="1051">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1050"/>
      <c r="AD95" s="1050"/>
      <c r="AE95" s="1050"/>
      <c r="AF95" s="1050"/>
      <c r="AG95" s="1050"/>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051">
        <v>27</v>
      </c>
      <c r="B96" s="1051">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1050"/>
      <c r="AD96" s="1050"/>
      <c r="AE96" s="1050"/>
      <c r="AF96" s="1050"/>
      <c r="AG96" s="1050"/>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051">
        <v>28</v>
      </c>
      <c r="B97" s="1051">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1050"/>
      <c r="AD97" s="1050"/>
      <c r="AE97" s="1050"/>
      <c r="AF97" s="1050"/>
      <c r="AG97" s="1050"/>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051">
        <v>29</v>
      </c>
      <c r="B98" s="1051">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1050"/>
      <c r="AD98" s="1050"/>
      <c r="AE98" s="1050"/>
      <c r="AF98" s="1050"/>
      <c r="AG98" s="1050"/>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051">
        <v>30</v>
      </c>
      <c r="B99" s="1051">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1050"/>
      <c r="AD99" s="1050"/>
      <c r="AE99" s="1050"/>
      <c r="AF99" s="1050"/>
      <c r="AG99" s="1050"/>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76" t="s">
        <v>297</v>
      </c>
      <c r="K102" s="109"/>
      <c r="L102" s="109"/>
      <c r="M102" s="109"/>
      <c r="N102" s="109"/>
      <c r="O102" s="109"/>
      <c r="P102" s="334" t="s">
        <v>27</v>
      </c>
      <c r="Q102" s="334"/>
      <c r="R102" s="334"/>
      <c r="S102" s="334"/>
      <c r="T102" s="334"/>
      <c r="U102" s="334"/>
      <c r="V102" s="334"/>
      <c r="W102" s="334"/>
      <c r="X102" s="334"/>
      <c r="Y102" s="344" t="s">
        <v>353</v>
      </c>
      <c r="Z102" s="345"/>
      <c r="AA102" s="345"/>
      <c r="AB102" s="345"/>
      <c r="AC102" s="276" t="s">
        <v>338</v>
      </c>
      <c r="AD102" s="276"/>
      <c r="AE102" s="276"/>
      <c r="AF102" s="276"/>
      <c r="AG102" s="276"/>
      <c r="AH102" s="344" t="s">
        <v>258</v>
      </c>
      <c r="AI102" s="346"/>
      <c r="AJ102" s="346"/>
      <c r="AK102" s="346"/>
      <c r="AL102" s="346" t="s">
        <v>21</v>
      </c>
      <c r="AM102" s="346"/>
      <c r="AN102" s="346"/>
      <c r="AO102" s="421"/>
      <c r="AP102" s="422" t="s">
        <v>298</v>
      </c>
      <c r="AQ102" s="422"/>
      <c r="AR102" s="422"/>
      <c r="AS102" s="422"/>
      <c r="AT102" s="422"/>
      <c r="AU102" s="422"/>
      <c r="AV102" s="422"/>
      <c r="AW102" s="422"/>
      <c r="AX102" s="422"/>
      <c r="AY102" s="34">
        <f t="shared" ref="AY102:AY103" si="1">$AY$100</f>
        <v>0</v>
      </c>
    </row>
    <row r="103" spans="1:51" ht="26.25" customHeight="1" x14ac:dyDescent="0.15">
      <c r="A103" s="1051">
        <v>1</v>
      </c>
      <c r="B103" s="1051">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1050"/>
      <c r="AD103" s="1050"/>
      <c r="AE103" s="1050"/>
      <c r="AF103" s="1050"/>
      <c r="AG103" s="1050"/>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x14ac:dyDescent="0.15">
      <c r="A104" s="1051">
        <v>2</v>
      </c>
      <c r="B104" s="1051">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1050"/>
      <c r="AD104" s="1050"/>
      <c r="AE104" s="1050"/>
      <c r="AF104" s="1050"/>
      <c r="AG104" s="1050"/>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051">
        <v>3</v>
      </c>
      <c r="B105" s="1051">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1050"/>
      <c r="AD105" s="1050"/>
      <c r="AE105" s="1050"/>
      <c r="AF105" s="1050"/>
      <c r="AG105" s="1050"/>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051">
        <v>4</v>
      </c>
      <c r="B106" s="1051">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1050"/>
      <c r="AD106" s="1050"/>
      <c r="AE106" s="1050"/>
      <c r="AF106" s="1050"/>
      <c r="AG106" s="1050"/>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051">
        <v>5</v>
      </c>
      <c r="B107" s="1051">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1050"/>
      <c r="AD107" s="1050"/>
      <c r="AE107" s="1050"/>
      <c r="AF107" s="1050"/>
      <c r="AG107" s="1050"/>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051">
        <v>6</v>
      </c>
      <c r="B108" s="1051">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1050"/>
      <c r="AD108" s="1050"/>
      <c r="AE108" s="1050"/>
      <c r="AF108" s="1050"/>
      <c r="AG108" s="1050"/>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051">
        <v>7</v>
      </c>
      <c r="B109" s="1051">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1050"/>
      <c r="AD109" s="1050"/>
      <c r="AE109" s="1050"/>
      <c r="AF109" s="1050"/>
      <c r="AG109" s="1050"/>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051">
        <v>8</v>
      </c>
      <c r="B110" s="1051">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1050"/>
      <c r="AD110" s="1050"/>
      <c r="AE110" s="1050"/>
      <c r="AF110" s="1050"/>
      <c r="AG110" s="1050"/>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051">
        <v>9</v>
      </c>
      <c r="B111" s="1051">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1050"/>
      <c r="AD111" s="1050"/>
      <c r="AE111" s="1050"/>
      <c r="AF111" s="1050"/>
      <c r="AG111" s="1050"/>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051">
        <v>10</v>
      </c>
      <c r="B112" s="1051">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1050"/>
      <c r="AD112" s="1050"/>
      <c r="AE112" s="1050"/>
      <c r="AF112" s="1050"/>
      <c r="AG112" s="1050"/>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051">
        <v>11</v>
      </c>
      <c r="B113" s="1051">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1050"/>
      <c r="AD113" s="1050"/>
      <c r="AE113" s="1050"/>
      <c r="AF113" s="1050"/>
      <c r="AG113" s="1050"/>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051">
        <v>12</v>
      </c>
      <c r="B114" s="1051">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1050"/>
      <c r="AD114" s="1050"/>
      <c r="AE114" s="1050"/>
      <c r="AF114" s="1050"/>
      <c r="AG114" s="1050"/>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051">
        <v>13</v>
      </c>
      <c r="B115" s="1051">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1050"/>
      <c r="AD115" s="1050"/>
      <c r="AE115" s="1050"/>
      <c r="AF115" s="1050"/>
      <c r="AG115" s="1050"/>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051">
        <v>14</v>
      </c>
      <c r="B116" s="1051">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1050"/>
      <c r="AD116" s="1050"/>
      <c r="AE116" s="1050"/>
      <c r="AF116" s="1050"/>
      <c r="AG116" s="1050"/>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051">
        <v>15</v>
      </c>
      <c r="B117" s="1051">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1050"/>
      <c r="AD117" s="1050"/>
      <c r="AE117" s="1050"/>
      <c r="AF117" s="1050"/>
      <c r="AG117" s="1050"/>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051">
        <v>16</v>
      </c>
      <c r="B118" s="1051">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1050"/>
      <c r="AD118" s="1050"/>
      <c r="AE118" s="1050"/>
      <c r="AF118" s="1050"/>
      <c r="AG118" s="1050"/>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051">
        <v>17</v>
      </c>
      <c r="B119" s="1051">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1050"/>
      <c r="AD119" s="1050"/>
      <c r="AE119" s="1050"/>
      <c r="AF119" s="1050"/>
      <c r="AG119" s="1050"/>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051">
        <v>18</v>
      </c>
      <c r="B120" s="1051">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1050"/>
      <c r="AD120" s="1050"/>
      <c r="AE120" s="1050"/>
      <c r="AF120" s="1050"/>
      <c r="AG120" s="1050"/>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051">
        <v>19</v>
      </c>
      <c r="B121" s="1051">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1050"/>
      <c r="AD121" s="1050"/>
      <c r="AE121" s="1050"/>
      <c r="AF121" s="1050"/>
      <c r="AG121" s="1050"/>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051">
        <v>20</v>
      </c>
      <c r="B122" s="1051">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1050"/>
      <c r="AD122" s="1050"/>
      <c r="AE122" s="1050"/>
      <c r="AF122" s="1050"/>
      <c r="AG122" s="1050"/>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051">
        <v>21</v>
      </c>
      <c r="B123" s="1051">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1050"/>
      <c r="AD123" s="1050"/>
      <c r="AE123" s="1050"/>
      <c r="AF123" s="1050"/>
      <c r="AG123" s="1050"/>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051">
        <v>22</v>
      </c>
      <c r="B124" s="1051">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1050"/>
      <c r="AD124" s="1050"/>
      <c r="AE124" s="1050"/>
      <c r="AF124" s="1050"/>
      <c r="AG124" s="1050"/>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051">
        <v>23</v>
      </c>
      <c r="B125" s="1051">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1050"/>
      <c r="AD125" s="1050"/>
      <c r="AE125" s="1050"/>
      <c r="AF125" s="1050"/>
      <c r="AG125" s="1050"/>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051">
        <v>24</v>
      </c>
      <c r="B126" s="1051">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1050"/>
      <c r="AD126" s="1050"/>
      <c r="AE126" s="1050"/>
      <c r="AF126" s="1050"/>
      <c r="AG126" s="1050"/>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051">
        <v>25</v>
      </c>
      <c r="B127" s="1051">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1050"/>
      <c r="AD127" s="1050"/>
      <c r="AE127" s="1050"/>
      <c r="AF127" s="1050"/>
      <c r="AG127" s="1050"/>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051">
        <v>26</v>
      </c>
      <c r="B128" s="1051">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1050"/>
      <c r="AD128" s="1050"/>
      <c r="AE128" s="1050"/>
      <c r="AF128" s="1050"/>
      <c r="AG128" s="1050"/>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051">
        <v>27</v>
      </c>
      <c r="B129" s="1051">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1050"/>
      <c r="AD129" s="1050"/>
      <c r="AE129" s="1050"/>
      <c r="AF129" s="1050"/>
      <c r="AG129" s="1050"/>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051">
        <v>28</v>
      </c>
      <c r="B130" s="1051">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1050"/>
      <c r="AD130" s="1050"/>
      <c r="AE130" s="1050"/>
      <c r="AF130" s="1050"/>
      <c r="AG130" s="1050"/>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051">
        <v>29</v>
      </c>
      <c r="B131" s="1051">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1050"/>
      <c r="AD131" s="1050"/>
      <c r="AE131" s="1050"/>
      <c r="AF131" s="1050"/>
      <c r="AG131" s="1050"/>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051">
        <v>30</v>
      </c>
      <c r="B132" s="1051">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1050"/>
      <c r="AD132" s="1050"/>
      <c r="AE132" s="1050"/>
      <c r="AF132" s="1050"/>
      <c r="AG132" s="1050"/>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76" t="s">
        <v>297</v>
      </c>
      <c r="K135" s="109"/>
      <c r="L135" s="109"/>
      <c r="M135" s="109"/>
      <c r="N135" s="109"/>
      <c r="O135" s="109"/>
      <c r="P135" s="334" t="s">
        <v>27</v>
      </c>
      <c r="Q135" s="334"/>
      <c r="R135" s="334"/>
      <c r="S135" s="334"/>
      <c r="T135" s="334"/>
      <c r="U135" s="334"/>
      <c r="V135" s="334"/>
      <c r="W135" s="334"/>
      <c r="X135" s="334"/>
      <c r="Y135" s="344" t="s">
        <v>353</v>
      </c>
      <c r="Z135" s="345"/>
      <c r="AA135" s="345"/>
      <c r="AB135" s="345"/>
      <c r="AC135" s="276" t="s">
        <v>338</v>
      </c>
      <c r="AD135" s="276"/>
      <c r="AE135" s="276"/>
      <c r="AF135" s="276"/>
      <c r="AG135" s="276"/>
      <c r="AH135" s="344" t="s">
        <v>258</v>
      </c>
      <c r="AI135" s="346"/>
      <c r="AJ135" s="346"/>
      <c r="AK135" s="346"/>
      <c r="AL135" s="346" t="s">
        <v>21</v>
      </c>
      <c r="AM135" s="346"/>
      <c r="AN135" s="346"/>
      <c r="AO135" s="421"/>
      <c r="AP135" s="422" t="s">
        <v>298</v>
      </c>
      <c r="AQ135" s="422"/>
      <c r="AR135" s="422"/>
      <c r="AS135" s="422"/>
      <c r="AT135" s="422"/>
      <c r="AU135" s="422"/>
      <c r="AV135" s="422"/>
      <c r="AW135" s="422"/>
      <c r="AX135" s="422"/>
      <c r="AY135" s="34">
        <f t="shared" ref="AY135:AY136" si="2">$AY$133</f>
        <v>0</v>
      </c>
    </row>
    <row r="136" spans="1:51" ht="26.25" customHeight="1" x14ac:dyDescent="0.15">
      <c r="A136" s="1051">
        <v>1</v>
      </c>
      <c r="B136" s="1051">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1050"/>
      <c r="AD136" s="1050"/>
      <c r="AE136" s="1050"/>
      <c r="AF136" s="1050"/>
      <c r="AG136" s="1050"/>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x14ac:dyDescent="0.15">
      <c r="A137" s="1051">
        <v>2</v>
      </c>
      <c r="B137" s="1051">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1050"/>
      <c r="AD137" s="1050"/>
      <c r="AE137" s="1050"/>
      <c r="AF137" s="1050"/>
      <c r="AG137" s="1050"/>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051">
        <v>3</v>
      </c>
      <c r="B138" s="1051">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1050"/>
      <c r="AD138" s="1050"/>
      <c r="AE138" s="1050"/>
      <c r="AF138" s="1050"/>
      <c r="AG138" s="1050"/>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051">
        <v>4</v>
      </c>
      <c r="B139" s="1051">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1050"/>
      <c r="AD139" s="1050"/>
      <c r="AE139" s="1050"/>
      <c r="AF139" s="1050"/>
      <c r="AG139" s="1050"/>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051">
        <v>5</v>
      </c>
      <c r="B140" s="1051">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1050"/>
      <c r="AD140" s="1050"/>
      <c r="AE140" s="1050"/>
      <c r="AF140" s="1050"/>
      <c r="AG140" s="1050"/>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051">
        <v>6</v>
      </c>
      <c r="B141" s="1051">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1050"/>
      <c r="AD141" s="1050"/>
      <c r="AE141" s="1050"/>
      <c r="AF141" s="1050"/>
      <c r="AG141" s="1050"/>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051">
        <v>7</v>
      </c>
      <c r="B142" s="1051">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1050"/>
      <c r="AD142" s="1050"/>
      <c r="AE142" s="1050"/>
      <c r="AF142" s="1050"/>
      <c r="AG142" s="1050"/>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051">
        <v>8</v>
      </c>
      <c r="B143" s="1051">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1050"/>
      <c r="AD143" s="1050"/>
      <c r="AE143" s="1050"/>
      <c r="AF143" s="1050"/>
      <c r="AG143" s="1050"/>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051">
        <v>9</v>
      </c>
      <c r="B144" s="1051">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1050"/>
      <c r="AD144" s="1050"/>
      <c r="AE144" s="1050"/>
      <c r="AF144" s="1050"/>
      <c r="AG144" s="1050"/>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051">
        <v>10</v>
      </c>
      <c r="B145" s="1051">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1050"/>
      <c r="AD145" s="1050"/>
      <c r="AE145" s="1050"/>
      <c r="AF145" s="1050"/>
      <c r="AG145" s="1050"/>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051">
        <v>11</v>
      </c>
      <c r="B146" s="1051">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1050"/>
      <c r="AD146" s="1050"/>
      <c r="AE146" s="1050"/>
      <c r="AF146" s="1050"/>
      <c r="AG146" s="1050"/>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051">
        <v>12</v>
      </c>
      <c r="B147" s="1051">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1050"/>
      <c r="AD147" s="1050"/>
      <c r="AE147" s="1050"/>
      <c r="AF147" s="1050"/>
      <c r="AG147" s="1050"/>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051">
        <v>13</v>
      </c>
      <c r="B148" s="1051">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1050"/>
      <c r="AD148" s="1050"/>
      <c r="AE148" s="1050"/>
      <c r="AF148" s="1050"/>
      <c r="AG148" s="1050"/>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051">
        <v>14</v>
      </c>
      <c r="B149" s="1051">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1050"/>
      <c r="AD149" s="1050"/>
      <c r="AE149" s="1050"/>
      <c r="AF149" s="1050"/>
      <c r="AG149" s="1050"/>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051">
        <v>15</v>
      </c>
      <c r="B150" s="1051">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1050"/>
      <c r="AD150" s="1050"/>
      <c r="AE150" s="1050"/>
      <c r="AF150" s="1050"/>
      <c r="AG150" s="1050"/>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051">
        <v>16</v>
      </c>
      <c r="B151" s="1051">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1050"/>
      <c r="AD151" s="1050"/>
      <c r="AE151" s="1050"/>
      <c r="AF151" s="1050"/>
      <c r="AG151" s="1050"/>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051">
        <v>17</v>
      </c>
      <c r="B152" s="1051">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1050"/>
      <c r="AD152" s="1050"/>
      <c r="AE152" s="1050"/>
      <c r="AF152" s="1050"/>
      <c r="AG152" s="1050"/>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051">
        <v>18</v>
      </c>
      <c r="B153" s="1051">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1050"/>
      <c r="AD153" s="1050"/>
      <c r="AE153" s="1050"/>
      <c r="AF153" s="1050"/>
      <c r="AG153" s="1050"/>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051">
        <v>19</v>
      </c>
      <c r="B154" s="1051">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1050"/>
      <c r="AD154" s="1050"/>
      <c r="AE154" s="1050"/>
      <c r="AF154" s="1050"/>
      <c r="AG154" s="1050"/>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051">
        <v>20</v>
      </c>
      <c r="B155" s="1051">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1050"/>
      <c r="AD155" s="1050"/>
      <c r="AE155" s="1050"/>
      <c r="AF155" s="1050"/>
      <c r="AG155" s="1050"/>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051">
        <v>21</v>
      </c>
      <c r="B156" s="1051">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1050"/>
      <c r="AD156" s="1050"/>
      <c r="AE156" s="1050"/>
      <c r="AF156" s="1050"/>
      <c r="AG156" s="1050"/>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051">
        <v>22</v>
      </c>
      <c r="B157" s="1051">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1050"/>
      <c r="AD157" s="1050"/>
      <c r="AE157" s="1050"/>
      <c r="AF157" s="1050"/>
      <c r="AG157" s="1050"/>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051">
        <v>23</v>
      </c>
      <c r="B158" s="1051">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1050"/>
      <c r="AD158" s="1050"/>
      <c r="AE158" s="1050"/>
      <c r="AF158" s="1050"/>
      <c r="AG158" s="1050"/>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051">
        <v>24</v>
      </c>
      <c r="B159" s="1051">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1050"/>
      <c r="AD159" s="1050"/>
      <c r="AE159" s="1050"/>
      <c r="AF159" s="1050"/>
      <c r="AG159" s="1050"/>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051">
        <v>25</v>
      </c>
      <c r="B160" s="1051">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1050"/>
      <c r="AD160" s="1050"/>
      <c r="AE160" s="1050"/>
      <c r="AF160" s="1050"/>
      <c r="AG160" s="1050"/>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051">
        <v>26</v>
      </c>
      <c r="B161" s="1051">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1050"/>
      <c r="AD161" s="1050"/>
      <c r="AE161" s="1050"/>
      <c r="AF161" s="1050"/>
      <c r="AG161" s="1050"/>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051">
        <v>27</v>
      </c>
      <c r="B162" s="1051">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1050"/>
      <c r="AD162" s="1050"/>
      <c r="AE162" s="1050"/>
      <c r="AF162" s="1050"/>
      <c r="AG162" s="1050"/>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051">
        <v>28</v>
      </c>
      <c r="B163" s="1051">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1050"/>
      <c r="AD163" s="1050"/>
      <c r="AE163" s="1050"/>
      <c r="AF163" s="1050"/>
      <c r="AG163" s="1050"/>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051">
        <v>29</v>
      </c>
      <c r="B164" s="1051">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1050"/>
      <c r="AD164" s="1050"/>
      <c r="AE164" s="1050"/>
      <c r="AF164" s="1050"/>
      <c r="AG164" s="1050"/>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051">
        <v>30</v>
      </c>
      <c r="B165" s="1051">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1050"/>
      <c r="AD165" s="1050"/>
      <c r="AE165" s="1050"/>
      <c r="AF165" s="1050"/>
      <c r="AG165" s="1050"/>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76" t="s">
        <v>297</v>
      </c>
      <c r="K168" s="109"/>
      <c r="L168" s="109"/>
      <c r="M168" s="109"/>
      <c r="N168" s="109"/>
      <c r="O168" s="109"/>
      <c r="P168" s="334" t="s">
        <v>27</v>
      </c>
      <c r="Q168" s="334"/>
      <c r="R168" s="334"/>
      <c r="S168" s="334"/>
      <c r="T168" s="334"/>
      <c r="U168" s="334"/>
      <c r="V168" s="334"/>
      <c r="W168" s="334"/>
      <c r="X168" s="334"/>
      <c r="Y168" s="344" t="s">
        <v>353</v>
      </c>
      <c r="Z168" s="345"/>
      <c r="AA168" s="345"/>
      <c r="AB168" s="345"/>
      <c r="AC168" s="276" t="s">
        <v>338</v>
      </c>
      <c r="AD168" s="276"/>
      <c r="AE168" s="276"/>
      <c r="AF168" s="276"/>
      <c r="AG168" s="276"/>
      <c r="AH168" s="344" t="s">
        <v>258</v>
      </c>
      <c r="AI168" s="346"/>
      <c r="AJ168" s="346"/>
      <c r="AK168" s="346"/>
      <c r="AL168" s="346" t="s">
        <v>21</v>
      </c>
      <c r="AM168" s="346"/>
      <c r="AN168" s="346"/>
      <c r="AO168" s="421"/>
      <c r="AP168" s="422" t="s">
        <v>298</v>
      </c>
      <c r="AQ168" s="422"/>
      <c r="AR168" s="422"/>
      <c r="AS168" s="422"/>
      <c r="AT168" s="422"/>
      <c r="AU168" s="422"/>
      <c r="AV168" s="422"/>
      <c r="AW168" s="422"/>
      <c r="AX168" s="422"/>
      <c r="AY168" s="34">
        <f t="shared" ref="AY168:AY169" si="3">$AY$166</f>
        <v>0</v>
      </c>
    </row>
    <row r="169" spans="1:51" ht="26.25" customHeight="1" x14ac:dyDescent="0.15">
      <c r="A169" s="1051">
        <v>1</v>
      </c>
      <c r="B169" s="1051">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1050"/>
      <c r="AD169" s="1050"/>
      <c r="AE169" s="1050"/>
      <c r="AF169" s="1050"/>
      <c r="AG169" s="1050"/>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x14ac:dyDescent="0.15">
      <c r="A170" s="1051">
        <v>2</v>
      </c>
      <c r="B170" s="1051">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1050"/>
      <c r="AD170" s="1050"/>
      <c r="AE170" s="1050"/>
      <c r="AF170" s="1050"/>
      <c r="AG170" s="1050"/>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051">
        <v>3</v>
      </c>
      <c r="B171" s="1051">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1050"/>
      <c r="AD171" s="1050"/>
      <c r="AE171" s="1050"/>
      <c r="AF171" s="1050"/>
      <c r="AG171" s="1050"/>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051">
        <v>4</v>
      </c>
      <c r="B172" s="1051">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1050"/>
      <c r="AD172" s="1050"/>
      <c r="AE172" s="1050"/>
      <c r="AF172" s="1050"/>
      <c r="AG172" s="1050"/>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051">
        <v>5</v>
      </c>
      <c r="B173" s="1051">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1050"/>
      <c r="AD173" s="1050"/>
      <c r="AE173" s="1050"/>
      <c r="AF173" s="1050"/>
      <c r="AG173" s="1050"/>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051">
        <v>6</v>
      </c>
      <c r="B174" s="1051">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1050"/>
      <c r="AD174" s="1050"/>
      <c r="AE174" s="1050"/>
      <c r="AF174" s="1050"/>
      <c r="AG174" s="1050"/>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051">
        <v>7</v>
      </c>
      <c r="B175" s="1051">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1050"/>
      <c r="AD175" s="1050"/>
      <c r="AE175" s="1050"/>
      <c r="AF175" s="1050"/>
      <c r="AG175" s="1050"/>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051">
        <v>8</v>
      </c>
      <c r="B176" s="1051">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1050"/>
      <c r="AD176" s="1050"/>
      <c r="AE176" s="1050"/>
      <c r="AF176" s="1050"/>
      <c r="AG176" s="1050"/>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051">
        <v>9</v>
      </c>
      <c r="B177" s="1051">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1050"/>
      <c r="AD177" s="1050"/>
      <c r="AE177" s="1050"/>
      <c r="AF177" s="1050"/>
      <c r="AG177" s="1050"/>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051">
        <v>10</v>
      </c>
      <c r="B178" s="1051">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1050"/>
      <c r="AD178" s="1050"/>
      <c r="AE178" s="1050"/>
      <c r="AF178" s="1050"/>
      <c r="AG178" s="1050"/>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051">
        <v>11</v>
      </c>
      <c r="B179" s="1051">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1050"/>
      <c r="AD179" s="1050"/>
      <c r="AE179" s="1050"/>
      <c r="AF179" s="1050"/>
      <c r="AG179" s="1050"/>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051">
        <v>12</v>
      </c>
      <c r="B180" s="1051">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1050"/>
      <c r="AD180" s="1050"/>
      <c r="AE180" s="1050"/>
      <c r="AF180" s="1050"/>
      <c r="AG180" s="1050"/>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051">
        <v>13</v>
      </c>
      <c r="B181" s="1051">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1050"/>
      <c r="AD181" s="1050"/>
      <c r="AE181" s="1050"/>
      <c r="AF181" s="1050"/>
      <c r="AG181" s="1050"/>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051">
        <v>14</v>
      </c>
      <c r="B182" s="1051">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1050"/>
      <c r="AD182" s="1050"/>
      <c r="AE182" s="1050"/>
      <c r="AF182" s="1050"/>
      <c r="AG182" s="1050"/>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051">
        <v>15</v>
      </c>
      <c r="B183" s="1051">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1050"/>
      <c r="AD183" s="1050"/>
      <c r="AE183" s="1050"/>
      <c r="AF183" s="1050"/>
      <c r="AG183" s="1050"/>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051">
        <v>16</v>
      </c>
      <c r="B184" s="1051">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1050"/>
      <c r="AD184" s="1050"/>
      <c r="AE184" s="1050"/>
      <c r="AF184" s="1050"/>
      <c r="AG184" s="1050"/>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051">
        <v>17</v>
      </c>
      <c r="B185" s="1051">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1050"/>
      <c r="AD185" s="1050"/>
      <c r="AE185" s="1050"/>
      <c r="AF185" s="1050"/>
      <c r="AG185" s="1050"/>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051">
        <v>18</v>
      </c>
      <c r="B186" s="1051">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1050"/>
      <c r="AD186" s="1050"/>
      <c r="AE186" s="1050"/>
      <c r="AF186" s="1050"/>
      <c r="AG186" s="1050"/>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051">
        <v>19</v>
      </c>
      <c r="B187" s="1051">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1050"/>
      <c r="AD187" s="1050"/>
      <c r="AE187" s="1050"/>
      <c r="AF187" s="1050"/>
      <c r="AG187" s="1050"/>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051">
        <v>20</v>
      </c>
      <c r="B188" s="1051">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1050"/>
      <c r="AD188" s="1050"/>
      <c r="AE188" s="1050"/>
      <c r="AF188" s="1050"/>
      <c r="AG188" s="1050"/>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051">
        <v>21</v>
      </c>
      <c r="B189" s="1051">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1050"/>
      <c r="AD189" s="1050"/>
      <c r="AE189" s="1050"/>
      <c r="AF189" s="1050"/>
      <c r="AG189" s="1050"/>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051">
        <v>22</v>
      </c>
      <c r="B190" s="1051">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1050"/>
      <c r="AD190" s="1050"/>
      <c r="AE190" s="1050"/>
      <c r="AF190" s="1050"/>
      <c r="AG190" s="1050"/>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051">
        <v>23</v>
      </c>
      <c r="B191" s="1051">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1050"/>
      <c r="AD191" s="1050"/>
      <c r="AE191" s="1050"/>
      <c r="AF191" s="1050"/>
      <c r="AG191" s="1050"/>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051">
        <v>24</v>
      </c>
      <c r="B192" s="1051">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1050"/>
      <c r="AD192" s="1050"/>
      <c r="AE192" s="1050"/>
      <c r="AF192" s="1050"/>
      <c r="AG192" s="1050"/>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051">
        <v>25</v>
      </c>
      <c r="B193" s="1051">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1050"/>
      <c r="AD193" s="1050"/>
      <c r="AE193" s="1050"/>
      <c r="AF193" s="1050"/>
      <c r="AG193" s="1050"/>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051">
        <v>26</v>
      </c>
      <c r="B194" s="1051">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1050"/>
      <c r="AD194" s="1050"/>
      <c r="AE194" s="1050"/>
      <c r="AF194" s="1050"/>
      <c r="AG194" s="1050"/>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051">
        <v>27</v>
      </c>
      <c r="B195" s="1051">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1050"/>
      <c r="AD195" s="1050"/>
      <c r="AE195" s="1050"/>
      <c r="AF195" s="1050"/>
      <c r="AG195" s="1050"/>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051">
        <v>28</v>
      </c>
      <c r="B196" s="1051">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1050"/>
      <c r="AD196" s="1050"/>
      <c r="AE196" s="1050"/>
      <c r="AF196" s="1050"/>
      <c r="AG196" s="1050"/>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051">
        <v>29</v>
      </c>
      <c r="B197" s="1051">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1050"/>
      <c r="AD197" s="1050"/>
      <c r="AE197" s="1050"/>
      <c r="AF197" s="1050"/>
      <c r="AG197" s="1050"/>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051">
        <v>30</v>
      </c>
      <c r="B198" s="1051">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1050"/>
      <c r="AD198" s="1050"/>
      <c r="AE198" s="1050"/>
      <c r="AF198" s="1050"/>
      <c r="AG198" s="1050"/>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76" t="s">
        <v>297</v>
      </c>
      <c r="K201" s="109"/>
      <c r="L201" s="109"/>
      <c r="M201" s="109"/>
      <c r="N201" s="109"/>
      <c r="O201" s="109"/>
      <c r="P201" s="334" t="s">
        <v>27</v>
      </c>
      <c r="Q201" s="334"/>
      <c r="R201" s="334"/>
      <c r="S201" s="334"/>
      <c r="T201" s="334"/>
      <c r="U201" s="334"/>
      <c r="V201" s="334"/>
      <c r="W201" s="334"/>
      <c r="X201" s="334"/>
      <c r="Y201" s="344" t="s">
        <v>353</v>
      </c>
      <c r="Z201" s="345"/>
      <c r="AA201" s="345"/>
      <c r="AB201" s="345"/>
      <c r="AC201" s="276" t="s">
        <v>338</v>
      </c>
      <c r="AD201" s="276"/>
      <c r="AE201" s="276"/>
      <c r="AF201" s="276"/>
      <c r="AG201" s="276"/>
      <c r="AH201" s="344" t="s">
        <v>258</v>
      </c>
      <c r="AI201" s="346"/>
      <c r="AJ201" s="346"/>
      <c r="AK201" s="346"/>
      <c r="AL201" s="346" t="s">
        <v>21</v>
      </c>
      <c r="AM201" s="346"/>
      <c r="AN201" s="346"/>
      <c r="AO201" s="421"/>
      <c r="AP201" s="422" t="s">
        <v>298</v>
      </c>
      <c r="AQ201" s="422"/>
      <c r="AR201" s="422"/>
      <c r="AS201" s="422"/>
      <c r="AT201" s="422"/>
      <c r="AU201" s="422"/>
      <c r="AV201" s="422"/>
      <c r="AW201" s="422"/>
      <c r="AX201" s="422"/>
      <c r="AY201" s="34">
        <f t="shared" ref="AY201:AY202" si="4">$AY$199</f>
        <v>0</v>
      </c>
    </row>
    <row r="202" spans="1:51" ht="26.25" customHeight="1" x14ac:dyDescent="0.15">
      <c r="A202" s="1051">
        <v>1</v>
      </c>
      <c r="B202" s="1051">
        <v>1</v>
      </c>
      <c r="C202" s="419"/>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1050"/>
      <c r="AD202" s="1050"/>
      <c r="AE202" s="1050"/>
      <c r="AF202" s="1050"/>
      <c r="AG202" s="1050"/>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x14ac:dyDescent="0.15">
      <c r="A203" s="1051">
        <v>2</v>
      </c>
      <c r="B203" s="1051">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1050"/>
      <c r="AD203" s="1050"/>
      <c r="AE203" s="1050"/>
      <c r="AF203" s="1050"/>
      <c r="AG203" s="1050"/>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051">
        <v>3</v>
      </c>
      <c r="B204" s="1051">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1050"/>
      <c r="AD204" s="1050"/>
      <c r="AE204" s="1050"/>
      <c r="AF204" s="1050"/>
      <c r="AG204" s="1050"/>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051">
        <v>4</v>
      </c>
      <c r="B205" s="1051">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1050"/>
      <c r="AD205" s="1050"/>
      <c r="AE205" s="1050"/>
      <c r="AF205" s="1050"/>
      <c r="AG205" s="1050"/>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051">
        <v>5</v>
      </c>
      <c r="B206" s="1051">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1050"/>
      <c r="AD206" s="1050"/>
      <c r="AE206" s="1050"/>
      <c r="AF206" s="1050"/>
      <c r="AG206" s="1050"/>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051">
        <v>6</v>
      </c>
      <c r="B207" s="1051">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1050"/>
      <c r="AD207" s="1050"/>
      <c r="AE207" s="1050"/>
      <c r="AF207" s="1050"/>
      <c r="AG207" s="1050"/>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051">
        <v>7</v>
      </c>
      <c r="B208" s="1051">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1050"/>
      <c r="AD208" s="1050"/>
      <c r="AE208" s="1050"/>
      <c r="AF208" s="1050"/>
      <c r="AG208" s="1050"/>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051">
        <v>8</v>
      </c>
      <c r="B209" s="1051">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1050"/>
      <c r="AD209" s="1050"/>
      <c r="AE209" s="1050"/>
      <c r="AF209" s="1050"/>
      <c r="AG209" s="1050"/>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051">
        <v>9</v>
      </c>
      <c r="B210" s="1051">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1050"/>
      <c r="AD210" s="1050"/>
      <c r="AE210" s="1050"/>
      <c r="AF210" s="1050"/>
      <c r="AG210" s="1050"/>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051">
        <v>10</v>
      </c>
      <c r="B211" s="1051">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1050"/>
      <c r="AD211" s="1050"/>
      <c r="AE211" s="1050"/>
      <c r="AF211" s="1050"/>
      <c r="AG211" s="1050"/>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051">
        <v>11</v>
      </c>
      <c r="B212" s="1051">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1050"/>
      <c r="AD212" s="1050"/>
      <c r="AE212" s="1050"/>
      <c r="AF212" s="1050"/>
      <c r="AG212" s="1050"/>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051">
        <v>12</v>
      </c>
      <c r="B213" s="1051">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1050"/>
      <c r="AD213" s="1050"/>
      <c r="AE213" s="1050"/>
      <c r="AF213" s="1050"/>
      <c r="AG213" s="1050"/>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051">
        <v>13</v>
      </c>
      <c r="B214" s="1051">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1050"/>
      <c r="AD214" s="1050"/>
      <c r="AE214" s="1050"/>
      <c r="AF214" s="1050"/>
      <c r="AG214" s="1050"/>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051">
        <v>14</v>
      </c>
      <c r="B215" s="1051">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1050"/>
      <c r="AD215" s="1050"/>
      <c r="AE215" s="1050"/>
      <c r="AF215" s="1050"/>
      <c r="AG215" s="1050"/>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051">
        <v>15</v>
      </c>
      <c r="B216" s="1051">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1050"/>
      <c r="AD216" s="1050"/>
      <c r="AE216" s="1050"/>
      <c r="AF216" s="1050"/>
      <c r="AG216" s="1050"/>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051">
        <v>16</v>
      </c>
      <c r="B217" s="1051">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1050"/>
      <c r="AD217" s="1050"/>
      <c r="AE217" s="1050"/>
      <c r="AF217" s="1050"/>
      <c r="AG217" s="1050"/>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051">
        <v>17</v>
      </c>
      <c r="B218" s="1051">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1050"/>
      <c r="AD218" s="1050"/>
      <c r="AE218" s="1050"/>
      <c r="AF218" s="1050"/>
      <c r="AG218" s="1050"/>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051">
        <v>18</v>
      </c>
      <c r="B219" s="1051">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1050"/>
      <c r="AD219" s="1050"/>
      <c r="AE219" s="1050"/>
      <c r="AF219" s="1050"/>
      <c r="AG219" s="1050"/>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051">
        <v>19</v>
      </c>
      <c r="B220" s="1051">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1050"/>
      <c r="AD220" s="1050"/>
      <c r="AE220" s="1050"/>
      <c r="AF220" s="1050"/>
      <c r="AG220" s="1050"/>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051">
        <v>20</v>
      </c>
      <c r="B221" s="1051">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1050"/>
      <c r="AD221" s="1050"/>
      <c r="AE221" s="1050"/>
      <c r="AF221" s="1050"/>
      <c r="AG221" s="1050"/>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051">
        <v>21</v>
      </c>
      <c r="B222" s="1051">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1050"/>
      <c r="AD222" s="1050"/>
      <c r="AE222" s="1050"/>
      <c r="AF222" s="1050"/>
      <c r="AG222" s="1050"/>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051">
        <v>22</v>
      </c>
      <c r="B223" s="1051">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1050"/>
      <c r="AD223" s="1050"/>
      <c r="AE223" s="1050"/>
      <c r="AF223" s="1050"/>
      <c r="AG223" s="1050"/>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051">
        <v>23</v>
      </c>
      <c r="B224" s="1051">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1050"/>
      <c r="AD224" s="1050"/>
      <c r="AE224" s="1050"/>
      <c r="AF224" s="1050"/>
      <c r="AG224" s="1050"/>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051">
        <v>24</v>
      </c>
      <c r="B225" s="1051">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1050"/>
      <c r="AD225" s="1050"/>
      <c r="AE225" s="1050"/>
      <c r="AF225" s="1050"/>
      <c r="AG225" s="1050"/>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051">
        <v>25</v>
      </c>
      <c r="B226" s="1051">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1050"/>
      <c r="AD226" s="1050"/>
      <c r="AE226" s="1050"/>
      <c r="AF226" s="1050"/>
      <c r="AG226" s="1050"/>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051">
        <v>26</v>
      </c>
      <c r="B227" s="1051">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1050"/>
      <c r="AD227" s="1050"/>
      <c r="AE227" s="1050"/>
      <c r="AF227" s="1050"/>
      <c r="AG227" s="1050"/>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051">
        <v>27</v>
      </c>
      <c r="B228" s="1051">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1050"/>
      <c r="AD228" s="1050"/>
      <c r="AE228" s="1050"/>
      <c r="AF228" s="1050"/>
      <c r="AG228" s="1050"/>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051">
        <v>28</v>
      </c>
      <c r="B229" s="1051">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1050"/>
      <c r="AD229" s="1050"/>
      <c r="AE229" s="1050"/>
      <c r="AF229" s="1050"/>
      <c r="AG229" s="1050"/>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051">
        <v>29</v>
      </c>
      <c r="B230" s="1051">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1050"/>
      <c r="AD230" s="1050"/>
      <c r="AE230" s="1050"/>
      <c r="AF230" s="1050"/>
      <c r="AG230" s="1050"/>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051">
        <v>30</v>
      </c>
      <c r="B231" s="1051">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1050"/>
      <c r="AD231" s="1050"/>
      <c r="AE231" s="1050"/>
      <c r="AF231" s="1050"/>
      <c r="AG231" s="1050"/>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76" t="s">
        <v>297</v>
      </c>
      <c r="K234" s="109"/>
      <c r="L234" s="109"/>
      <c r="M234" s="109"/>
      <c r="N234" s="109"/>
      <c r="O234" s="109"/>
      <c r="P234" s="334" t="s">
        <v>27</v>
      </c>
      <c r="Q234" s="334"/>
      <c r="R234" s="334"/>
      <c r="S234" s="334"/>
      <c r="T234" s="334"/>
      <c r="U234" s="334"/>
      <c r="V234" s="334"/>
      <c r="W234" s="334"/>
      <c r="X234" s="334"/>
      <c r="Y234" s="344" t="s">
        <v>353</v>
      </c>
      <c r="Z234" s="345"/>
      <c r="AA234" s="345"/>
      <c r="AB234" s="345"/>
      <c r="AC234" s="276" t="s">
        <v>338</v>
      </c>
      <c r="AD234" s="276"/>
      <c r="AE234" s="276"/>
      <c r="AF234" s="276"/>
      <c r="AG234" s="276"/>
      <c r="AH234" s="344" t="s">
        <v>258</v>
      </c>
      <c r="AI234" s="346"/>
      <c r="AJ234" s="346"/>
      <c r="AK234" s="346"/>
      <c r="AL234" s="346" t="s">
        <v>21</v>
      </c>
      <c r="AM234" s="346"/>
      <c r="AN234" s="346"/>
      <c r="AO234" s="421"/>
      <c r="AP234" s="422" t="s">
        <v>298</v>
      </c>
      <c r="AQ234" s="422"/>
      <c r="AR234" s="422"/>
      <c r="AS234" s="422"/>
      <c r="AT234" s="422"/>
      <c r="AU234" s="422"/>
      <c r="AV234" s="422"/>
      <c r="AW234" s="422"/>
      <c r="AX234" s="422"/>
      <c r="AY234" s="91">
        <f>$AY$232</f>
        <v>0</v>
      </c>
    </row>
    <row r="235" spans="1:51" ht="26.25" customHeight="1" x14ac:dyDescent="0.15">
      <c r="A235" s="1051">
        <v>1</v>
      </c>
      <c r="B235" s="1051">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1050"/>
      <c r="AD235" s="1050"/>
      <c r="AE235" s="1050"/>
      <c r="AF235" s="1050"/>
      <c r="AG235" s="1050"/>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051">
        <v>2</v>
      </c>
      <c r="B236" s="1051">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1050"/>
      <c r="AD236" s="1050"/>
      <c r="AE236" s="1050"/>
      <c r="AF236" s="1050"/>
      <c r="AG236" s="1050"/>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051">
        <v>3</v>
      </c>
      <c r="B237" s="1051">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1050"/>
      <c r="AD237" s="1050"/>
      <c r="AE237" s="1050"/>
      <c r="AF237" s="1050"/>
      <c r="AG237" s="1050"/>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051">
        <v>4</v>
      </c>
      <c r="B238" s="1051">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1050"/>
      <c r="AD238" s="1050"/>
      <c r="AE238" s="1050"/>
      <c r="AF238" s="1050"/>
      <c r="AG238" s="1050"/>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051">
        <v>5</v>
      </c>
      <c r="B239" s="1051">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1050"/>
      <c r="AD239" s="1050"/>
      <c r="AE239" s="1050"/>
      <c r="AF239" s="1050"/>
      <c r="AG239" s="1050"/>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051">
        <v>6</v>
      </c>
      <c r="B240" s="1051">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1050"/>
      <c r="AD240" s="1050"/>
      <c r="AE240" s="1050"/>
      <c r="AF240" s="1050"/>
      <c r="AG240" s="1050"/>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051">
        <v>7</v>
      </c>
      <c r="B241" s="1051">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1050"/>
      <c r="AD241" s="1050"/>
      <c r="AE241" s="1050"/>
      <c r="AF241" s="1050"/>
      <c r="AG241" s="1050"/>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051">
        <v>8</v>
      </c>
      <c r="B242" s="1051">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1050"/>
      <c r="AD242" s="1050"/>
      <c r="AE242" s="1050"/>
      <c r="AF242" s="1050"/>
      <c r="AG242" s="1050"/>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051">
        <v>9</v>
      </c>
      <c r="B243" s="1051">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1050"/>
      <c r="AD243" s="1050"/>
      <c r="AE243" s="1050"/>
      <c r="AF243" s="1050"/>
      <c r="AG243" s="1050"/>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051">
        <v>10</v>
      </c>
      <c r="B244" s="1051">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1050"/>
      <c r="AD244" s="1050"/>
      <c r="AE244" s="1050"/>
      <c r="AF244" s="1050"/>
      <c r="AG244" s="1050"/>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051">
        <v>11</v>
      </c>
      <c r="B245" s="1051">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1050"/>
      <c r="AD245" s="1050"/>
      <c r="AE245" s="1050"/>
      <c r="AF245" s="1050"/>
      <c r="AG245" s="1050"/>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051">
        <v>12</v>
      </c>
      <c r="B246" s="1051">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1050"/>
      <c r="AD246" s="1050"/>
      <c r="AE246" s="1050"/>
      <c r="AF246" s="1050"/>
      <c r="AG246" s="1050"/>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051">
        <v>13</v>
      </c>
      <c r="B247" s="1051">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1050"/>
      <c r="AD247" s="1050"/>
      <c r="AE247" s="1050"/>
      <c r="AF247" s="1050"/>
      <c r="AG247" s="1050"/>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051">
        <v>14</v>
      </c>
      <c r="B248" s="1051">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1050"/>
      <c r="AD248" s="1050"/>
      <c r="AE248" s="1050"/>
      <c r="AF248" s="1050"/>
      <c r="AG248" s="1050"/>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051">
        <v>15</v>
      </c>
      <c r="B249" s="1051">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1050"/>
      <c r="AD249" s="1050"/>
      <c r="AE249" s="1050"/>
      <c r="AF249" s="1050"/>
      <c r="AG249" s="1050"/>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051">
        <v>16</v>
      </c>
      <c r="B250" s="1051">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1050"/>
      <c r="AD250" s="1050"/>
      <c r="AE250" s="1050"/>
      <c r="AF250" s="1050"/>
      <c r="AG250" s="1050"/>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051">
        <v>17</v>
      </c>
      <c r="B251" s="1051">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1050"/>
      <c r="AD251" s="1050"/>
      <c r="AE251" s="1050"/>
      <c r="AF251" s="1050"/>
      <c r="AG251" s="1050"/>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051">
        <v>18</v>
      </c>
      <c r="B252" s="1051">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1050"/>
      <c r="AD252" s="1050"/>
      <c r="AE252" s="1050"/>
      <c r="AF252" s="1050"/>
      <c r="AG252" s="1050"/>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051">
        <v>19</v>
      </c>
      <c r="B253" s="1051">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1050"/>
      <c r="AD253" s="1050"/>
      <c r="AE253" s="1050"/>
      <c r="AF253" s="1050"/>
      <c r="AG253" s="1050"/>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051">
        <v>20</v>
      </c>
      <c r="B254" s="1051">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1050"/>
      <c r="AD254" s="1050"/>
      <c r="AE254" s="1050"/>
      <c r="AF254" s="1050"/>
      <c r="AG254" s="1050"/>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051">
        <v>21</v>
      </c>
      <c r="B255" s="1051">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1050"/>
      <c r="AD255" s="1050"/>
      <c r="AE255" s="1050"/>
      <c r="AF255" s="1050"/>
      <c r="AG255" s="1050"/>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051">
        <v>22</v>
      </c>
      <c r="B256" s="1051">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1050"/>
      <c r="AD256" s="1050"/>
      <c r="AE256" s="1050"/>
      <c r="AF256" s="1050"/>
      <c r="AG256" s="1050"/>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051">
        <v>23</v>
      </c>
      <c r="B257" s="1051">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1050"/>
      <c r="AD257" s="1050"/>
      <c r="AE257" s="1050"/>
      <c r="AF257" s="1050"/>
      <c r="AG257" s="1050"/>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051">
        <v>24</v>
      </c>
      <c r="B258" s="1051">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1050"/>
      <c r="AD258" s="1050"/>
      <c r="AE258" s="1050"/>
      <c r="AF258" s="1050"/>
      <c r="AG258" s="1050"/>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051">
        <v>25</v>
      </c>
      <c r="B259" s="1051">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1050"/>
      <c r="AD259" s="1050"/>
      <c r="AE259" s="1050"/>
      <c r="AF259" s="1050"/>
      <c r="AG259" s="1050"/>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051">
        <v>26</v>
      </c>
      <c r="B260" s="1051">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1050"/>
      <c r="AD260" s="1050"/>
      <c r="AE260" s="1050"/>
      <c r="AF260" s="1050"/>
      <c r="AG260" s="1050"/>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051">
        <v>27</v>
      </c>
      <c r="B261" s="1051">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1050"/>
      <c r="AD261" s="1050"/>
      <c r="AE261" s="1050"/>
      <c r="AF261" s="1050"/>
      <c r="AG261" s="1050"/>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051">
        <v>28</v>
      </c>
      <c r="B262" s="1051">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1050"/>
      <c r="AD262" s="1050"/>
      <c r="AE262" s="1050"/>
      <c r="AF262" s="1050"/>
      <c r="AG262" s="1050"/>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051">
        <v>29</v>
      </c>
      <c r="B263" s="1051">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1050"/>
      <c r="AD263" s="1050"/>
      <c r="AE263" s="1050"/>
      <c r="AF263" s="1050"/>
      <c r="AG263" s="1050"/>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051">
        <v>30</v>
      </c>
      <c r="B264" s="1051">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1050"/>
      <c r="AD264" s="1050"/>
      <c r="AE264" s="1050"/>
      <c r="AF264" s="1050"/>
      <c r="AG264" s="1050"/>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76" t="s">
        <v>297</v>
      </c>
      <c r="K267" s="109"/>
      <c r="L267" s="109"/>
      <c r="M267" s="109"/>
      <c r="N267" s="109"/>
      <c r="O267" s="109"/>
      <c r="P267" s="334" t="s">
        <v>27</v>
      </c>
      <c r="Q267" s="334"/>
      <c r="R267" s="334"/>
      <c r="S267" s="334"/>
      <c r="T267" s="334"/>
      <c r="U267" s="334"/>
      <c r="V267" s="334"/>
      <c r="W267" s="334"/>
      <c r="X267" s="334"/>
      <c r="Y267" s="344" t="s">
        <v>353</v>
      </c>
      <c r="Z267" s="345"/>
      <c r="AA267" s="345"/>
      <c r="AB267" s="345"/>
      <c r="AC267" s="276" t="s">
        <v>338</v>
      </c>
      <c r="AD267" s="276"/>
      <c r="AE267" s="276"/>
      <c r="AF267" s="276"/>
      <c r="AG267" s="276"/>
      <c r="AH267" s="344" t="s">
        <v>258</v>
      </c>
      <c r="AI267" s="346"/>
      <c r="AJ267" s="346"/>
      <c r="AK267" s="346"/>
      <c r="AL267" s="346" t="s">
        <v>21</v>
      </c>
      <c r="AM267" s="346"/>
      <c r="AN267" s="346"/>
      <c r="AO267" s="421"/>
      <c r="AP267" s="422" t="s">
        <v>298</v>
      </c>
      <c r="AQ267" s="422"/>
      <c r="AR267" s="422"/>
      <c r="AS267" s="422"/>
      <c r="AT267" s="422"/>
      <c r="AU267" s="422"/>
      <c r="AV267" s="422"/>
      <c r="AW267" s="422"/>
      <c r="AX267" s="422"/>
      <c r="AY267" s="34">
        <f t="shared" ref="AY267:AY268" si="5">$AY$265</f>
        <v>0</v>
      </c>
    </row>
    <row r="268" spans="1:51" ht="26.25" customHeight="1" x14ac:dyDescent="0.15">
      <c r="A268" s="1051">
        <v>1</v>
      </c>
      <c r="B268" s="1051">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1050"/>
      <c r="AD268" s="1050"/>
      <c r="AE268" s="1050"/>
      <c r="AF268" s="1050"/>
      <c r="AG268" s="1050"/>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x14ac:dyDescent="0.15">
      <c r="A269" s="1051">
        <v>2</v>
      </c>
      <c r="B269" s="1051">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1050"/>
      <c r="AD269" s="1050"/>
      <c r="AE269" s="1050"/>
      <c r="AF269" s="1050"/>
      <c r="AG269" s="1050"/>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051">
        <v>3</v>
      </c>
      <c r="B270" s="1051">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1050"/>
      <c r="AD270" s="1050"/>
      <c r="AE270" s="1050"/>
      <c r="AF270" s="1050"/>
      <c r="AG270" s="1050"/>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051">
        <v>4</v>
      </c>
      <c r="B271" s="1051">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1050"/>
      <c r="AD271" s="1050"/>
      <c r="AE271" s="1050"/>
      <c r="AF271" s="1050"/>
      <c r="AG271" s="1050"/>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051">
        <v>5</v>
      </c>
      <c r="B272" s="1051">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1050"/>
      <c r="AD272" s="1050"/>
      <c r="AE272" s="1050"/>
      <c r="AF272" s="1050"/>
      <c r="AG272" s="1050"/>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051">
        <v>6</v>
      </c>
      <c r="B273" s="1051">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1050"/>
      <c r="AD273" s="1050"/>
      <c r="AE273" s="1050"/>
      <c r="AF273" s="1050"/>
      <c r="AG273" s="1050"/>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051">
        <v>7</v>
      </c>
      <c r="B274" s="1051">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1050"/>
      <c r="AD274" s="1050"/>
      <c r="AE274" s="1050"/>
      <c r="AF274" s="1050"/>
      <c r="AG274" s="1050"/>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051">
        <v>8</v>
      </c>
      <c r="B275" s="1051">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1050"/>
      <c r="AD275" s="1050"/>
      <c r="AE275" s="1050"/>
      <c r="AF275" s="1050"/>
      <c r="AG275" s="1050"/>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051">
        <v>9</v>
      </c>
      <c r="B276" s="1051">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1050"/>
      <c r="AD276" s="1050"/>
      <c r="AE276" s="1050"/>
      <c r="AF276" s="1050"/>
      <c r="AG276" s="1050"/>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051">
        <v>10</v>
      </c>
      <c r="B277" s="1051">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1050"/>
      <c r="AD277" s="1050"/>
      <c r="AE277" s="1050"/>
      <c r="AF277" s="1050"/>
      <c r="AG277" s="1050"/>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051">
        <v>11</v>
      </c>
      <c r="B278" s="1051">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1050"/>
      <c r="AD278" s="1050"/>
      <c r="AE278" s="1050"/>
      <c r="AF278" s="1050"/>
      <c r="AG278" s="1050"/>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051">
        <v>12</v>
      </c>
      <c r="B279" s="1051">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1050"/>
      <c r="AD279" s="1050"/>
      <c r="AE279" s="1050"/>
      <c r="AF279" s="1050"/>
      <c r="AG279" s="1050"/>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051">
        <v>13</v>
      </c>
      <c r="B280" s="1051">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1050"/>
      <c r="AD280" s="1050"/>
      <c r="AE280" s="1050"/>
      <c r="AF280" s="1050"/>
      <c r="AG280" s="1050"/>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051">
        <v>14</v>
      </c>
      <c r="B281" s="1051">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1050"/>
      <c r="AD281" s="1050"/>
      <c r="AE281" s="1050"/>
      <c r="AF281" s="1050"/>
      <c r="AG281" s="1050"/>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051">
        <v>15</v>
      </c>
      <c r="B282" s="1051">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1050"/>
      <c r="AD282" s="1050"/>
      <c r="AE282" s="1050"/>
      <c r="AF282" s="1050"/>
      <c r="AG282" s="1050"/>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051">
        <v>16</v>
      </c>
      <c r="B283" s="1051">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1050"/>
      <c r="AD283" s="1050"/>
      <c r="AE283" s="1050"/>
      <c r="AF283" s="1050"/>
      <c r="AG283" s="1050"/>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051">
        <v>17</v>
      </c>
      <c r="B284" s="1051">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1050"/>
      <c r="AD284" s="1050"/>
      <c r="AE284" s="1050"/>
      <c r="AF284" s="1050"/>
      <c r="AG284" s="1050"/>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051">
        <v>18</v>
      </c>
      <c r="B285" s="1051">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1050"/>
      <c r="AD285" s="1050"/>
      <c r="AE285" s="1050"/>
      <c r="AF285" s="1050"/>
      <c r="AG285" s="1050"/>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051">
        <v>19</v>
      </c>
      <c r="B286" s="1051">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1050"/>
      <c r="AD286" s="1050"/>
      <c r="AE286" s="1050"/>
      <c r="AF286" s="1050"/>
      <c r="AG286" s="1050"/>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051">
        <v>20</v>
      </c>
      <c r="B287" s="1051">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1050"/>
      <c r="AD287" s="1050"/>
      <c r="AE287" s="1050"/>
      <c r="AF287" s="1050"/>
      <c r="AG287" s="1050"/>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051">
        <v>21</v>
      </c>
      <c r="B288" s="1051">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1050"/>
      <c r="AD288" s="1050"/>
      <c r="AE288" s="1050"/>
      <c r="AF288" s="1050"/>
      <c r="AG288" s="1050"/>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051">
        <v>22</v>
      </c>
      <c r="B289" s="1051">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1050"/>
      <c r="AD289" s="1050"/>
      <c r="AE289" s="1050"/>
      <c r="AF289" s="1050"/>
      <c r="AG289" s="1050"/>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051">
        <v>23</v>
      </c>
      <c r="B290" s="1051">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1050"/>
      <c r="AD290" s="1050"/>
      <c r="AE290" s="1050"/>
      <c r="AF290" s="1050"/>
      <c r="AG290" s="1050"/>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051">
        <v>24</v>
      </c>
      <c r="B291" s="1051">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1050"/>
      <c r="AD291" s="1050"/>
      <c r="AE291" s="1050"/>
      <c r="AF291" s="1050"/>
      <c r="AG291" s="1050"/>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051">
        <v>25</v>
      </c>
      <c r="B292" s="1051">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1050"/>
      <c r="AD292" s="1050"/>
      <c r="AE292" s="1050"/>
      <c r="AF292" s="1050"/>
      <c r="AG292" s="1050"/>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051">
        <v>26</v>
      </c>
      <c r="B293" s="1051">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1050"/>
      <c r="AD293" s="1050"/>
      <c r="AE293" s="1050"/>
      <c r="AF293" s="1050"/>
      <c r="AG293" s="1050"/>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051">
        <v>27</v>
      </c>
      <c r="B294" s="1051">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1050"/>
      <c r="AD294" s="1050"/>
      <c r="AE294" s="1050"/>
      <c r="AF294" s="1050"/>
      <c r="AG294" s="1050"/>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051">
        <v>28</v>
      </c>
      <c r="B295" s="1051">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1050"/>
      <c r="AD295" s="1050"/>
      <c r="AE295" s="1050"/>
      <c r="AF295" s="1050"/>
      <c r="AG295" s="1050"/>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051">
        <v>29</v>
      </c>
      <c r="B296" s="1051">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1050"/>
      <c r="AD296" s="1050"/>
      <c r="AE296" s="1050"/>
      <c r="AF296" s="1050"/>
      <c r="AG296" s="1050"/>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051">
        <v>30</v>
      </c>
      <c r="B297" s="1051">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1050"/>
      <c r="AD297" s="1050"/>
      <c r="AE297" s="1050"/>
      <c r="AF297" s="1050"/>
      <c r="AG297" s="1050"/>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76" t="s">
        <v>297</v>
      </c>
      <c r="K300" s="109"/>
      <c r="L300" s="109"/>
      <c r="M300" s="109"/>
      <c r="N300" s="109"/>
      <c r="O300" s="109"/>
      <c r="P300" s="334" t="s">
        <v>27</v>
      </c>
      <c r="Q300" s="334"/>
      <c r="R300" s="334"/>
      <c r="S300" s="334"/>
      <c r="T300" s="334"/>
      <c r="U300" s="334"/>
      <c r="V300" s="334"/>
      <c r="W300" s="334"/>
      <c r="X300" s="334"/>
      <c r="Y300" s="344" t="s">
        <v>353</v>
      </c>
      <c r="Z300" s="345"/>
      <c r="AA300" s="345"/>
      <c r="AB300" s="345"/>
      <c r="AC300" s="276" t="s">
        <v>338</v>
      </c>
      <c r="AD300" s="276"/>
      <c r="AE300" s="276"/>
      <c r="AF300" s="276"/>
      <c r="AG300" s="276"/>
      <c r="AH300" s="344" t="s">
        <v>258</v>
      </c>
      <c r="AI300" s="346"/>
      <c r="AJ300" s="346"/>
      <c r="AK300" s="346"/>
      <c r="AL300" s="346" t="s">
        <v>21</v>
      </c>
      <c r="AM300" s="346"/>
      <c r="AN300" s="346"/>
      <c r="AO300" s="421"/>
      <c r="AP300" s="422" t="s">
        <v>298</v>
      </c>
      <c r="AQ300" s="422"/>
      <c r="AR300" s="422"/>
      <c r="AS300" s="422"/>
      <c r="AT300" s="422"/>
      <c r="AU300" s="422"/>
      <c r="AV300" s="422"/>
      <c r="AW300" s="422"/>
      <c r="AX300" s="422"/>
      <c r="AY300" s="34">
        <f t="shared" ref="AY300:AY301" si="6">$AY$298</f>
        <v>0</v>
      </c>
    </row>
    <row r="301" spans="1:51" ht="26.25" customHeight="1" x14ac:dyDescent="0.15">
      <c r="A301" s="1051">
        <v>1</v>
      </c>
      <c r="B301" s="1051">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1050"/>
      <c r="AD301" s="1050"/>
      <c r="AE301" s="1050"/>
      <c r="AF301" s="1050"/>
      <c r="AG301" s="1050"/>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x14ac:dyDescent="0.15">
      <c r="A302" s="1051">
        <v>2</v>
      </c>
      <c r="B302" s="1051">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1050"/>
      <c r="AD302" s="1050"/>
      <c r="AE302" s="1050"/>
      <c r="AF302" s="1050"/>
      <c r="AG302" s="1050"/>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051">
        <v>3</v>
      </c>
      <c r="B303" s="1051">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1050"/>
      <c r="AD303" s="1050"/>
      <c r="AE303" s="1050"/>
      <c r="AF303" s="1050"/>
      <c r="AG303" s="1050"/>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051">
        <v>4</v>
      </c>
      <c r="B304" s="1051">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1050"/>
      <c r="AD304" s="1050"/>
      <c r="AE304" s="1050"/>
      <c r="AF304" s="1050"/>
      <c r="AG304" s="1050"/>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051">
        <v>5</v>
      </c>
      <c r="B305" s="1051">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1050"/>
      <c r="AD305" s="1050"/>
      <c r="AE305" s="1050"/>
      <c r="AF305" s="1050"/>
      <c r="AG305" s="1050"/>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051">
        <v>6</v>
      </c>
      <c r="B306" s="1051">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1050"/>
      <c r="AD306" s="1050"/>
      <c r="AE306" s="1050"/>
      <c r="AF306" s="1050"/>
      <c r="AG306" s="1050"/>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051">
        <v>7</v>
      </c>
      <c r="B307" s="1051">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1050"/>
      <c r="AD307" s="1050"/>
      <c r="AE307" s="1050"/>
      <c r="AF307" s="1050"/>
      <c r="AG307" s="1050"/>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051">
        <v>8</v>
      </c>
      <c r="B308" s="1051">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1050"/>
      <c r="AD308" s="1050"/>
      <c r="AE308" s="1050"/>
      <c r="AF308" s="1050"/>
      <c r="AG308" s="1050"/>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051">
        <v>9</v>
      </c>
      <c r="B309" s="1051">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1050"/>
      <c r="AD309" s="1050"/>
      <c r="AE309" s="1050"/>
      <c r="AF309" s="1050"/>
      <c r="AG309" s="1050"/>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051">
        <v>10</v>
      </c>
      <c r="B310" s="1051">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1050"/>
      <c r="AD310" s="1050"/>
      <c r="AE310" s="1050"/>
      <c r="AF310" s="1050"/>
      <c r="AG310" s="1050"/>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051">
        <v>11</v>
      </c>
      <c r="B311" s="1051">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1050"/>
      <c r="AD311" s="1050"/>
      <c r="AE311" s="1050"/>
      <c r="AF311" s="1050"/>
      <c r="AG311" s="1050"/>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051">
        <v>12</v>
      </c>
      <c r="B312" s="1051">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1050"/>
      <c r="AD312" s="1050"/>
      <c r="AE312" s="1050"/>
      <c r="AF312" s="1050"/>
      <c r="AG312" s="1050"/>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051">
        <v>13</v>
      </c>
      <c r="B313" s="1051">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1050"/>
      <c r="AD313" s="1050"/>
      <c r="AE313" s="1050"/>
      <c r="AF313" s="1050"/>
      <c r="AG313" s="1050"/>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051">
        <v>14</v>
      </c>
      <c r="B314" s="1051">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1050"/>
      <c r="AD314" s="1050"/>
      <c r="AE314" s="1050"/>
      <c r="AF314" s="1050"/>
      <c r="AG314" s="1050"/>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051">
        <v>15</v>
      </c>
      <c r="B315" s="1051">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1050"/>
      <c r="AD315" s="1050"/>
      <c r="AE315" s="1050"/>
      <c r="AF315" s="1050"/>
      <c r="AG315" s="1050"/>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051">
        <v>16</v>
      </c>
      <c r="B316" s="1051">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1050"/>
      <c r="AD316" s="1050"/>
      <c r="AE316" s="1050"/>
      <c r="AF316" s="1050"/>
      <c r="AG316" s="1050"/>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051">
        <v>17</v>
      </c>
      <c r="B317" s="1051">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1050"/>
      <c r="AD317" s="1050"/>
      <c r="AE317" s="1050"/>
      <c r="AF317" s="1050"/>
      <c r="AG317" s="1050"/>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051">
        <v>18</v>
      </c>
      <c r="B318" s="1051">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1050"/>
      <c r="AD318" s="1050"/>
      <c r="AE318" s="1050"/>
      <c r="AF318" s="1050"/>
      <c r="AG318" s="1050"/>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051">
        <v>19</v>
      </c>
      <c r="B319" s="1051">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1050"/>
      <c r="AD319" s="1050"/>
      <c r="AE319" s="1050"/>
      <c r="AF319" s="1050"/>
      <c r="AG319" s="1050"/>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051">
        <v>20</v>
      </c>
      <c r="B320" s="1051">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1050"/>
      <c r="AD320" s="1050"/>
      <c r="AE320" s="1050"/>
      <c r="AF320" s="1050"/>
      <c r="AG320" s="1050"/>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051">
        <v>21</v>
      </c>
      <c r="B321" s="1051">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1050"/>
      <c r="AD321" s="1050"/>
      <c r="AE321" s="1050"/>
      <c r="AF321" s="1050"/>
      <c r="AG321" s="1050"/>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051">
        <v>22</v>
      </c>
      <c r="B322" s="1051">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1050"/>
      <c r="AD322" s="1050"/>
      <c r="AE322" s="1050"/>
      <c r="AF322" s="1050"/>
      <c r="AG322" s="1050"/>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051">
        <v>23</v>
      </c>
      <c r="B323" s="1051">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1050"/>
      <c r="AD323" s="1050"/>
      <c r="AE323" s="1050"/>
      <c r="AF323" s="1050"/>
      <c r="AG323" s="1050"/>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051">
        <v>24</v>
      </c>
      <c r="B324" s="1051">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1050"/>
      <c r="AD324" s="1050"/>
      <c r="AE324" s="1050"/>
      <c r="AF324" s="1050"/>
      <c r="AG324" s="1050"/>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051">
        <v>25</v>
      </c>
      <c r="B325" s="1051">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1050"/>
      <c r="AD325" s="1050"/>
      <c r="AE325" s="1050"/>
      <c r="AF325" s="1050"/>
      <c r="AG325" s="1050"/>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051">
        <v>26</v>
      </c>
      <c r="B326" s="1051">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1050"/>
      <c r="AD326" s="1050"/>
      <c r="AE326" s="1050"/>
      <c r="AF326" s="1050"/>
      <c r="AG326" s="1050"/>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051">
        <v>27</v>
      </c>
      <c r="B327" s="1051">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1050"/>
      <c r="AD327" s="1050"/>
      <c r="AE327" s="1050"/>
      <c r="AF327" s="1050"/>
      <c r="AG327" s="1050"/>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051">
        <v>28</v>
      </c>
      <c r="B328" s="1051">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1050"/>
      <c r="AD328" s="1050"/>
      <c r="AE328" s="1050"/>
      <c r="AF328" s="1050"/>
      <c r="AG328" s="1050"/>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051">
        <v>29</v>
      </c>
      <c r="B329" s="1051">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1050"/>
      <c r="AD329" s="1050"/>
      <c r="AE329" s="1050"/>
      <c r="AF329" s="1050"/>
      <c r="AG329" s="1050"/>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051">
        <v>30</v>
      </c>
      <c r="B330" s="1051">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1050"/>
      <c r="AD330" s="1050"/>
      <c r="AE330" s="1050"/>
      <c r="AF330" s="1050"/>
      <c r="AG330" s="1050"/>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76" t="s">
        <v>297</v>
      </c>
      <c r="K333" s="109"/>
      <c r="L333" s="109"/>
      <c r="M333" s="109"/>
      <c r="N333" s="109"/>
      <c r="O333" s="109"/>
      <c r="P333" s="334" t="s">
        <v>27</v>
      </c>
      <c r="Q333" s="334"/>
      <c r="R333" s="334"/>
      <c r="S333" s="334"/>
      <c r="T333" s="334"/>
      <c r="U333" s="334"/>
      <c r="V333" s="334"/>
      <c r="W333" s="334"/>
      <c r="X333" s="334"/>
      <c r="Y333" s="344" t="s">
        <v>353</v>
      </c>
      <c r="Z333" s="345"/>
      <c r="AA333" s="345"/>
      <c r="AB333" s="345"/>
      <c r="AC333" s="276" t="s">
        <v>338</v>
      </c>
      <c r="AD333" s="276"/>
      <c r="AE333" s="276"/>
      <c r="AF333" s="276"/>
      <c r="AG333" s="276"/>
      <c r="AH333" s="344" t="s">
        <v>258</v>
      </c>
      <c r="AI333" s="346"/>
      <c r="AJ333" s="346"/>
      <c r="AK333" s="346"/>
      <c r="AL333" s="346" t="s">
        <v>21</v>
      </c>
      <c r="AM333" s="346"/>
      <c r="AN333" s="346"/>
      <c r="AO333" s="421"/>
      <c r="AP333" s="422" t="s">
        <v>298</v>
      </c>
      <c r="AQ333" s="422"/>
      <c r="AR333" s="422"/>
      <c r="AS333" s="422"/>
      <c r="AT333" s="422"/>
      <c r="AU333" s="422"/>
      <c r="AV333" s="422"/>
      <c r="AW333" s="422"/>
      <c r="AX333" s="422"/>
      <c r="AY333" s="34">
        <f t="shared" ref="AY333:AY334" si="7">$AY$331</f>
        <v>0</v>
      </c>
    </row>
    <row r="334" spans="1:51" ht="26.25" customHeight="1" x14ac:dyDescent="0.15">
      <c r="A334" s="1051">
        <v>1</v>
      </c>
      <c r="B334" s="1051">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1050"/>
      <c r="AD334" s="1050"/>
      <c r="AE334" s="1050"/>
      <c r="AF334" s="1050"/>
      <c r="AG334" s="1050"/>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x14ac:dyDescent="0.15">
      <c r="A335" s="1051">
        <v>2</v>
      </c>
      <c r="B335" s="1051">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1050"/>
      <c r="AD335" s="1050"/>
      <c r="AE335" s="1050"/>
      <c r="AF335" s="1050"/>
      <c r="AG335" s="1050"/>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051">
        <v>3</v>
      </c>
      <c r="B336" s="1051">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1050"/>
      <c r="AD336" s="1050"/>
      <c r="AE336" s="1050"/>
      <c r="AF336" s="1050"/>
      <c r="AG336" s="1050"/>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051">
        <v>4</v>
      </c>
      <c r="B337" s="1051">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1050"/>
      <c r="AD337" s="1050"/>
      <c r="AE337" s="1050"/>
      <c r="AF337" s="1050"/>
      <c r="AG337" s="1050"/>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051">
        <v>5</v>
      </c>
      <c r="B338" s="1051">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1050"/>
      <c r="AD338" s="1050"/>
      <c r="AE338" s="1050"/>
      <c r="AF338" s="1050"/>
      <c r="AG338" s="1050"/>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051">
        <v>6</v>
      </c>
      <c r="B339" s="1051">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1050"/>
      <c r="AD339" s="1050"/>
      <c r="AE339" s="1050"/>
      <c r="AF339" s="1050"/>
      <c r="AG339" s="1050"/>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051">
        <v>7</v>
      </c>
      <c r="B340" s="1051">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1050"/>
      <c r="AD340" s="1050"/>
      <c r="AE340" s="1050"/>
      <c r="AF340" s="1050"/>
      <c r="AG340" s="1050"/>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051">
        <v>8</v>
      </c>
      <c r="B341" s="1051">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1050"/>
      <c r="AD341" s="1050"/>
      <c r="AE341" s="1050"/>
      <c r="AF341" s="1050"/>
      <c r="AG341" s="1050"/>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051">
        <v>9</v>
      </c>
      <c r="B342" s="1051">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1050"/>
      <c r="AD342" s="1050"/>
      <c r="AE342" s="1050"/>
      <c r="AF342" s="1050"/>
      <c r="AG342" s="1050"/>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051">
        <v>10</v>
      </c>
      <c r="B343" s="1051">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1050"/>
      <c r="AD343" s="1050"/>
      <c r="AE343" s="1050"/>
      <c r="AF343" s="1050"/>
      <c r="AG343" s="1050"/>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051">
        <v>11</v>
      </c>
      <c r="B344" s="1051">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1050"/>
      <c r="AD344" s="1050"/>
      <c r="AE344" s="1050"/>
      <c r="AF344" s="1050"/>
      <c r="AG344" s="1050"/>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051">
        <v>12</v>
      </c>
      <c r="B345" s="1051">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1050"/>
      <c r="AD345" s="1050"/>
      <c r="AE345" s="1050"/>
      <c r="AF345" s="1050"/>
      <c r="AG345" s="1050"/>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051">
        <v>13</v>
      </c>
      <c r="B346" s="1051">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1050"/>
      <c r="AD346" s="1050"/>
      <c r="AE346" s="1050"/>
      <c r="AF346" s="1050"/>
      <c r="AG346" s="1050"/>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051">
        <v>14</v>
      </c>
      <c r="B347" s="1051">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1050"/>
      <c r="AD347" s="1050"/>
      <c r="AE347" s="1050"/>
      <c r="AF347" s="1050"/>
      <c r="AG347" s="1050"/>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051">
        <v>15</v>
      </c>
      <c r="B348" s="1051">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1050"/>
      <c r="AD348" s="1050"/>
      <c r="AE348" s="1050"/>
      <c r="AF348" s="1050"/>
      <c r="AG348" s="1050"/>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051">
        <v>16</v>
      </c>
      <c r="B349" s="1051">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1050"/>
      <c r="AD349" s="1050"/>
      <c r="AE349" s="1050"/>
      <c r="AF349" s="1050"/>
      <c r="AG349" s="1050"/>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051">
        <v>17</v>
      </c>
      <c r="B350" s="1051">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1050"/>
      <c r="AD350" s="1050"/>
      <c r="AE350" s="1050"/>
      <c r="AF350" s="1050"/>
      <c r="AG350" s="1050"/>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051">
        <v>18</v>
      </c>
      <c r="B351" s="1051">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1050"/>
      <c r="AD351" s="1050"/>
      <c r="AE351" s="1050"/>
      <c r="AF351" s="1050"/>
      <c r="AG351" s="1050"/>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051">
        <v>19</v>
      </c>
      <c r="B352" s="1051">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1050"/>
      <c r="AD352" s="1050"/>
      <c r="AE352" s="1050"/>
      <c r="AF352" s="1050"/>
      <c r="AG352" s="1050"/>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051">
        <v>20</v>
      </c>
      <c r="B353" s="1051">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1050"/>
      <c r="AD353" s="1050"/>
      <c r="AE353" s="1050"/>
      <c r="AF353" s="1050"/>
      <c r="AG353" s="1050"/>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051">
        <v>21</v>
      </c>
      <c r="B354" s="1051">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1050"/>
      <c r="AD354" s="1050"/>
      <c r="AE354" s="1050"/>
      <c r="AF354" s="1050"/>
      <c r="AG354" s="1050"/>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051">
        <v>22</v>
      </c>
      <c r="B355" s="1051">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1050"/>
      <c r="AD355" s="1050"/>
      <c r="AE355" s="1050"/>
      <c r="AF355" s="1050"/>
      <c r="AG355" s="1050"/>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051">
        <v>23</v>
      </c>
      <c r="B356" s="1051">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1050"/>
      <c r="AD356" s="1050"/>
      <c r="AE356" s="1050"/>
      <c r="AF356" s="1050"/>
      <c r="AG356" s="1050"/>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051">
        <v>24</v>
      </c>
      <c r="B357" s="1051">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1050"/>
      <c r="AD357" s="1050"/>
      <c r="AE357" s="1050"/>
      <c r="AF357" s="1050"/>
      <c r="AG357" s="1050"/>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051">
        <v>25</v>
      </c>
      <c r="B358" s="1051">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1050"/>
      <c r="AD358" s="1050"/>
      <c r="AE358" s="1050"/>
      <c r="AF358" s="1050"/>
      <c r="AG358" s="1050"/>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051">
        <v>26</v>
      </c>
      <c r="B359" s="1051">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1050"/>
      <c r="AD359" s="1050"/>
      <c r="AE359" s="1050"/>
      <c r="AF359" s="1050"/>
      <c r="AG359" s="1050"/>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051">
        <v>27</v>
      </c>
      <c r="B360" s="1051">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1050"/>
      <c r="AD360" s="1050"/>
      <c r="AE360" s="1050"/>
      <c r="AF360" s="1050"/>
      <c r="AG360" s="1050"/>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051">
        <v>28</v>
      </c>
      <c r="B361" s="1051">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1050"/>
      <c r="AD361" s="1050"/>
      <c r="AE361" s="1050"/>
      <c r="AF361" s="1050"/>
      <c r="AG361" s="1050"/>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051">
        <v>29</v>
      </c>
      <c r="B362" s="1051">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1050"/>
      <c r="AD362" s="1050"/>
      <c r="AE362" s="1050"/>
      <c r="AF362" s="1050"/>
      <c r="AG362" s="1050"/>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051">
        <v>30</v>
      </c>
      <c r="B363" s="1051">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1050"/>
      <c r="AD363" s="1050"/>
      <c r="AE363" s="1050"/>
      <c r="AF363" s="1050"/>
      <c r="AG363" s="1050"/>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76" t="s">
        <v>297</v>
      </c>
      <c r="K366" s="109"/>
      <c r="L366" s="109"/>
      <c r="M366" s="109"/>
      <c r="N366" s="109"/>
      <c r="O366" s="109"/>
      <c r="P366" s="334" t="s">
        <v>27</v>
      </c>
      <c r="Q366" s="334"/>
      <c r="R366" s="334"/>
      <c r="S366" s="334"/>
      <c r="T366" s="334"/>
      <c r="U366" s="334"/>
      <c r="V366" s="334"/>
      <c r="W366" s="334"/>
      <c r="X366" s="334"/>
      <c r="Y366" s="344" t="s">
        <v>353</v>
      </c>
      <c r="Z366" s="345"/>
      <c r="AA366" s="345"/>
      <c r="AB366" s="345"/>
      <c r="AC366" s="276" t="s">
        <v>338</v>
      </c>
      <c r="AD366" s="276"/>
      <c r="AE366" s="276"/>
      <c r="AF366" s="276"/>
      <c r="AG366" s="276"/>
      <c r="AH366" s="344" t="s">
        <v>258</v>
      </c>
      <c r="AI366" s="346"/>
      <c r="AJ366" s="346"/>
      <c r="AK366" s="346"/>
      <c r="AL366" s="346" t="s">
        <v>21</v>
      </c>
      <c r="AM366" s="346"/>
      <c r="AN366" s="346"/>
      <c r="AO366" s="421"/>
      <c r="AP366" s="422" t="s">
        <v>298</v>
      </c>
      <c r="AQ366" s="422"/>
      <c r="AR366" s="422"/>
      <c r="AS366" s="422"/>
      <c r="AT366" s="422"/>
      <c r="AU366" s="422"/>
      <c r="AV366" s="422"/>
      <c r="AW366" s="422"/>
      <c r="AX366" s="422"/>
      <c r="AY366" s="34">
        <f t="shared" ref="AY366:AY367" si="8">$AY$364</f>
        <v>0</v>
      </c>
    </row>
    <row r="367" spans="1:51" ht="26.25" customHeight="1" x14ac:dyDescent="0.15">
      <c r="A367" s="1051">
        <v>1</v>
      </c>
      <c r="B367" s="1051">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1050"/>
      <c r="AD367" s="1050"/>
      <c r="AE367" s="1050"/>
      <c r="AF367" s="1050"/>
      <c r="AG367" s="1050"/>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x14ac:dyDescent="0.15">
      <c r="A368" s="1051">
        <v>2</v>
      </c>
      <c r="B368" s="1051">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1050"/>
      <c r="AD368" s="1050"/>
      <c r="AE368" s="1050"/>
      <c r="AF368" s="1050"/>
      <c r="AG368" s="1050"/>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051">
        <v>3</v>
      </c>
      <c r="B369" s="1051">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1050"/>
      <c r="AD369" s="1050"/>
      <c r="AE369" s="1050"/>
      <c r="AF369" s="1050"/>
      <c r="AG369" s="1050"/>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051">
        <v>4</v>
      </c>
      <c r="B370" s="1051">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1050"/>
      <c r="AD370" s="1050"/>
      <c r="AE370" s="1050"/>
      <c r="AF370" s="1050"/>
      <c r="AG370" s="1050"/>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051">
        <v>5</v>
      </c>
      <c r="B371" s="1051">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1050"/>
      <c r="AD371" s="1050"/>
      <c r="AE371" s="1050"/>
      <c r="AF371" s="1050"/>
      <c r="AG371" s="1050"/>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051">
        <v>6</v>
      </c>
      <c r="B372" s="1051">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1050"/>
      <c r="AD372" s="1050"/>
      <c r="AE372" s="1050"/>
      <c r="AF372" s="1050"/>
      <c r="AG372" s="1050"/>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051">
        <v>7</v>
      </c>
      <c r="B373" s="1051">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1050"/>
      <c r="AD373" s="1050"/>
      <c r="AE373" s="1050"/>
      <c r="AF373" s="1050"/>
      <c r="AG373" s="1050"/>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051">
        <v>8</v>
      </c>
      <c r="B374" s="1051">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1050"/>
      <c r="AD374" s="1050"/>
      <c r="AE374" s="1050"/>
      <c r="AF374" s="1050"/>
      <c r="AG374" s="1050"/>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051">
        <v>9</v>
      </c>
      <c r="B375" s="1051">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1050"/>
      <c r="AD375" s="1050"/>
      <c r="AE375" s="1050"/>
      <c r="AF375" s="1050"/>
      <c r="AG375" s="1050"/>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051">
        <v>10</v>
      </c>
      <c r="B376" s="1051">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1050"/>
      <c r="AD376" s="1050"/>
      <c r="AE376" s="1050"/>
      <c r="AF376" s="1050"/>
      <c r="AG376" s="1050"/>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051">
        <v>11</v>
      </c>
      <c r="B377" s="1051">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1050"/>
      <c r="AD377" s="1050"/>
      <c r="AE377" s="1050"/>
      <c r="AF377" s="1050"/>
      <c r="AG377" s="1050"/>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051">
        <v>12</v>
      </c>
      <c r="B378" s="1051">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1050"/>
      <c r="AD378" s="1050"/>
      <c r="AE378" s="1050"/>
      <c r="AF378" s="1050"/>
      <c r="AG378" s="1050"/>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051">
        <v>13</v>
      </c>
      <c r="B379" s="1051">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1050"/>
      <c r="AD379" s="1050"/>
      <c r="AE379" s="1050"/>
      <c r="AF379" s="1050"/>
      <c r="AG379" s="1050"/>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051">
        <v>14</v>
      </c>
      <c r="B380" s="1051">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1050"/>
      <c r="AD380" s="1050"/>
      <c r="AE380" s="1050"/>
      <c r="AF380" s="1050"/>
      <c r="AG380" s="1050"/>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051">
        <v>15</v>
      </c>
      <c r="B381" s="1051">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1050"/>
      <c r="AD381" s="1050"/>
      <c r="AE381" s="1050"/>
      <c r="AF381" s="1050"/>
      <c r="AG381" s="1050"/>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051">
        <v>16</v>
      </c>
      <c r="B382" s="1051">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1050"/>
      <c r="AD382" s="1050"/>
      <c r="AE382" s="1050"/>
      <c r="AF382" s="1050"/>
      <c r="AG382" s="1050"/>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051">
        <v>17</v>
      </c>
      <c r="B383" s="1051">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1050"/>
      <c r="AD383" s="1050"/>
      <c r="AE383" s="1050"/>
      <c r="AF383" s="1050"/>
      <c r="AG383" s="1050"/>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051">
        <v>18</v>
      </c>
      <c r="B384" s="1051">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1050"/>
      <c r="AD384" s="1050"/>
      <c r="AE384" s="1050"/>
      <c r="AF384" s="1050"/>
      <c r="AG384" s="1050"/>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051">
        <v>19</v>
      </c>
      <c r="B385" s="1051">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1050"/>
      <c r="AD385" s="1050"/>
      <c r="AE385" s="1050"/>
      <c r="AF385" s="1050"/>
      <c r="AG385" s="1050"/>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051">
        <v>20</v>
      </c>
      <c r="B386" s="1051">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1050"/>
      <c r="AD386" s="1050"/>
      <c r="AE386" s="1050"/>
      <c r="AF386" s="1050"/>
      <c r="AG386" s="1050"/>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051">
        <v>21</v>
      </c>
      <c r="B387" s="1051">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1050"/>
      <c r="AD387" s="1050"/>
      <c r="AE387" s="1050"/>
      <c r="AF387" s="1050"/>
      <c r="AG387" s="1050"/>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051">
        <v>22</v>
      </c>
      <c r="B388" s="1051">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1050"/>
      <c r="AD388" s="1050"/>
      <c r="AE388" s="1050"/>
      <c r="AF388" s="1050"/>
      <c r="AG388" s="1050"/>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051">
        <v>23</v>
      </c>
      <c r="B389" s="1051">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1050"/>
      <c r="AD389" s="1050"/>
      <c r="AE389" s="1050"/>
      <c r="AF389" s="1050"/>
      <c r="AG389" s="1050"/>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051">
        <v>24</v>
      </c>
      <c r="B390" s="1051">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1050"/>
      <c r="AD390" s="1050"/>
      <c r="AE390" s="1050"/>
      <c r="AF390" s="1050"/>
      <c r="AG390" s="1050"/>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051">
        <v>25</v>
      </c>
      <c r="B391" s="1051">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1050"/>
      <c r="AD391" s="1050"/>
      <c r="AE391" s="1050"/>
      <c r="AF391" s="1050"/>
      <c r="AG391" s="1050"/>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051">
        <v>26</v>
      </c>
      <c r="B392" s="1051">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1050"/>
      <c r="AD392" s="1050"/>
      <c r="AE392" s="1050"/>
      <c r="AF392" s="1050"/>
      <c r="AG392" s="1050"/>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051">
        <v>27</v>
      </c>
      <c r="B393" s="1051">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1050"/>
      <c r="AD393" s="1050"/>
      <c r="AE393" s="1050"/>
      <c r="AF393" s="1050"/>
      <c r="AG393" s="1050"/>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051">
        <v>28</v>
      </c>
      <c r="B394" s="1051">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1050"/>
      <c r="AD394" s="1050"/>
      <c r="AE394" s="1050"/>
      <c r="AF394" s="1050"/>
      <c r="AG394" s="1050"/>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051">
        <v>29</v>
      </c>
      <c r="B395" s="1051">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1050"/>
      <c r="AD395" s="1050"/>
      <c r="AE395" s="1050"/>
      <c r="AF395" s="1050"/>
      <c r="AG395" s="1050"/>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051">
        <v>30</v>
      </c>
      <c r="B396" s="1051">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1050"/>
      <c r="AD396" s="1050"/>
      <c r="AE396" s="1050"/>
      <c r="AF396" s="1050"/>
      <c r="AG396" s="1050"/>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76" t="s">
        <v>297</v>
      </c>
      <c r="K399" s="109"/>
      <c r="L399" s="109"/>
      <c r="M399" s="109"/>
      <c r="N399" s="109"/>
      <c r="O399" s="109"/>
      <c r="P399" s="334" t="s">
        <v>27</v>
      </c>
      <c r="Q399" s="334"/>
      <c r="R399" s="334"/>
      <c r="S399" s="334"/>
      <c r="T399" s="334"/>
      <c r="U399" s="334"/>
      <c r="V399" s="334"/>
      <c r="W399" s="334"/>
      <c r="X399" s="334"/>
      <c r="Y399" s="344" t="s">
        <v>353</v>
      </c>
      <c r="Z399" s="345"/>
      <c r="AA399" s="345"/>
      <c r="AB399" s="345"/>
      <c r="AC399" s="276" t="s">
        <v>338</v>
      </c>
      <c r="AD399" s="276"/>
      <c r="AE399" s="276"/>
      <c r="AF399" s="276"/>
      <c r="AG399" s="276"/>
      <c r="AH399" s="344" t="s">
        <v>258</v>
      </c>
      <c r="AI399" s="346"/>
      <c r="AJ399" s="346"/>
      <c r="AK399" s="346"/>
      <c r="AL399" s="346" t="s">
        <v>21</v>
      </c>
      <c r="AM399" s="346"/>
      <c r="AN399" s="346"/>
      <c r="AO399" s="421"/>
      <c r="AP399" s="422" t="s">
        <v>298</v>
      </c>
      <c r="AQ399" s="422"/>
      <c r="AR399" s="422"/>
      <c r="AS399" s="422"/>
      <c r="AT399" s="422"/>
      <c r="AU399" s="422"/>
      <c r="AV399" s="422"/>
      <c r="AW399" s="422"/>
      <c r="AX399" s="422"/>
      <c r="AY399" s="34">
        <f t="shared" ref="AY399:AY400" si="9">$AY$397</f>
        <v>0</v>
      </c>
    </row>
    <row r="400" spans="1:51" ht="26.25" customHeight="1" x14ac:dyDescent="0.15">
      <c r="A400" s="1051">
        <v>1</v>
      </c>
      <c r="B400" s="1051">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1050"/>
      <c r="AD400" s="1050"/>
      <c r="AE400" s="1050"/>
      <c r="AF400" s="1050"/>
      <c r="AG400" s="1050"/>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x14ac:dyDescent="0.15">
      <c r="A401" s="1051">
        <v>2</v>
      </c>
      <c r="B401" s="1051">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1050"/>
      <c r="AD401" s="1050"/>
      <c r="AE401" s="1050"/>
      <c r="AF401" s="1050"/>
      <c r="AG401" s="1050"/>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051">
        <v>3</v>
      </c>
      <c r="B402" s="1051">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1050"/>
      <c r="AD402" s="1050"/>
      <c r="AE402" s="1050"/>
      <c r="AF402" s="1050"/>
      <c r="AG402" s="1050"/>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051">
        <v>4</v>
      </c>
      <c r="B403" s="1051">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1050"/>
      <c r="AD403" s="1050"/>
      <c r="AE403" s="1050"/>
      <c r="AF403" s="1050"/>
      <c r="AG403" s="1050"/>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051">
        <v>5</v>
      </c>
      <c r="B404" s="1051">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1050"/>
      <c r="AD404" s="1050"/>
      <c r="AE404" s="1050"/>
      <c r="AF404" s="1050"/>
      <c r="AG404" s="1050"/>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051">
        <v>6</v>
      </c>
      <c r="B405" s="1051">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1050"/>
      <c r="AD405" s="1050"/>
      <c r="AE405" s="1050"/>
      <c r="AF405" s="1050"/>
      <c r="AG405" s="1050"/>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051">
        <v>7</v>
      </c>
      <c r="B406" s="1051">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1050"/>
      <c r="AD406" s="1050"/>
      <c r="AE406" s="1050"/>
      <c r="AF406" s="1050"/>
      <c r="AG406" s="1050"/>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051">
        <v>8</v>
      </c>
      <c r="B407" s="1051">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1050"/>
      <c r="AD407" s="1050"/>
      <c r="AE407" s="1050"/>
      <c r="AF407" s="1050"/>
      <c r="AG407" s="1050"/>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051">
        <v>9</v>
      </c>
      <c r="B408" s="1051">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1050"/>
      <c r="AD408" s="1050"/>
      <c r="AE408" s="1050"/>
      <c r="AF408" s="1050"/>
      <c r="AG408" s="1050"/>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051">
        <v>10</v>
      </c>
      <c r="B409" s="1051">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1050"/>
      <c r="AD409" s="1050"/>
      <c r="AE409" s="1050"/>
      <c r="AF409" s="1050"/>
      <c r="AG409" s="1050"/>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051">
        <v>11</v>
      </c>
      <c r="B410" s="1051">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1050"/>
      <c r="AD410" s="1050"/>
      <c r="AE410" s="1050"/>
      <c r="AF410" s="1050"/>
      <c r="AG410" s="1050"/>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051">
        <v>12</v>
      </c>
      <c r="B411" s="1051">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1050"/>
      <c r="AD411" s="1050"/>
      <c r="AE411" s="1050"/>
      <c r="AF411" s="1050"/>
      <c r="AG411" s="1050"/>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051">
        <v>13</v>
      </c>
      <c r="B412" s="1051">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1050"/>
      <c r="AD412" s="1050"/>
      <c r="AE412" s="1050"/>
      <c r="AF412" s="1050"/>
      <c r="AG412" s="1050"/>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051">
        <v>14</v>
      </c>
      <c r="B413" s="1051">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1050"/>
      <c r="AD413" s="1050"/>
      <c r="AE413" s="1050"/>
      <c r="AF413" s="1050"/>
      <c r="AG413" s="1050"/>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051">
        <v>15</v>
      </c>
      <c r="B414" s="1051">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1050"/>
      <c r="AD414" s="1050"/>
      <c r="AE414" s="1050"/>
      <c r="AF414" s="1050"/>
      <c r="AG414" s="1050"/>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051">
        <v>16</v>
      </c>
      <c r="B415" s="1051">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1050"/>
      <c r="AD415" s="1050"/>
      <c r="AE415" s="1050"/>
      <c r="AF415" s="1050"/>
      <c r="AG415" s="1050"/>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051">
        <v>17</v>
      </c>
      <c r="B416" s="1051">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1050"/>
      <c r="AD416" s="1050"/>
      <c r="AE416" s="1050"/>
      <c r="AF416" s="1050"/>
      <c r="AG416" s="1050"/>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051">
        <v>18</v>
      </c>
      <c r="B417" s="1051">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1050"/>
      <c r="AD417" s="1050"/>
      <c r="AE417" s="1050"/>
      <c r="AF417" s="1050"/>
      <c r="AG417" s="1050"/>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051">
        <v>19</v>
      </c>
      <c r="B418" s="1051">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1050"/>
      <c r="AD418" s="1050"/>
      <c r="AE418" s="1050"/>
      <c r="AF418" s="1050"/>
      <c r="AG418" s="1050"/>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051">
        <v>20</v>
      </c>
      <c r="B419" s="1051">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1050"/>
      <c r="AD419" s="1050"/>
      <c r="AE419" s="1050"/>
      <c r="AF419" s="1050"/>
      <c r="AG419" s="1050"/>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051">
        <v>21</v>
      </c>
      <c r="B420" s="1051">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1050"/>
      <c r="AD420" s="1050"/>
      <c r="AE420" s="1050"/>
      <c r="AF420" s="1050"/>
      <c r="AG420" s="1050"/>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051">
        <v>22</v>
      </c>
      <c r="B421" s="1051">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1050"/>
      <c r="AD421" s="1050"/>
      <c r="AE421" s="1050"/>
      <c r="AF421" s="1050"/>
      <c r="AG421" s="1050"/>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051">
        <v>23</v>
      </c>
      <c r="B422" s="1051">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1050"/>
      <c r="AD422" s="1050"/>
      <c r="AE422" s="1050"/>
      <c r="AF422" s="1050"/>
      <c r="AG422" s="1050"/>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051">
        <v>24</v>
      </c>
      <c r="B423" s="1051">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1050"/>
      <c r="AD423" s="1050"/>
      <c r="AE423" s="1050"/>
      <c r="AF423" s="1050"/>
      <c r="AG423" s="1050"/>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051">
        <v>25</v>
      </c>
      <c r="B424" s="1051">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1050"/>
      <c r="AD424" s="1050"/>
      <c r="AE424" s="1050"/>
      <c r="AF424" s="1050"/>
      <c r="AG424" s="1050"/>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051">
        <v>26</v>
      </c>
      <c r="B425" s="1051">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1050"/>
      <c r="AD425" s="1050"/>
      <c r="AE425" s="1050"/>
      <c r="AF425" s="1050"/>
      <c r="AG425" s="1050"/>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051">
        <v>27</v>
      </c>
      <c r="B426" s="1051">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1050"/>
      <c r="AD426" s="1050"/>
      <c r="AE426" s="1050"/>
      <c r="AF426" s="1050"/>
      <c r="AG426" s="1050"/>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051">
        <v>28</v>
      </c>
      <c r="B427" s="1051">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1050"/>
      <c r="AD427" s="1050"/>
      <c r="AE427" s="1050"/>
      <c r="AF427" s="1050"/>
      <c r="AG427" s="1050"/>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051">
        <v>29</v>
      </c>
      <c r="B428" s="1051">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1050"/>
      <c r="AD428" s="1050"/>
      <c r="AE428" s="1050"/>
      <c r="AF428" s="1050"/>
      <c r="AG428" s="1050"/>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051">
        <v>30</v>
      </c>
      <c r="B429" s="1051">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1050"/>
      <c r="AD429" s="1050"/>
      <c r="AE429" s="1050"/>
      <c r="AF429" s="1050"/>
      <c r="AG429" s="1050"/>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76" t="s">
        <v>297</v>
      </c>
      <c r="K432" s="109"/>
      <c r="L432" s="109"/>
      <c r="M432" s="109"/>
      <c r="N432" s="109"/>
      <c r="O432" s="109"/>
      <c r="P432" s="334" t="s">
        <v>27</v>
      </c>
      <c r="Q432" s="334"/>
      <c r="R432" s="334"/>
      <c r="S432" s="334"/>
      <c r="T432" s="334"/>
      <c r="U432" s="334"/>
      <c r="V432" s="334"/>
      <c r="W432" s="334"/>
      <c r="X432" s="334"/>
      <c r="Y432" s="344" t="s">
        <v>353</v>
      </c>
      <c r="Z432" s="345"/>
      <c r="AA432" s="345"/>
      <c r="AB432" s="345"/>
      <c r="AC432" s="276" t="s">
        <v>338</v>
      </c>
      <c r="AD432" s="276"/>
      <c r="AE432" s="276"/>
      <c r="AF432" s="276"/>
      <c r="AG432" s="276"/>
      <c r="AH432" s="344" t="s">
        <v>258</v>
      </c>
      <c r="AI432" s="346"/>
      <c r="AJ432" s="346"/>
      <c r="AK432" s="346"/>
      <c r="AL432" s="346" t="s">
        <v>21</v>
      </c>
      <c r="AM432" s="346"/>
      <c r="AN432" s="346"/>
      <c r="AO432" s="421"/>
      <c r="AP432" s="422" t="s">
        <v>298</v>
      </c>
      <c r="AQ432" s="422"/>
      <c r="AR432" s="422"/>
      <c r="AS432" s="422"/>
      <c r="AT432" s="422"/>
      <c r="AU432" s="422"/>
      <c r="AV432" s="422"/>
      <c r="AW432" s="422"/>
      <c r="AX432" s="422"/>
      <c r="AY432" s="34">
        <f t="shared" ref="AY432:AY433" si="10">$AY$430</f>
        <v>0</v>
      </c>
    </row>
    <row r="433" spans="1:51" ht="26.25" customHeight="1" x14ac:dyDescent="0.15">
      <c r="A433" s="1051">
        <v>1</v>
      </c>
      <c r="B433" s="1051">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1050"/>
      <c r="AD433" s="1050"/>
      <c r="AE433" s="1050"/>
      <c r="AF433" s="1050"/>
      <c r="AG433" s="1050"/>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x14ac:dyDescent="0.15">
      <c r="A434" s="1051">
        <v>2</v>
      </c>
      <c r="B434" s="1051">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1050"/>
      <c r="AD434" s="1050"/>
      <c r="AE434" s="1050"/>
      <c r="AF434" s="1050"/>
      <c r="AG434" s="1050"/>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051">
        <v>3</v>
      </c>
      <c r="B435" s="1051">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1050"/>
      <c r="AD435" s="1050"/>
      <c r="AE435" s="1050"/>
      <c r="AF435" s="1050"/>
      <c r="AG435" s="1050"/>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051">
        <v>4</v>
      </c>
      <c r="B436" s="1051">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1050"/>
      <c r="AD436" s="1050"/>
      <c r="AE436" s="1050"/>
      <c r="AF436" s="1050"/>
      <c r="AG436" s="1050"/>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051">
        <v>5</v>
      </c>
      <c r="B437" s="1051">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1050"/>
      <c r="AD437" s="1050"/>
      <c r="AE437" s="1050"/>
      <c r="AF437" s="1050"/>
      <c r="AG437" s="1050"/>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051">
        <v>6</v>
      </c>
      <c r="B438" s="1051">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1050"/>
      <c r="AD438" s="1050"/>
      <c r="AE438" s="1050"/>
      <c r="AF438" s="1050"/>
      <c r="AG438" s="1050"/>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051">
        <v>7</v>
      </c>
      <c r="B439" s="1051">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1050"/>
      <c r="AD439" s="1050"/>
      <c r="AE439" s="1050"/>
      <c r="AF439" s="1050"/>
      <c r="AG439" s="1050"/>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051">
        <v>8</v>
      </c>
      <c r="B440" s="1051">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1050"/>
      <c r="AD440" s="1050"/>
      <c r="AE440" s="1050"/>
      <c r="AF440" s="1050"/>
      <c r="AG440" s="1050"/>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051">
        <v>9</v>
      </c>
      <c r="B441" s="1051">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1050"/>
      <c r="AD441" s="1050"/>
      <c r="AE441" s="1050"/>
      <c r="AF441" s="1050"/>
      <c r="AG441" s="1050"/>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051">
        <v>10</v>
      </c>
      <c r="B442" s="1051">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1050"/>
      <c r="AD442" s="1050"/>
      <c r="AE442" s="1050"/>
      <c r="AF442" s="1050"/>
      <c r="AG442" s="1050"/>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051">
        <v>11</v>
      </c>
      <c r="B443" s="1051">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1050"/>
      <c r="AD443" s="1050"/>
      <c r="AE443" s="1050"/>
      <c r="AF443" s="1050"/>
      <c r="AG443" s="1050"/>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051">
        <v>12</v>
      </c>
      <c r="B444" s="1051">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1050"/>
      <c r="AD444" s="1050"/>
      <c r="AE444" s="1050"/>
      <c r="AF444" s="1050"/>
      <c r="AG444" s="1050"/>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051">
        <v>13</v>
      </c>
      <c r="B445" s="1051">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1050"/>
      <c r="AD445" s="1050"/>
      <c r="AE445" s="1050"/>
      <c r="AF445" s="1050"/>
      <c r="AG445" s="1050"/>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051">
        <v>14</v>
      </c>
      <c r="B446" s="1051">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1050"/>
      <c r="AD446" s="1050"/>
      <c r="AE446" s="1050"/>
      <c r="AF446" s="1050"/>
      <c r="AG446" s="1050"/>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051">
        <v>15</v>
      </c>
      <c r="B447" s="1051">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1050"/>
      <c r="AD447" s="1050"/>
      <c r="AE447" s="1050"/>
      <c r="AF447" s="1050"/>
      <c r="AG447" s="1050"/>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051">
        <v>16</v>
      </c>
      <c r="B448" s="1051">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1050"/>
      <c r="AD448" s="1050"/>
      <c r="AE448" s="1050"/>
      <c r="AF448" s="1050"/>
      <c r="AG448" s="1050"/>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051">
        <v>17</v>
      </c>
      <c r="B449" s="1051">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1050"/>
      <c r="AD449" s="1050"/>
      <c r="AE449" s="1050"/>
      <c r="AF449" s="1050"/>
      <c r="AG449" s="1050"/>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051">
        <v>18</v>
      </c>
      <c r="B450" s="1051">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1050"/>
      <c r="AD450" s="1050"/>
      <c r="AE450" s="1050"/>
      <c r="AF450" s="1050"/>
      <c r="AG450" s="1050"/>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051">
        <v>19</v>
      </c>
      <c r="B451" s="1051">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1050"/>
      <c r="AD451" s="1050"/>
      <c r="AE451" s="1050"/>
      <c r="AF451" s="1050"/>
      <c r="AG451" s="1050"/>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051">
        <v>20</v>
      </c>
      <c r="B452" s="1051">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1050"/>
      <c r="AD452" s="1050"/>
      <c r="AE452" s="1050"/>
      <c r="AF452" s="1050"/>
      <c r="AG452" s="1050"/>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051">
        <v>21</v>
      </c>
      <c r="B453" s="1051">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1050"/>
      <c r="AD453" s="1050"/>
      <c r="AE453" s="1050"/>
      <c r="AF453" s="1050"/>
      <c r="AG453" s="1050"/>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051">
        <v>22</v>
      </c>
      <c r="B454" s="1051">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1050"/>
      <c r="AD454" s="1050"/>
      <c r="AE454" s="1050"/>
      <c r="AF454" s="1050"/>
      <c r="AG454" s="1050"/>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051">
        <v>23</v>
      </c>
      <c r="B455" s="1051">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1050"/>
      <c r="AD455" s="1050"/>
      <c r="AE455" s="1050"/>
      <c r="AF455" s="1050"/>
      <c r="AG455" s="1050"/>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051">
        <v>24</v>
      </c>
      <c r="B456" s="1051">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1050"/>
      <c r="AD456" s="1050"/>
      <c r="AE456" s="1050"/>
      <c r="AF456" s="1050"/>
      <c r="AG456" s="1050"/>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051">
        <v>25</v>
      </c>
      <c r="B457" s="1051">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1050"/>
      <c r="AD457" s="1050"/>
      <c r="AE457" s="1050"/>
      <c r="AF457" s="1050"/>
      <c r="AG457" s="1050"/>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051">
        <v>26</v>
      </c>
      <c r="B458" s="1051">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1050"/>
      <c r="AD458" s="1050"/>
      <c r="AE458" s="1050"/>
      <c r="AF458" s="1050"/>
      <c r="AG458" s="1050"/>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051">
        <v>27</v>
      </c>
      <c r="B459" s="1051">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1050"/>
      <c r="AD459" s="1050"/>
      <c r="AE459" s="1050"/>
      <c r="AF459" s="1050"/>
      <c r="AG459" s="1050"/>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051">
        <v>28</v>
      </c>
      <c r="B460" s="1051">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1050"/>
      <c r="AD460" s="1050"/>
      <c r="AE460" s="1050"/>
      <c r="AF460" s="1050"/>
      <c r="AG460" s="1050"/>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051">
        <v>29</v>
      </c>
      <c r="B461" s="1051">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1050"/>
      <c r="AD461" s="1050"/>
      <c r="AE461" s="1050"/>
      <c r="AF461" s="1050"/>
      <c r="AG461" s="1050"/>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051">
        <v>30</v>
      </c>
      <c r="B462" s="1051">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1050"/>
      <c r="AD462" s="1050"/>
      <c r="AE462" s="1050"/>
      <c r="AF462" s="1050"/>
      <c r="AG462" s="1050"/>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76" t="s">
        <v>297</v>
      </c>
      <c r="K465" s="109"/>
      <c r="L465" s="109"/>
      <c r="M465" s="109"/>
      <c r="N465" s="109"/>
      <c r="O465" s="109"/>
      <c r="P465" s="334" t="s">
        <v>27</v>
      </c>
      <c r="Q465" s="334"/>
      <c r="R465" s="334"/>
      <c r="S465" s="334"/>
      <c r="T465" s="334"/>
      <c r="U465" s="334"/>
      <c r="V465" s="334"/>
      <c r="W465" s="334"/>
      <c r="X465" s="334"/>
      <c r="Y465" s="344" t="s">
        <v>353</v>
      </c>
      <c r="Z465" s="345"/>
      <c r="AA465" s="345"/>
      <c r="AB465" s="345"/>
      <c r="AC465" s="276" t="s">
        <v>338</v>
      </c>
      <c r="AD465" s="276"/>
      <c r="AE465" s="276"/>
      <c r="AF465" s="276"/>
      <c r="AG465" s="276"/>
      <c r="AH465" s="344" t="s">
        <v>258</v>
      </c>
      <c r="AI465" s="346"/>
      <c r="AJ465" s="346"/>
      <c r="AK465" s="346"/>
      <c r="AL465" s="346" t="s">
        <v>21</v>
      </c>
      <c r="AM465" s="346"/>
      <c r="AN465" s="346"/>
      <c r="AO465" s="421"/>
      <c r="AP465" s="422" t="s">
        <v>298</v>
      </c>
      <c r="AQ465" s="422"/>
      <c r="AR465" s="422"/>
      <c r="AS465" s="422"/>
      <c r="AT465" s="422"/>
      <c r="AU465" s="422"/>
      <c r="AV465" s="422"/>
      <c r="AW465" s="422"/>
      <c r="AX465" s="422"/>
      <c r="AY465" s="34">
        <f t="shared" ref="AY465:AY466" si="11">$AY$463</f>
        <v>0</v>
      </c>
    </row>
    <row r="466" spans="1:51" ht="26.25" customHeight="1" x14ac:dyDescent="0.15">
      <c r="A466" s="1051">
        <v>1</v>
      </c>
      <c r="B466" s="1051">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1050"/>
      <c r="AD466" s="1050"/>
      <c r="AE466" s="1050"/>
      <c r="AF466" s="1050"/>
      <c r="AG466" s="1050"/>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x14ac:dyDescent="0.15">
      <c r="A467" s="1051">
        <v>2</v>
      </c>
      <c r="B467" s="1051">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1050"/>
      <c r="AD467" s="1050"/>
      <c r="AE467" s="1050"/>
      <c r="AF467" s="1050"/>
      <c r="AG467" s="1050"/>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051">
        <v>3</v>
      </c>
      <c r="B468" s="1051">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1050"/>
      <c r="AD468" s="1050"/>
      <c r="AE468" s="1050"/>
      <c r="AF468" s="1050"/>
      <c r="AG468" s="1050"/>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051">
        <v>4</v>
      </c>
      <c r="B469" s="1051">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1050"/>
      <c r="AD469" s="1050"/>
      <c r="AE469" s="1050"/>
      <c r="AF469" s="1050"/>
      <c r="AG469" s="1050"/>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051">
        <v>5</v>
      </c>
      <c r="B470" s="1051">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1050"/>
      <c r="AD470" s="1050"/>
      <c r="AE470" s="1050"/>
      <c r="AF470" s="1050"/>
      <c r="AG470" s="1050"/>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051">
        <v>6</v>
      </c>
      <c r="B471" s="1051">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1050"/>
      <c r="AD471" s="1050"/>
      <c r="AE471" s="1050"/>
      <c r="AF471" s="1050"/>
      <c r="AG471" s="1050"/>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051">
        <v>7</v>
      </c>
      <c r="B472" s="1051">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1050"/>
      <c r="AD472" s="1050"/>
      <c r="AE472" s="1050"/>
      <c r="AF472" s="1050"/>
      <c r="AG472" s="1050"/>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051">
        <v>8</v>
      </c>
      <c r="B473" s="1051">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1050"/>
      <c r="AD473" s="1050"/>
      <c r="AE473" s="1050"/>
      <c r="AF473" s="1050"/>
      <c r="AG473" s="1050"/>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051">
        <v>9</v>
      </c>
      <c r="B474" s="1051">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1050"/>
      <c r="AD474" s="1050"/>
      <c r="AE474" s="1050"/>
      <c r="AF474" s="1050"/>
      <c r="AG474" s="1050"/>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051">
        <v>10</v>
      </c>
      <c r="B475" s="1051">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1050"/>
      <c r="AD475" s="1050"/>
      <c r="AE475" s="1050"/>
      <c r="AF475" s="1050"/>
      <c r="AG475" s="1050"/>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051">
        <v>11</v>
      </c>
      <c r="B476" s="1051">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1050"/>
      <c r="AD476" s="1050"/>
      <c r="AE476" s="1050"/>
      <c r="AF476" s="1050"/>
      <c r="AG476" s="1050"/>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051">
        <v>12</v>
      </c>
      <c r="B477" s="1051">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1050"/>
      <c r="AD477" s="1050"/>
      <c r="AE477" s="1050"/>
      <c r="AF477" s="1050"/>
      <c r="AG477" s="1050"/>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051">
        <v>13</v>
      </c>
      <c r="B478" s="1051">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1050"/>
      <c r="AD478" s="1050"/>
      <c r="AE478" s="1050"/>
      <c r="AF478" s="1050"/>
      <c r="AG478" s="1050"/>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051">
        <v>14</v>
      </c>
      <c r="B479" s="1051">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1050"/>
      <c r="AD479" s="1050"/>
      <c r="AE479" s="1050"/>
      <c r="AF479" s="1050"/>
      <c r="AG479" s="1050"/>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051">
        <v>15</v>
      </c>
      <c r="B480" s="1051">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1050"/>
      <c r="AD480" s="1050"/>
      <c r="AE480" s="1050"/>
      <c r="AF480" s="1050"/>
      <c r="AG480" s="1050"/>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051">
        <v>16</v>
      </c>
      <c r="B481" s="1051">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1050"/>
      <c r="AD481" s="1050"/>
      <c r="AE481" s="1050"/>
      <c r="AF481" s="1050"/>
      <c r="AG481" s="1050"/>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051">
        <v>17</v>
      </c>
      <c r="B482" s="1051">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1050"/>
      <c r="AD482" s="1050"/>
      <c r="AE482" s="1050"/>
      <c r="AF482" s="1050"/>
      <c r="AG482" s="1050"/>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051">
        <v>18</v>
      </c>
      <c r="B483" s="1051">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1050"/>
      <c r="AD483" s="1050"/>
      <c r="AE483" s="1050"/>
      <c r="AF483" s="1050"/>
      <c r="AG483" s="1050"/>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051">
        <v>19</v>
      </c>
      <c r="B484" s="1051">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1050"/>
      <c r="AD484" s="1050"/>
      <c r="AE484" s="1050"/>
      <c r="AF484" s="1050"/>
      <c r="AG484" s="1050"/>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051">
        <v>20</v>
      </c>
      <c r="B485" s="1051">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1050"/>
      <c r="AD485" s="1050"/>
      <c r="AE485" s="1050"/>
      <c r="AF485" s="1050"/>
      <c r="AG485" s="1050"/>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051">
        <v>21</v>
      </c>
      <c r="B486" s="1051">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1050"/>
      <c r="AD486" s="1050"/>
      <c r="AE486" s="1050"/>
      <c r="AF486" s="1050"/>
      <c r="AG486" s="1050"/>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051">
        <v>22</v>
      </c>
      <c r="B487" s="1051">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1050"/>
      <c r="AD487" s="1050"/>
      <c r="AE487" s="1050"/>
      <c r="AF487" s="1050"/>
      <c r="AG487" s="1050"/>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051">
        <v>23</v>
      </c>
      <c r="B488" s="1051">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1050"/>
      <c r="AD488" s="1050"/>
      <c r="AE488" s="1050"/>
      <c r="AF488" s="1050"/>
      <c r="AG488" s="1050"/>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051">
        <v>24</v>
      </c>
      <c r="B489" s="1051">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1050"/>
      <c r="AD489" s="1050"/>
      <c r="AE489" s="1050"/>
      <c r="AF489" s="1050"/>
      <c r="AG489" s="1050"/>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051">
        <v>25</v>
      </c>
      <c r="B490" s="1051">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1050"/>
      <c r="AD490" s="1050"/>
      <c r="AE490" s="1050"/>
      <c r="AF490" s="1050"/>
      <c r="AG490" s="1050"/>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051">
        <v>26</v>
      </c>
      <c r="B491" s="1051">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1050"/>
      <c r="AD491" s="1050"/>
      <c r="AE491" s="1050"/>
      <c r="AF491" s="1050"/>
      <c r="AG491" s="1050"/>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051">
        <v>27</v>
      </c>
      <c r="B492" s="1051">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1050"/>
      <c r="AD492" s="1050"/>
      <c r="AE492" s="1050"/>
      <c r="AF492" s="1050"/>
      <c r="AG492" s="1050"/>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051">
        <v>28</v>
      </c>
      <c r="B493" s="1051">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1050"/>
      <c r="AD493" s="1050"/>
      <c r="AE493" s="1050"/>
      <c r="AF493" s="1050"/>
      <c r="AG493" s="1050"/>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051">
        <v>29</v>
      </c>
      <c r="B494" s="1051">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1050"/>
      <c r="AD494" s="1050"/>
      <c r="AE494" s="1050"/>
      <c r="AF494" s="1050"/>
      <c r="AG494" s="1050"/>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051">
        <v>30</v>
      </c>
      <c r="B495" s="1051">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1050"/>
      <c r="AD495" s="1050"/>
      <c r="AE495" s="1050"/>
      <c r="AF495" s="1050"/>
      <c r="AG495" s="1050"/>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76" t="s">
        <v>297</v>
      </c>
      <c r="K498" s="109"/>
      <c r="L498" s="109"/>
      <c r="M498" s="109"/>
      <c r="N498" s="109"/>
      <c r="O498" s="109"/>
      <c r="P498" s="334" t="s">
        <v>27</v>
      </c>
      <c r="Q498" s="334"/>
      <c r="R498" s="334"/>
      <c r="S498" s="334"/>
      <c r="T498" s="334"/>
      <c r="U498" s="334"/>
      <c r="V498" s="334"/>
      <c r="W498" s="334"/>
      <c r="X498" s="334"/>
      <c r="Y498" s="344" t="s">
        <v>353</v>
      </c>
      <c r="Z498" s="345"/>
      <c r="AA498" s="345"/>
      <c r="AB498" s="345"/>
      <c r="AC498" s="276" t="s">
        <v>338</v>
      </c>
      <c r="AD498" s="276"/>
      <c r="AE498" s="276"/>
      <c r="AF498" s="276"/>
      <c r="AG498" s="276"/>
      <c r="AH498" s="344" t="s">
        <v>258</v>
      </c>
      <c r="AI498" s="346"/>
      <c r="AJ498" s="346"/>
      <c r="AK498" s="346"/>
      <c r="AL498" s="346" t="s">
        <v>21</v>
      </c>
      <c r="AM498" s="346"/>
      <c r="AN498" s="346"/>
      <c r="AO498" s="421"/>
      <c r="AP498" s="422" t="s">
        <v>298</v>
      </c>
      <c r="AQ498" s="422"/>
      <c r="AR498" s="422"/>
      <c r="AS498" s="422"/>
      <c r="AT498" s="422"/>
      <c r="AU498" s="422"/>
      <c r="AV498" s="422"/>
      <c r="AW498" s="422"/>
      <c r="AX498" s="422"/>
      <c r="AY498" s="34">
        <f t="shared" ref="AY498:AY499" si="12">$AY$496</f>
        <v>0</v>
      </c>
    </row>
    <row r="499" spans="1:51" ht="26.25" customHeight="1" x14ac:dyDescent="0.15">
      <c r="A499" s="1051">
        <v>1</v>
      </c>
      <c r="B499" s="1051">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1050"/>
      <c r="AD499" s="1050"/>
      <c r="AE499" s="1050"/>
      <c r="AF499" s="1050"/>
      <c r="AG499" s="1050"/>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x14ac:dyDescent="0.15">
      <c r="A500" s="1051">
        <v>2</v>
      </c>
      <c r="B500" s="1051">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1050"/>
      <c r="AD500" s="1050"/>
      <c r="AE500" s="1050"/>
      <c r="AF500" s="1050"/>
      <c r="AG500" s="1050"/>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051">
        <v>3</v>
      </c>
      <c r="B501" s="1051">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1050"/>
      <c r="AD501" s="1050"/>
      <c r="AE501" s="1050"/>
      <c r="AF501" s="1050"/>
      <c r="AG501" s="1050"/>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051">
        <v>4</v>
      </c>
      <c r="B502" s="1051">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1050"/>
      <c r="AD502" s="1050"/>
      <c r="AE502" s="1050"/>
      <c r="AF502" s="1050"/>
      <c r="AG502" s="1050"/>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051">
        <v>5</v>
      </c>
      <c r="B503" s="1051">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1050"/>
      <c r="AD503" s="1050"/>
      <c r="AE503" s="1050"/>
      <c r="AF503" s="1050"/>
      <c r="AG503" s="1050"/>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051">
        <v>6</v>
      </c>
      <c r="B504" s="1051">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1050"/>
      <c r="AD504" s="1050"/>
      <c r="AE504" s="1050"/>
      <c r="AF504" s="1050"/>
      <c r="AG504" s="1050"/>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051">
        <v>7</v>
      </c>
      <c r="B505" s="1051">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1050"/>
      <c r="AD505" s="1050"/>
      <c r="AE505" s="1050"/>
      <c r="AF505" s="1050"/>
      <c r="AG505" s="1050"/>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051">
        <v>8</v>
      </c>
      <c r="B506" s="1051">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1050"/>
      <c r="AD506" s="1050"/>
      <c r="AE506" s="1050"/>
      <c r="AF506" s="1050"/>
      <c r="AG506" s="1050"/>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051">
        <v>9</v>
      </c>
      <c r="B507" s="1051">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1050"/>
      <c r="AD507" s="1050"/>
      <c r="AE507" s="1050"/>
      <c r="AF507" s="1050"/>
      <c r="AG507" s="1050"/>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051">
        <v>10</v>
      </c>
      <c r="B508" s="1051">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1050"/>
      <c r="AD508" s="1050"/>
      <c r="AE508" s="1050"/>
      <c r="AF508" s="1050"/>
      <c r="AG508" s="1050"/>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051">
        <v>11</v>
      </c>
      <c r="B509" s="1051">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1050"/>
      <c r="AD509" s="1050"/>
      <c r="AE509" s="1050"/>
      <c r="AF509" s="1050"/>
      <c r="AG509" s="1050"/>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051">
        <v>12</v>
      </c>
      <c r="B510" s="1051">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1050"/>
      <c r="AD510" s="1050"/>
      <c r="AE510" s="1050"/>
      <c r="AF510" s="1050"/>
      <c r="AG510" s="1050"/>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051">
        <v>13</v>
      </c>
      <c r="B511" s="1051">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1050"/>
      <c r="AD511" s="1050"/>
      <c r="AE511" s="1050"/>
      <c r="AF511" s="1050"/>
      <c r="AG511" s="1050"/>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051">
        <v>14</v>
      </c>
      <c r="B512" s="1051">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1050"/>
      <c r="AD512" s="1050"/>
      <c r="AE512" s="1050"/>
      <c r="AF512" s="1050"/>
      <c r="AG512" s="1050"/>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051">
        <v>15</v>
      </c>
      <c r="B513" s="1051">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1050"/>
      <c r="AD513" s="1050"/>
      <c r="AE513" s="1050"/>
      <c r="AF513" s="1050"/>
      <c r="AG513" s="1050"/>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051">
        <v>16</v>
      </c>
      <c r="B514" s="1051">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1050"/>
      <c r="AD514" s="1050"/>
      <c r="AE514" s="1050"/>
      <c r="AF514" s="1050"/>
      <c r="AG514" s="1050"/>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051">
        <v>17</v>
      </c>
      <c r="B515" s="1051">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1050"/>
      <c r="AD515" s="1050"/>
      <c r="AE515" s="1050"/>
      <c r="AF515" s="1050"/>
      <c r="AG515" s="1050"/>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051">
        <v>18</v>
      </c>
      <c r="B516" s="1051">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1050"/>
      <c r="AD516" s="1050"/>
      <c r="AE516" s="1050"/>
      <c r="AF516" s="1050"/>
      <c r="AG516" s="1050"/>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051">
        <v>19</v>
      </c>
      <c r="B517" s="1051">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1050"/>
      <c r="AD517" s="1050"/>
      <c r="AE517" s="1050"/>
      <c r="AF517" s="1050"/>
      <c r="AG517" s="1050"/>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051">
        <v>20</v>
      </c>
      <c r="B518" s="1051">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1050"/>
      <c r="AD518" s="1050"/>
      <c r="AE518" s="1050"/>
      <c r="AF518" s="1050"/>
      <c r="AG518" s="1050"/>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051">
        <v>21</v>
      </c>
      <c r="B519" s="1051">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1050"/>
      <c r="AD519" s="1050"/>
      <c r="AE519" s="1050"/>
      <c r="AF519" s="1050"/>
      <c r="AG519" s="1050"/>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051">
        <v>22</v>
      </c>
      <c r="B520" s="1051">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1050"/>
      <c r="AD520" s="1050"/>
      <c r="AE520" s="1050"/>
      <c r="AF520" s="1050"/>
      <c r="AG520" s="1050"/>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051">
        <v>23</v>
      </c>
      <c r="B521" s="1051">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1050"/>
      <c r="AD521" s="1050"/>
      <c r="AE521" s="1050"/>
      <c r="AF521" s="1050"/>
      <c r="AG521" s="1050"/>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051">
        <v>24</v>
      </c>
      <c r="B522" s="1051">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1050"/>
      <c r="AD522" s="1050"/>
      <c r="AE522" s="1050"/>
      <c r="AF522" s="1050"/>
      <c r="AG522" s="1050"/>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051">
        <v>25</v>
      </c>
      <c r="B523" s="1051">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1050"/>
      <c r="AD523" s="1050"/>
      <c r="AE523" s="1050"/>
      <c r="AF523" s="1050"/>
      <c r="AG523" s="1050"/>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051">
        <v>26</v>
      </c>
      <c r="B524" s="1051">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1050"/>
      <c r="AD524" s="1050"/>
      <c r="AE524" s="1050"/>
      <c r="AF524" s="1050"/>
      <c r="AG524" s="1050"/>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051">
        <v>27</v>
      </c>
      <c r="B525" s="1051">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1050"/>
      <c r="AD525" s="1050"/>
      <c r="AE525" s="1050"/>
      <c r="AF525" s="1050"/>
      <c r="AG525" s="1050"/>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051">
        <v>28</v>
      </c>
      <c r="B526" s="1051">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1050"/>
      <c r="AD526" s="1050"/>
      <c r="AE526" s="1050"/>
      <c r="AF526" s="1050"/>
      <c r="AG526" s="1050"/>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051">
        <v>29</v>
      </c>
      <c r="B527" s="1051">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1050"/>
      <c r="AD527" s="1050"/>
      <c r="AE527" s="1050"/>
      <c r="AF527" s="1050"/>
      <c r="AG527" s="1050"/>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051">
        <v>30</v>
      </c>
      <c r="B528" s="1051">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1050"/>
      <c r="AD528" s="1050"/>
      <c r="AE528" s="1050"/>
      <c r="AF528" s="1050"/>
      <c r="AG528" s="1050"/>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76" t="s">
        <v>297</v>
      </c>
      <c r="K531" s="109"/>
      <c r="L531" s="109"/>
      <c r="M531" s="109"/>
      <c r="N531" s="109"/>
      <c r="O531" s="109"/>
      <c r="P531" s="334" t="s">
        <v>27</v>
      </c>
      <c r="Q531" s="334"/>
      <c r="R531" s="334"/>
      <c r="S531" s="334"/>
      <c r="T531" s="334"/>
      <c r="U531" s="334"/>
      <c r="V531" s="334"/>
      <c r="W531" s="334"/>
      <c r="X531" s="334"/>
      <c r="Y531" s="344" t="s">
        <v>353</v>
      </c>
      <c r="Z531" s="345"/>
      <c r="AA531" s="345"/>
      <c r="AB531" s="345"/>
      <c r="AC531" s="276" t="s">
        <v>338</v>
      </c>
      <c r="AD531" s="276"/>
      <c r="AE531" s="276"/>
      <c r="AF531" s="276"/>
      <c r="AG531" s="276"/>
      <c r="AH531" s="344" t="s">
        <v>258</v>
      </c>
      <c r="AI531" s="346"/>
      <c r="AJ531" s="346"/>
      <c r="AK531" s="346"/>
      <c r="AL531" s="346" t="s">
        <v>21</v>
      </c>
      <c r="AM531" s="346"/>
      <c r="AN531" s="346"/>
      <c r="AO531" s="421"/>
      <c r="AP531" s="422" t="s">
        <v>298</v>
      </c>
      <c r="AQ531" s="422"/>
      <c r="AR531" s="422"/>
      <c r="AS531" s="422"/>
      <c r="AT531" s="422"/>
      <c r="AU531" s="422"/>
      <c r="AV531" s="422"/>
      <c r="AW531" s="422"/>
      <c r="AX531" s="422"/>
      <c r="AY531" s="34">
        <f t="shared" ref="AY531:AY532" si="13">$AY$529</f>
        <v>0</v>
      </c>
    </row>
    <row r="532" spans="1:51" ht="26.25" customHeight="1" x14ac:dyDescent="0.15">
      <c r="A532" s="1051">
        <v>1</v>
      </c>
      <c r="B532" s="1051">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1050"/>
      <c r="AD532" s="1050"/>
      <c r="AE532" s="1050"/>
      <c r="AF532" s="1050"/>
      <c r="AG532" s="1050"/>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x14ac:dyDescent="0.15">
      <c r="A533" s="1051">
        <v>2</v>
      </c>
      <c r="B533" s="1051">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1050"/>
      <c r="AD533" s="1050"/>
      <c r="AE533" s="1050"/>
      <c r="AF533" s="1050"/>
      <c r="AG533" s="1050"/>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051">
        <v>3</v>
      </c>
      <c r="B534" s="1051">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1050"/>
      <c r="AD534" s="1050"/>
      <c r="AE534" s="1050"/>
      <c r="AF534" s="1050"/>
      <c r="AG534" s="1050"/>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051">
        <v>4</v>
      </c>
      <c r="B535" s="1051">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1050"/>
      <c r="AD535" s="1050"/>
      <c r="AE535" s="1050"/>
      <c r="AF535" s="1050"/>
      <c r="AG535" s="1050"/>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051">
        <v>5</v>
      </c>
      <c r="B536" s="1051">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1050"/>
      <c r="AD536" s="1050"/>
      <c r="AE536" s="1050"/>
      <c r="AF536" s="1050"/>
      <c r="AG536" s="1050"/>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051">
        <v>6</v>
      </c>
      <c r="B537" s="1051">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1050"/>
      <c r="AD537" s="1050"/>
      <c r="AE537" s="1050"/>
      <c r="AF537" s="1050"/>
      <c r="AG537" s="1050"/>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051">
        <v>7</v>
      </c>
      <c r="B538" s="1051">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1050"/>
      <c r="AD538" s="1050"/>
      <c r="AE538" s="1050"/>
      <c r="AF538" s="1050"/>
      <c r="AG538" s="1050"/>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051">
        <v>8</v>
      </c>
      <c r="B539" s="1051">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1050"/>
      <c r="AD539" s="1050"/>
      <c r="AE539" s="1050"/>
      <c r="AF539" s="1050"/>
      <c r="AG539" s="1050"/>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051">
        <v>9</v>
      </c>
      <c r="B540" s="1051">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1050"/>
      <c r="AD540" s="1050"/>
      <c r="AE540" s="1050"/>
      <c r="AF540" s="1050"/>
      <c r="AG540" s="1050"/>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051">
        <v>10</v>
      </c>
      <c r="B541" s="1051">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1050"/>
      <c r="AD541" s="1050"/>
      <c r="AE541" s="1050"/>
      <c r="AF541" s="1050"/>
      <c r="AG541" s="1050"/>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051">
        <v>11</v>
      </c>
      <c r="B542" s="1051">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1050"/>
      <c r="AD542" s="1050"/>
      <c r="AE542" s="1050"/>
      <c r="AF542" s="1050"/>
      <c r="AG542" s="1050"/>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051">
        <v>12</v>
      </c>
      <c r="B543" s="1051">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1050"/>
      <c r="AD543" s="1050"/>
      <c r="AE543" s="1050"/>
      <c r="AF543" s="1050"/>
      <c r="AG543" s="1050"/>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051">
        <v>13</v>
      </c>
      <c r="B544" s="1051">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1050"/>
      <c r="AD544" s="1050"/>
      <c r="AE544" s="1050"/>
      <c r="AF544" s="1050"/>
      <c r="AG544" s="1050"/>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051">
        <v>14</v>
      </c>
      <c r="B545" s="1051">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1050"/>
      <c r="AD545" s="1050"/>
      <c r="AE545" s="1050"/>
      <c r="AF545" s="1050"/>
      <c r="AG545" s="1050"/>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051">
        <v>15</v>
      </c>
      <c r="B546" s="1051">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1050"/>
      <c r="AD546" s="1050"/>
      <c r="AE546" s="1050"/>
      <c r="AF546" s="1050"/>
      <c r="AG546" s="1050"/>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051">
        <v>16</v>
      </c>
      <c r="B547" s="1051">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1050"/>
      <c r="AD547" s="1050"/>
      <c r="AE547" s="1050"/>
      <c r="AF547" s="1050"/>
      <c r="AG547" s="1050"/>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051">
        <v>17</v>
      </c>
      <c r="B548" s="1051">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1050"/>
      <c r="AD548" s="1050"/>
      <c r="AE548" s="1050"/>
      <c r="AF548" s="1050"/>
      <c r="AG548" s="1050"/>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051">
        <v>18</v>
      </c>
      <c r="B549" s="1051">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1050"/>
      <c r="AD549" s="1050"/>
      <c r="AE549" s="1050"/>
      <c r="AF549" s="1050"/>
      <c r="AG549" s="1050"/>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051">
        <v>19</v>
      </c>
      <c r="B550" s="1051">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1050"/>
      <c r="AD550" s="1050"/>
      <c r="AE550" s="1050"/>
      <c r="AF550" s="1050"/>
      <c r="AG550" s="1050"/>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051">
        <v>20</v>
      </c>
      <c r="B551" s="1051">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1050"/>
      <c r="AD551" s="1050"/>
      <c r="AE551" s="1050"/>
      <c r="AF551" s="1050"/>
      <c r="AG551" s="1050"/>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051">
        <v>21</v>
      </c>
      <c r="B552" s="1051">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1050"/>
      <c r="AD552" s="1050"/>
      <c r="AE552" s="1050"/>
      <c r="AF552" s="1050"/>
      <c r="AG552" s="1050"/>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051">
        <v>22</v>
      </c>
      <c r="B553" s="1051">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1050"/>
      <c r="AD553" s="1050"/>
      <c r="AE553" s="1050"/>
      <c r="AF553" s="1050"/>
      <c r="AG553" s="1050"/>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051">
        <v>23</v>
      </c>
      <c r="B554" s="1051">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1050"/>
      <c r="AD554" s="1050"/>
      <c r="AE554" s="1050"/>
      <c r="AF554" s="1050"/>
      <c r="AG554" s="1050"/>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051">
        <v>24</v>
      </c>
      <c r="B555" s="1051">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1050"/>
      <c r="AD555" s="1050"/>
      <c r="AE555" s="1050"/>
      <c r="AF555" s="1050"/>
      <c r="AG555" s="1050"/>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051">
        <v>25</v>
      </c>
      <c r="B556" s="1051">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1050"/>
      <c r="AD556" s="1050"/>
      <c r="AE556" s="1050"/>
      <c r="AF556" s="1050"/>
      <c r="AG556" s="1050"/>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051">
        <v>26</v>
      </c>
      <c r="B557" s="1051">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1050"/>
      <c r="AD557" s="1050"/>
      <c r="AE557" s="1050"/>
      <c r="AF557" s="1050"/>
      <c r="AG557" s="1050"/>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051">
        <v>27</v>
      </c>
      <c r="B558" s="1051">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1050"/>
      <c r="AD558" s="1050"/>
      <c r="AE558" s="1050"/>
      <c r="AF558" s="1050"/>
      <c r="AG558" s="1050"/>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051">
        <v>28</v>
      </c>
      <c r="B559" s="1051">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1050"/>
      <c r="AD559" s="1050"/>
      <c r="AE559" s="1050"/>
      <c r="AF559" s="1050"/>
      <c r="AG559" s="1050"/>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051">
        <v>29</v>
      </c>
      <c r="B560" s="1051">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1050"/>
      <c r="AD560" s="1050"/>
      <c r="AE560" s="1050"/>
      <c r="AF560" s="1050"/>
      <c r="AG560" s="1050"/>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051">
        <v>30</v>
      </c>
      <c r="B561" s="1051">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1050"/>
      <c r="AD561" s="1050"/>
      <c r="AE561" s="1050"/>
      <c r="AF561" s="1050"/>
      <c r="AG561" s="1050"/>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76" t="s">
        <v>297</v>
      </c>
      <c r="K564" s="109"/>
      <c r="L564" s="109"/>
      <c r="M564" s="109"/>
      <c r="N564" s="109"/>
      <c r="O564" s="109"/>
      <c r="P564" s="334" t="s">
        <v>27</v>
      </c>
      <c r="Q564" s="334"/>
      <c r="R564" s="334"/>
      <c r="S564" s="334"/>
      <c r="T564" s="334"/>
      <c r="U564" s="334"/>
      <c r="V564" s="334"/>
      <c r="W564" s="334"/>
      <c r="X564" s="334"/>
      <c r="Y564" s="344" t="s">
        <v>353</v>
      </c>
      <c r="Z564" s="345"/>
      <c r="AA564" s="345"/>
      <c r="AB564" s="345"/>
      <c r="AC564" s="276" t="s">
        <v>338</v>
      </c>
      <c r="AD564" s="276"/>
      <c r="AE564" s="276"/>
      <c r="AF564" s="276"/>
      <c r="AG564" s="276"/>
      <c r="AH564" s="344" t="s">
        <v>258</v>
      </c>
      <c r="AI564" s="346"/>
      <c r="AJ564" s="346"/>
      <c r="AK564" s="346"/>
      <c r="AL564" s="346" t="s">
        <v>21</v>
      </c>
      <c r="AM564" s="346"/>
      <c r="AN564" s="346"/>
      <c r="AO564" s="421"/>
      <c r="AP564" s="422" t="s">
        <v>298</v>
      </c>
      <c r="AQ564" s="422"/>
      <c r="AR564" s="422"/>
      <c r="AS564" s="422"/>
      <c r="AT564" s="422"/>
      <c r="AU564" s="422"/>
      <c r="AV564" s="422"/>
      <c r="AW564" s="422"/>
      <c r="AX564" s="422"/>
      <c r="AY564" s="34">
        <f t="shared" ref="AY564:AY565" si="14">$AY$562</f>
        <v>0</v>
      </c>
    </row>
    <row r="565" spans="1:51" ht="26.25" customHeight="1" x14ac:dyDescent="0.15">
      <c r="A565" s="1051">
        <v>1</v>
      </c>
      <c r="B565" s="1051">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1050"/>
      <c r="AD565" s="1050"/>
      <c r="AE565" s="1050"/>
      <c r="AF565" s="1050"/>
      <c r="AG565" s="1050"/>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x14ac:dyDescent="0.15">
      <c r="A566" s="1051">
        <v>2</v>
      </c>
      <c r="B566" s="1051">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1050"/>
      <c r="AD566" s="1050"/>
      <c r="AE566" s="1050"/>
      <c r="AF566" s="1050"/>
      <c r="AG566" s="1050"/>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051">
        <v>3</v>
      </c>
      <c r="B567" s="1051">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1050"/>
      <c r="AD567" s="1050"/>
      <c r="AE567" s="1050"/>
      <c r="AF567" s="1050"/>
      <c r="AG567" s="1050"/>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051">
        <v>4</v>
      </c>
      <c r="B568" s="1051">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1050"/>
      <c r="AD568" s="1050"/>
      <c r="AE568" s="1050"/>
      <c r="AF568" s="1050"/>
      <c r="AG568" s="1050"/>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051">
        <v>5</v>
      </c>
      <c r="B569" s="1051">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1050"/>
      <c r="AD569" s="1050"/>
      <c r="AE569" s="1050"/>
      <c r="AF569" s="1050"/>
      <c r="AG569" s="1050"/>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051">
        <v>6</v>
      </c>
      <c r="B570" s="1051">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1050"/>
      <c r="AD570" s="1050"/>
      <c r="AE570" s="1050"/>
      <c r="AF570" s="1050"/>
      <c r="AG570" s="1050"/>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051">
        <v>7</v>
      </c>
      <c r="B571" s="1051">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1050"/>
      <c r="AD571" s="1050"/>
      <c r="AE571" s="1050"/>
      <c r="AF571" s="1050"/>
      <c r="AG571" s="1050"/>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051">
        <v>8</v>
      </c>
      <c r="B572" s="1051">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1050"/>
      <c r="AD572" s="1050"/>
      <c r="AE572" s="1050"/>
      <c r="AF572" s="1050"/>
      <c r="AG572" s="1050"/>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051">
        <v>9</v>
      </c>
      <c r="B573" s="1051">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1050"/>
      <c r="AD573" s="1050"/>
      <c r="AE573" s="1050"/>
      <c r="AF573" s="1050"/>
      <c r="AG573" s="1050"/>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051">
        <v>10</v>
      </c>
      <c r="B574" s="1051">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1050"/>
      <c r="AD574" s="1050"/>
      <c r="AE574" s="1050"/>
      <c r="AF574" s="1050"/>
      <c r="AG574" s="1050"/>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051">
        <v>11</v>
      </c>
      <c r="B575" s="1051">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1050"/>
      <c r="AD575" s="1050"/>
      <c r="AE575" s="1050"/>
      <c r="AF575" s="1050"/>
      <c r="AG575" s="1050"/>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051">
        <v>12</v>
      </c>
      <c r="B576" s="1051">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1050"/>
      <c r="AD576" s="1050"/>
      <c r="AE576" s="1050"/>
      <c r="AF576" s="1050"/>
      <c r="AG576" s="1050"/>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051">
        <v>13</v>
      </c>
      <c r="B577" s="1051">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1050"/>
      <c r="AD577" s="1050"/>
      <c r="AE577" s="1050"/>
      <c r="AF577" s="1050"/>
      <c r="AG577" s="1050"/>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051">
        <v>14</v>
      </c>
      <c r="B578" s="1051">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1050"/>
      <c r="AD578" s="1050"/>
      <c r="AE578" s="1050"/>
      <c r="AF578" s="1050"/>
      <c r="AG578" s="1050"/>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051">
        <v>15</v>
      </c>
      <c r="B579" s="1051">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1050"/>
      <c r="AD579" s="1050"/>
      <c r="AE579" s="1050"/>
      <c r="AF579" s="1050"/>
      <c r="AG579" s="1050"/>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051">
        <v>16</v>
      </c>
      <c r="B580" s="1051">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1050"/>
      <c r="AD580" s="1050"/>
      <c r="AE580" s="1050"/>
      <c r="AF580" s="1050"/>
      <c r="AG580" s="1050"/>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051">
        <v>17</v>
      </c>
      <c r="B581" s="1051">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1050"/>
      <c r="AD581" s="1050"/>
      <c r="AE581" s="1050"/>
      <c r="AF581" s="1050"/>
      <c r="AG581" s="1050"/>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051">
        <v>18</v>
      </c>
      <c r="B582" s="1051">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1050"/>
      <c r="AD582" s="1050"/>
      <c r="AE582" s="1050"/>
      <c r="AF582" s="1050"/>
      <c r="AG582" s="1050"/>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051">
        <v>19</v>
      </c>
      <c r="B583" s="1051">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1050"/>
      <c r="AD583" s="1050"/>
      <c r="AE583" s="1050"/>
      <c r="AF583" s="1050"/>
      <c r="AG583" s="1050"/>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051">
        <v>20</v>
      </c>
      <c r="B584" s="1051">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1050"/>
      <c r="AD584" s="1050"/>
      <c r="AE584" s="1050"/>
      <c r="AF584" s="1050"/>
      <c r="AG584" s="1050"/>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051">
        <v>21</v>
      </c>
      <c r="B585" s="1051">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1050"/>
      <c r="AD585" s="1050"/>
      <c r="AE585" s="1050"/>
      <c r="AF585" s="1050"/>
      <c r="AG585" s="1050"/>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051">
        <v>22</v>
      </c>
      <c r="B586" s="1051">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1050"/>
      <c r="AD586" s="1050"/>
      <c r="AE586" s="1050"/>
      <c r="AF586" s="1050"/>
      <c r="AG586" s="1050"/>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051">
        <v>23</v>
      </c>
      <c r="B587" s="1051">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1050"/>
      <c r="AD587" s="1050"/>
      <c r="AE587" s="1050"/>
      <c r="AF587" s="1050"/>
      <c r="AG587" s="1050"/>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051">
        <v>24</v>
      </c>
      <c r="B588" s="1051">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1050"/>
      <c r="AD588" s="1050"/>
      <c r="AE588" s="1050"/>
      <c r="AF588" s="1050"/>
      <c r="AG588" s="1050"/>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051">
        <v>25</v>
      </c>
      <c r="B589" s="1051">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1050"/>
      <c r="AD589" s="1050"/>
      <c r="AE589" s="1050"/>
      <c r="AF589" s="1050"/>
      <c r="AG589" s="1050"/>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051">
        <v>26</v>
      </c>
      <c r="B590" s="1051">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1050"/>
      <c r="AD590" s="1050"/>
      <c r="AE590" s="1050"/>
      <c r="AF590" s="1050"/>
      <c r="AG590" s="1050"/>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051">
        <v>27</v>
      </c>
      <c r="B591" s="1051">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1050"/>
      <c r="AD591" s="1050"/>
      <c r="AE591" s="1050"/>
      <c r="AF591" s="1050"/>
      <c r="AG591" s="1050"/>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051">
        <v>28</v>
      </c>
      <c r="B592" s="1051">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1050"/>
      <c r="AD592" s="1050"/>
      <c r="AE592" s="1050"/>
      <c r="AF592" s="1050"/>
      <c r="AG592" s="1050"/>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051">
        <v>29</v>
      </c>
      <c r="B593" s="1051">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1050"/>
      <c r="AD593" s="1050"/>
      <c r="AE593" s="1050"/>
      <c r="AF593" s="1050"/>
      <c r="AG593" s="1050"/>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051">
        <v>30</v>
      </c>
      <c r="B594" s="1051">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1050"/>
      <c r="AD594" s="1050"/>
      <c r="AE594" s="1050"/>
      <c r="AF594" s="1050"/>
      <c r="AG594" s="1050"/>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76" t="s">
        <v>297</v>
      </c>
      <c r="K597" s="109"/>
      <c r="L597" s="109"/>
      <c r="M597" s="109"/>
      <c r="N597" s="109"/>
      <c r="O597" s="109"/>
      <c r="P597" s="334" t="s">
        <v>27</v>
      </c>
      <c r="Q597" s="334"/>
      <c r="R597" s="334"/>
      <c r="S597" s="334"/>
      <c r="T597" s="334"/>
      <c r="U597" s="334"/>
      <c r="V597" s="334"/>
      <c r="W597" s="334"/>
      <c r="X597" s="334"/>
      <c r="Y597" s="344" t="s">
        <v>353</v>
      </c>
      <c r="Z597" s="345"/>
      <c r="AA597" s="345"/>
      <c r="AB597" s="345"/>
      <c r="AC597" s="276" t="s">
        <v>338</v>
      </c>
      <c r="AD597" s="276"/>
      <c r="AE597" s="276"/>
      <c r="AF597" s="276"/>
      <c r="AG597" s="276"/>
      <c r="AH597" s="344" t="s">
        <v>258</v>
      </c>
      <c r="AI597" s="346"/>
      <c r="AJ597" s="346"/>
      <c r="AK597" s="346"/>
      <c r="AL597" s="346" t="s">
        <v>21</v>
      </c>
      <c r="AM597" s="346"/>
      <c r="AN597" s="346"/>
      <c r="AO597" s="421"/>
      <c r="AP597" s="422" t="s">
        <v>298</v>
      </c>
      <c r="AQ597" s="422"/>
      <c r="AR597" s="422"/>
      <c r="AS597" s="422"/>
      <c r="AT597" s="422"/>
      <c r="AU597" s="422"/>
      <c r="AV597" s="422"/>
      <c r="AW597" s="422"/>
      <c r="AX597" s="422"/>
      <c r="AY597" s="34">
        <f t="shared" ref="AY597:AY598" si="15">$AY$595</f>
        <v>0</v>
      </c>
    </row>
    <row r="598" spans="1:51" ht="26.25" customHeight="1" x14ac:dyDescent="0.15">
      <c r="A598" s="1051">
        <v>1</v>
      </c>
      <c r="B598" s="1051">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1050"/>
      <c r="AD598" s="1050"/>
      <c r="AE598" s="1050"/>
      <c r="AF598" s="1050"/>
      <c r="AG598" s="1050"/>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x14ac:dyDescent="0.15">
      <c r="A599" s="1051">
        <v>2</v>
      </c>
      <c r="B599" s="1051">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1050"/>
      <c r="AD599" s="1050"/>
      <c r="AE599" s="1050"/>
      <c r="AF599" s="1050"/>
      <c r="AG599" s="1050"/>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051">
        <v>3</v>
      </c>
      <c r="B600" s="1051">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1050"/>
      <c r="AD600" s="1050"/>
      <c r="AE600" s="1050"/>
      <c r="AF600" s="1050"/>
      <c r="AG600" s="1050"/>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051">
        <v>4</v>
      </c>
      <c r="B601" s="1051">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1050"/>
      <c r="AD601" s="1050"/>
      <c r="AE601" s="1050"/>
      <c r="AF601" s="1050"/>
      <c r="AG601" s="1050"/>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051">
        <v>5</v>
      </c>
      <c r="B602" s="1051">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1050"/>
      <c r="AD602" s="1050"/>
      <c r="AE602" s="1050"/>
      <c r="AF602" s="1050"/>
      <c r="AG602" s="1050"/>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051">
        <v>6</v>
      </c>
      <c r="B603" s="1051">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1050"/>
      <c r="AD603" s="1050"/>
      <c r="AE603" s="1050"/>
      <c r="AF603" s="1050"/>
      <c r="AG603" s="1050"/>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051">
        <v>7</v>
      </c>
      <c r="B604" s="1051">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1050"/>
      <c r="AD604" s="1050"/>
      <c r="AE604" s="1050"/>
      <c r="AF604" s="1050"/>
      <c r="AG604" s="1050"/>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051">
        <v>8</v>
      </c>
      <c r="B605" s="1051">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1050"/>
      <c r="AD605" s="1050"/>
      <c r="AE605" s="1050"/>
      <c r="AF605" s="1050"/>
      <c r="AG605" s="1050"/>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051">
        <v>9</v>
      </c>
      <c r="B606" s="1051">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1050"/>
      <c r="AD606" s="1050"/>
      <c r="AE606" s="1050"/>
      <c r="AF606" s="1050"/>
      <c r="AG606" s="1050"/>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051">
        <v>10</v>
      </c>
      <c r="B607" s="1051">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1050"/>
      <c r="AD607" s="1050"/>
      <c r="AE607" s="1050"/>
      <c r="AF607" s="1050"/>
      <c r="AG607" s="1050"/>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051">
        <v>11</v>
      </c>
      <c r="B608" s="1051">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1050"/>
      <c r="AD608" s="1050"/>
      <c r="AE608" s="1050"/>
      <c r="AF608" s="1050"/>
      <c r="AG608" s="1050"/>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051">
        <v>12</v>
      </c>
      <c r="B609" s="1051">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1050"/>
      <c r="AD609" s="1050"/>
      <c r="AE609" s="1050"/>
      <c r="AF609" s="1050"/>
      <c r="AG609" s="1050"/>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051">
        <v>13</v>
      </c>
      <c r="B610" s="1051">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1050"/>
      <c r="AD610" s="1050"/>
      <c r="AE610" s="1050"/>
      <c r="AF610" s="1050"/>
      <c r="AG610" s="1050"/>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051">
        <v>14</v>
      </c>
      <c r="B611" s="1051">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1050"/>
      <c r="AD611" s="1050"/>
      <c r="AE611" s="1050"/>
      <c r="AF611" s="1050"/>
      <c r="AG611" s="1050"/>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051">
        <v>15</v>
      </c>
      <c r="B612" s="1051">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1050"/>
      <c r="AD612" s="1050"/>
      <c r="AE612" s="1050"/>
      <c r="AF612" s="1050"/>
      <c r="AG612" s="1050"/>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051">
        <v>16</v>
      </c>
      <c r="B613" s="1051">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1050"/>
      <c r="AD613" s="1050"/>
      <c r="AE613" s="1050"/>
      <c r="AF613" s="1050"/>
      <c r="AG613" s="1050"/>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051">
        <v>17</v>
      </c>
      <c r="B614" s="1051">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1050"/>
      <c r="AD614" s="1050"/>
      <c r="AE614" s="1050"/>
      <c r="AF614" s="1050"/>
      <c r="AG614" s="1050"/>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051">
        <v>18</v>
      </c>
      <c r="B615" s="1051">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1050"/>
      <c r="AD615" s="1050"/>
      <c r="AE615" s="1050"/>
      <c r="AF615" s="1050"/>
      <c r="AG615" s="1050"/>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051">
        <v>19</v>
      </c>
      <c r="B616" s="1051">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1050"/>
      <c r="AD616" s="1050"/>
      <c r="AE616" s="1050"/>
      <c r="AF616" s="1050"/>
      <c r="AG616" s="1050"/>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051">
        <v>20</v>
      </c>
      <c r="B617" s="1051">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1050"/>
      <c r="AD617" s="1050"/>
      <c r="AE617" s="1050"/>
      <c r="AF617" s="1050"/>
      <c r="AG617" s="1050"/>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051">
        <v>21</v>
      </c>
      <c r="B618" s="1051">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1050"/>
      <c r="AD618" s="1050"/>
      <c r="AE618" s="1050"/>
      <c r="AF618" s="1050"/>
      <c r="AG618" s="1050"/>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051">
        <v>22</v>
      </c>
      <c r="B619" s="1051">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1050"/>
      <c r="AD619" s="1050"/>
      <c r="AE619" s="1050"/>
      <c r="AF619" s="1050"/>
      <c r="AG619" s="1050"/>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051">
        <v>23</v>
      </c>
      <c r="B620" s="1051">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1050"/>
      <c r="AD620" s="1050"/>
      <c r="AE620" s="1050"/>
      <c r="AF620" s="1050"/>
      <c r="AG620" s="1050"/>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051">
        <v>24</v>
      </c>
      <c r="B621" s="1051">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1050"/>
      <c r="AD621" s="1050"/>
      <c r="AE621" s="1050"/>
      <c r="AF621" s="1050"/>
      <c r="AG621" s="1050"/>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051">
        <v>25</v>
      </c>
      <c r="B622" s="1051">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1050"/>
      <c r="AD622" s="1050"/>
      <c r="AE622" s="1050"/>
      <c r="AF622" s="1050"/>
      <c r="AG622" s="1050"/>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051">
        <v>26</v>
      </c>
      <c r="B623" s="1051">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1050"/>
      <c r="AD623" s="1050"/>
      <c r="AE623" s="1050"/>
      <c r="AF623" s="1050"/>
      <c r="AG623" s="1050"/>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051">
        <v>27</v>
      </c>
      <c r="B624" s="1051">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1050"/>
      <c r="AD624" s="1050"/>
      <c r="AE624" s="1050"/>
      <c r="AF624" s="1050"/>
      <c r="AG624" s="1050"/>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051">
        <v>28</v>
      </c>
      <c r="B625" s="1051">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1050"/>
      <c r="AD625" s="1050"/>
      <c r="AE625" s="1050"/>
      <c r="AF625" s="1050"/>
      <c r="AG625" s="1050"/>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051">
        <v>29</v>
      </c>
      <c r="B626" s="1051">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1050"/>
      <c r="AD626" s="1050"/>
      <c r="AE626" s="1050"/>
      <c r="AF626" s="1050"/>
      <c r="AG626" s="1050"/>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051">
        <v>30</v>
      </c>
      <c r="B627" s="1051">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1050"/>
      <c r="AD627" s="1050"/>
      <c r="AE627" s="1050"/>
      <c r="AF627" s="1050"/>
      <c r="AG627" s="1050"/>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76" t="s">
        <v>297</v>
      </c>
      <c r="K630" s="109"/>
      <c r="L630" s="109"/>
      <c r="M630" s="109"/>
      <c r="N630" s="109"/>
      <c r="O630" s="109"/>
      <c r="P630" s="334" t="s">
        <v>27</v>
      </c>
      <c r="Q630" s="334"/>
      <c r="R630" s="334"/>
      <c r="S630" s="334"/>
      <c r="T630" s="334"/>
      <c r="U630" s="334"/>
      <c r="V630" s="334"/>
      <c r="W630" s="334"/>
      <c r="X630" s="334"/>
      <c r="Y630" s="344" t="s">
        <v>353</v>
      </c>
      <c r="Z630" s="345"/>
      <c r="AA630" s="345"/>
      <c r="AB630" s="345"/>
      <c r="AC630" s="276" t="s">
        <v>338</v>
      </c>
      <c r="AD630" s="276"/>
      <c r="AE630" s="276"/>
      <c r="AF630" s="276"/>
      <c r="AG630" s="276"/>
      <c r="AH630" s="344" t="s">
        <v>258</v>
      </c>
      <c r="AI630" s="346"/>
      <c r="AJ630" s="346"/>
      <c r="AK630" s="346"/>
      <c r="AL630" s="346" t="s">
        <v>21</v>
      </c>
      <c r="AM630" s="346"/>
      <c r="AN630" s="346"/>
      <c r="AO630" s="421"/>
      <c r="AP630" s="422" t="s">
        <v>298</v>
      </c>
      <c r="AQ630" s="422"/>
      <c r="AR630" s="422"/>
      <c r="AS630" s="422"/>
      <c r="AT630" s="422"/>
      <c r="AU630" s="422"/>
      <c r="AV630" s="422"/>
      <c r="AW630" s="422"/>
      <c r="AX630" s="422"/>
      <c r="AY630" s="34">
        <f t="shared" ref="AY630:AY631" si="16">$AY$628</f>
        <v>0</v>
      </c>
    </row>
    <row r="631" spans="1:51" ht="26.25" customHeight="1" x14ac:dyDescent="0.15">
      <c r="A631" s="1051">
        <v>1</v>
      </c>
      <c r="B631" s="1051">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1050"/>
      <c r="AD631" s="1050"/>
      <c r="AE631" s="1050"/>
      <c r="AF631" s="1050"/>
      <c r="AG631" s="1050"/>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x14ac:dyDescent="0.15">
      <c r="A632" s="1051">
        <v>2</v>
      </c>
      <c r="B632" s="1051">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1050"/>
      <c r="AD632" s="1050"/>
      <c r="AE632" s="1050"/>
      <c r="AF632" s="1050"/>
      <c r="AG632" s="1050"/>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051">
        <v>3</v>
      </c>
      <c r="B633" s="1051">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1050"/>
      <c r="AD633" s="1050"/>
      <c r="AE633" s="1050"/>
      <c r="AF633" s="1050"/>
      <c r="AG633" s="1050"/>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051">
        <v>4</v>
      </c>
      <c r="B634" s="1051">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1050"/>
      <c r="AD634" s="1050"/>
      <c r="AE634" s="1050"/>
      <c r="AF634" s="1050"/>
      <c r="AG634" s="1050"/>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051">
        <v>5</v>
      </c>
      <c r="B635" s="1051">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1050"/>
      <c r="AD635" s="1050"/>
      <c r="AE635" s="1050"/>
      <c r="AF635" s="1050"/>
      <c r="AG635" s="1050"/>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051">
        <v>6</v>
      </c>
      <c r="B636" s="1051">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1050"/>
      <c r="AD636" s="1050"/>
      <c r="AE636" s="1050"/>
      <c r="AF636" s="1050"/>
      <c r="AG636" s="1050"/>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051">
        <v>7</v>
      </c>
      <c r="B637" s="1051">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1050"/>
      <c r="AD637" s="1050"/>
      <c r="AE637" s="1050"/>
      <c r="AF637" s="1050"/>
      <c r="AG637" s="1050"/>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051">
        <v>8</v>
      </c>
      <c r="B638" s="1051">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1050"/>
      <c r="AD638" s="1050"/>
      <c r="AE638" s="1050"/>
      <c r="AF638" s="1050"/>
      <c r="AG638" s="1050"/>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051">
        <v>9</v>
      </c>
      <c r="B639" s="1051">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1050"/>
      <c r="AD639" s="1050"/>
      <c r="AE639" s="1050"/>
      <c r="AF639" s="1050"/>
      <c r="AG639" s="1050"/>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051">
        <v>10</v>
      </c>
      <c r="B640" s="1051">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1050"/>
      <c r="AD640" s="1050"/>
      <c r="AE640" s="1050"/>
      <c r="AF640" s="1050"/>
      <c r="AG640" s="1050"/>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051">
        <v>11</v>
      </c>
      <c r="B641" s="1051">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1050"/>
      <c r="AD641" s="1050"/>
      <c r="AE641" s="1050"/>
      <c r="AF641" s="1050"/>
      <c r="AG641" s="1050"/>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051">
        <v>12</v>
      </c>
      <c r="B642" s="1051">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1050"/>
      <c r="AD642" s="1050"/>
      <c r="AE642" s="1050"/>
      <c r="AF642" s="1050"/>
      <c r="AG642" s="1050"/>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051">
        <v>13</v>
      </c>
      <c r="B643" s="1051">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1050"/>
      <c r="AD643" s="1050"/>
      <c r="AE643" s="1050"/>
      <c r="AF643" s="1050"/>
      <c r="AG643" s="1050"/>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051">
        <v>14</v>
      </c>
      <c r="B644" s="1051">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1050"/>
      <c r="AD644" s="1050"/>
      <c r="AE644" s="1050"/>
      <c r="AF644" s="1050"/>
      <c r="AG644" s="1050"/>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051">
        <v>15</v>
      </c>
      <c r="B645" s="1051">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1050"/>
      <c r="AD645" s="1050"/>
      <c r="AE645" s="1050"/>
      <c r="AF645" s="1050"/>
      <c r="AG645" s="1050"/>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051">
        <v>16</v>
      </c>
      <c r="B646" s="1051">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1050"/>
      <c r="AD646" s="1050"/>
      <c r="AE646" s="1050"/>
      <c r="AF646" s="1050"/>
      <c r="AG646" s="1050"/>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051">
        <v>17</v>
      </c>
      <c r="B647" s="1051">
        <v>1</v>
      </c>
      <c r="C647" s="419"/>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1050"/>
      <c r="AD647" s="1050"/>
      <c r="AE647" s="1050"/>
      <c r="AF647" s="1050"/>
      <c r="AG647" s="1050"/>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051">
        <v>18</v>
      </c>
      <c r="B648" s="1051">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1050"/>
      <c r="AD648" s="1050"/>
      <c r="AE648" s="1050"/>
      <c r="AF648" s="1050"/>
      <c r="AG648" s="1050"/>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051">
        <v>19</v>
      </c>
      <c r="B649" s="1051">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1050"/>
      <c r="AD649" s="1050"/>
      <c r="AE649" s="1050"/>
      <c r="AF649" s="1050"/>
      <c r="AG649" s="1050"/>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051">
        <v>20</v>
      </c>
      <c r="B650" s="1051">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1050"/>
      <c r="AD650" s="1050"/>
      <c r="AE650" s="1050"/>
      <c r="AF650" s="1050"/>
      <c r="AG650" s="1050"/>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051">
        <v>21</v>
      </c>
      <c r="B651" s="1051">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1050"/>
      <c r="AD651" s="1050"/>
      <c r="AE651" s="1050"/>
      <c r="AF651" s="1050"/>
      <c r="AG651" s="1050"/>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051">
        <v>22</v>
      </c>
      <c r="B652" s="1051">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1050"/>
      <c r="AD652" s="1050"/>
      <c r="AE652" s="1050"/>
      <c r="AF652" s="1050"/>
      <c r="AG652" s="1050"/>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051">
        <v>23</v>
      </c>
      <c r="B653" s="1051">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1050"/>
      <c r="AD653" s="1050"/>
      <c r="AE653" s="1050"/>
      <c r="AF653" s="1050"/>
      <c r="AG653" s="1050"/>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051">
        <v>24</v>
      </c>
      <c r="B654" s="1051">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1050"/>
      <c r="AD654" s="1050"/>
      <c r="AE654" s="1050"/>
      <c r="AF654" s="1050"/>
      <c r="AG654" s="1050"/>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051">
        <v>25</v>
      </c>
      <c r="B655" s="1051">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1050"/>
      <c r="AD655" s="1050"/>
      <c r="AE655" s="1050"/>
      <c r="AF655" s="1050"/>
      <c r="AG655" s="1050"/>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051">
        <v>26</v>
      </c>
      <c r="B656" s="1051">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1050"/>
      <c r="AD656" s="1050"/>
      <c r="AE656" s="1050"/>
      <c r="AF656" s="1050"/>
      <c r="AG656" s="1050"/>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051">
        <v>27</v>
      </c>
      <c r="B657" s="1051">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1050"/>
      <c r="AD657" s="1050"/>
      <c r="AE657" s="1050"/>
      <c r="AF657" s="1050"/>
      <c r="AG657" s="1050"/>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051">
        <v>28</v>
      </c>
      <c r="B658" s="1051">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1050"/>
      <c r="AD658" s="1050"/>
      <c r="AE658" s="1050"/>
      <c r="AF658" s="1050"/>
      <c r="AG658" s="1050"/>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051">
        <v>29</v>
      </c>
      <c r="B659" s="1051">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1050"/>
      <c r="AD659" s="1050"/>
      <c r="AE659" s="1050"/>
      <c r="AF659" s="1050"/>
      <c r="AG659" s="1050"/>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051">
        <v>30</v>
      </c>
      <c r="B660" s="1051">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1050"/>
      <c r="AD660" s="1050"/>
      <c r="AE660" s="1050"/>
      <c r="AF660" s="1050"/>
      <c r="AG660" s="1050"/>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76" t="s">
        <v>297</v>
      </c>
      <c r="K663" s="109"/>
      <c r="L663" s="109"/>
      <c r="M663" s="109"/>
      <c r="N663" s="109"/>
      <c r="O663" s="109"/>
      <c r="P663" s="334" t="s">
        <v>27</v>
      </c>
      <c r="Q663" s="334"/>
      <c r="R663" s="334"/>
      <c r="S663" s="334"/>
      <c r="T663" s="334"/>
      <c r="U663" s="334"/>
      <c r="V663" s="334"/>
      <c r="W663" s="334"/>
      <c r="X663" s="334"/>
      <c r="Y663" s="344" t="s">
        <v>353</v>
      </c>
      <c r="Z663" s="345"/>
      <c r="AA663" s="345"/>
      <c r="AB663" s="345"/>
      <c r="AC663" s="276" t="s">
        <v>338</v>
      </c>
      <c r="AD663" s="276"/>
      <c r="AE663" s="276"/>
      <c r="AF663" s="276"/>
      <c r="AG663" s="276"/>
      <c r="AH663" s="344" t="s">
        <v>258</v>
      </c>
      <c r="AI663" s="346"/>
      <c r="AJ663" s="346"/>
      <c r="AK663" s="346"/>
      <c r="AL663" s="346" t="s">
        <v>21</v>
      </c>
      <c r="AM663" s="346"/>
      <c r="AN663" s="346"/>
      <c r="AO663" s="421"/>
      <c r="AP663" s="422" t="s">
        <v>298</v>
      </c>
      <c r="AQ663" s="422"/>
      <c r="AR663" s="422"/>
      <c r="AS663" s="422"/>
      <c r="AT663" s="422"/>
      <c r="AU663" s="422"/>
      <c r="AV663" s="422"/>
      <c r="AW663" s="422"/>
      <c r="AX663" s="422"/>
      <c r="AY663" s="34">
        <f t="shared" ref="AY663:AY664" si="17">$AY$661</f>
        <v>0</v>
      </c>
    </row>
    <row r="664" spans="1:51" ht="26.25" customHeight="1" x14ac:dyDescent="0.15">
      <c r="A664" s="1051">
        <v>1</v>
      </c>
      <c r="B664" s="1051">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1050"/>
      <c r="AD664" s="1050"/>
      <c r="AE664" s="1050"/>
      <c r="AF664" s="1050"/>
      <c r="AG664" s="1050"/>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x14ac:dyDescent="0.15">
      <c r="A665" s="1051">
        <v>2</v>
      </c>
      <c r="B665" s="1051">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1050"/>
      <c r="AD665" s="1050"/>
      <c r="AE665" s="1050"/>
      <c r="AF665" s="1050"/>
      <c r="AG665" s="1050"/>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051">
        <v>3</v>
      </c>
      <c r="B666" s="1051">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1050"/>
      <c r="AD666" s="1050"/>
      <c r="AE666" s="1050"/>
      <c r="AF666" s="1050"/>
      <c r="AG666" s="1050"/>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051">
        <v>4</v>
      </c>
      <c r="B667" s="1051">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1050"/>
      <c r="AD667" s="1050"/>
      <c r="AE667" s="1050"/>
      <c r="AF667" s="1050"/>
      <c r="AG667" s="1050"/>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051">
        <v>5</v>
      </c>
      <c r="B668" s="1051">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1050"/>
      <c r="AD668" s="1050"/>
      <c r="AE668" s="1050"/>
      <c r="AF668" s="1050"/>
      <c r="AG668" s="1050"/>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051">
        <v>6</v>
      </c>
      <c r="B669" s="1051">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1050"/>
      <c r="AD669" s="1050"/>
      <c r="AE669" s="1050"/>
      <c r="AF669" s="1050"/>
      <c r="AG669" s="1050"/>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051">
        <v>7</v>
      </c>
      <c r="B670" s="1051">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1050"/>
      <c r="AD670" s="1050"/>
      <c r="AE670" s="1050"/>
      <c r="AF670" s="1050"/>
      <c r="AG670" s="1050"/>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051">
        <v>8</v>
      </c>
      <c r="B671" s="1051">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1050"/>
      <c r="AD671" s="1050"/>
      <c r="AE671" s="1050"/>
      <c r="AF671" s="1050"/>
      <c r="AG671" s="1050"/>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051">
        <v>9</v>
      </c>
      <c r="B672" s="1051">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1050"/>
      <c r="AD672" s="1050"/>
      <c r="AE672" s="1050"/>
      <c r="AF672" s="1050"/>
      <c r="AG672" s="1050"/>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051">
        <v>10</v>
      </c>
      <c r="B673" s="1051">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1050"/>
      <c r="AD673" s="1050"/>
      <c r="AE673" s="1050"/>
      <c r="AF673" s="1050"/>
      <c r="AG673" s="1050"/>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051">
        <v>11</v>
      </c>
      <c r="B674" s="1051">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1050"/>
      <c r="AD674" s="1050"/>
      <c r="AE674" s="1050"/>
      <c r="AF674" s="1050"/>
      <c r="AG674" s="1050"/>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051">
        <v>12</v>
      </c>
      <c r="B675" s="1051">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1050"/>
      <c r="AD675" s="1050"/>
      <c r="AE675" s="1050"/>
      <c r="AF675" s="1050"/>
      <c r="AG675" s="1050"/>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051">
        <v>13</v>
      </c>
      <c r="B676" s="1051">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1050"/>
      <c r="AD676" s="1050"/>
      <c r="AE676" s="1050"/>
      <c r="AF676" s="1050"/>
      <c r="AG676" s="1050"/>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051">
        <v>14</v>
      </c>
      <c r="B677" s="1051">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1050"/>
      <c r="AD677" s="1050"/>
      <c r="AE677" s="1050"/>
      <c r="AF677" s="1050"/>
      <c r="AG677" s="1050"/>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051">
        <v>15</v>
      </c>
      <c r="B678" s="1051">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1050"/>
      <c r="AD678" s="1050"/>
      <c r="AE678" s="1050"/>
      <c r="AF678" s="1050"/>
      <c r="AG678" s="1050"/>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051">
        <v>16</v>
      </c>
      <c r="B679" s="1051">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1050"/>
      <c r="AD679" s="1050"/>
      <c r="AE679" s="1050"/>
      <c r="AF679" s="1050"/>
      <c r="AG679" s="1050"/>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051">
        <v>17</v>
      </c>
      <c r="B680" s="1051">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1050"/>
      <c r="AD680" s="1050"/>
      <c r="AE680" s="1050"/>
      <c r="AF680" s="1050"/>
      <c r="AG680" s="1050"/>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051">
        <v>18</v>
      </c>
      <c r="B681" s="1051">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1050"/>
      <c r="AD681" s="1050"/>
      <c r="AE681" s="1050"/>
      <c r="AF681" s="1050"/>
      <c r="AG681" s="1050"/>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051">
        <v>19</v>
      </c>
      <c r="B682" s="1051">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1050"/>
      <c r="AD682" s="1050"/>
      <c r="AE682" s="1050"/>
      <c r="AF682" s="1050"/>
      <c r="AG682" s="1050"/>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051">
        <v>20</v>
      </c>
      <c r="B683" s="1051">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1050"/>
      <c r="AD683" s="1050"/>
      <c r="AE683" s="1050"/>
      <c r="AF683" s="1050"/>
      <c r="AG683" s="1050"/>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051">
        <v>21</v>
      </c>
      <c r="B684" s="1051">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1050"/>
      <c r="AD684" s="1050"/>
      <c r="AE684" s="1050"/>
      <c r="AF684" s="1050"/>
      <c r="AG684" s="1050"/>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051">
        <v>22</v>
      </c>
      <c r="B685" s="1051">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1050"/>
      <c r="AD685" s="1050"/>
      <c r="AE685" s="1050"/>
      <c r="AF685" s="1050"/>
      <c r="AG685" s="1050"/>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051">
        <v>23</v>
      </c>
      <c r="B686" s="1051">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1050"/>
      <c r="AD686" s="1050"/>
      <c r="AE686" s="1050"/>
      <c r="AF686" s="1050"/>
      <c r="AG686" s="1050"/>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051">
        <v>24</v>
      </c>
      <c r="B687" s="1051">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1050"/>
      <c r="AD687" s="1050"/>
      <c r="AE687" s="1050"/>
      <c r="AF687" s="1050"/>
      <c r="AG687" s="1050"/>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051">
        <v>25</v>
      </c>
      <c r="B688" s="1051">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1050"/>
      <c r="AD688" s="1050"/>
      <c r="AE688" s="1050"/>
      <c r="AF688" s="1050"/>
      <c r="AG688" s="1050"/>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051">
        <v>26</v>
      </c>
      <c r="B689" s="1051">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1050"/>
      <c r="AD689" s="1050"/>
      <c r="AE689" s="1050"/>
      <c r="AF689" s="1050"/>
      <c r="AG689" s="1050"/>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051">
        <v>27</v>
      </c>
      <c r="B690" s="1051">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1050"/>
      <c r="AD690" s="1050"/>
      <c r="AE690" s="1050"/>
      <c r="AF690" s="1050"/>
      <c r="AG690" s="1050"/>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051">
        <v>28</v>
      </c>
      <c r="B691" s="1051">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1050"/>
      <c r="AD691" s="1050"/>
      <c r="AE691" s="1050"/>
      <c r="AF691" s="1050"/>
      <c r="AG691" s="1050"/>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051">
        <v>29</v>
      </c>
      <c r="B692" s="1051">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1050"/>
      <c r="AD692" s="1050"/>
      <c r="AE692" s="1050"/>
      <c r="AF692" s="1050"/>
      <c r="AG692" s="1050"/>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051">
        <v>30</v>
      </c>
      <c r="B693" s="1051">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1050"/>
      <c r="AD693" s="1050"/>
      <c r="AE693" s="1050"/>
      <c r="AF693" s="1050"/>
      <c r="AG693" s="1050"/>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76" t="s">
        <v>297</v>
      </c>
      <c r="K696" s="109"/>
      <c r="L696" s="109"/>
      <c r="M696" s="109"/>
      <c r="N696" s="109"/>
      <c r="O696" s="109"/>
      <c r="P696" s="334" t="s">
        <v>27</v>
      </c>
      <c r="Q696" s="334"/>
      <c r="R696" s="334"/>
      <c r="S696" s="334"/>
      <c r="T696" s="334"/>
      <c r="U696" s="334"/>
      <c r="V696" s="334"/>
      <c r="W696" s="334"/>
      <c r="X696" s="334"/>
      <c r="Y696" s="344" t="s">
        <v>353</v>
      </c>
      <c r="Z696" s="345"/>
      <c r="AA696" s="345"/>
      <c r="AB696" s="345"/>
      <c r="AC696" s="276" t="s">
        <v>338</v>
      </c>
      <c r="AD696" s="276"/>
      <c r="AE696" s="276"/>
      <c r="AF696" s="276"/>
      <c r="AG696" s="276"/>
      <c r="AH696" s="344" t="s">
        <v>258</v>
      </c>
      <c r="AI696" s="346"/>
      <c r="AJ696" s="346"/>
      <c r="AK696" s="346"/>
      <c r="AL696" s="346" t="s">
        <v>21</v>
      </c>
      <c r="AM696" s="346"/>
      <c r="AN696" s="346"/>
      <c r="AO696" s="421"/>
      <c r="AP696" s="422" t="s">
        <v>298</v>
      </c>
      <c r="AQ696" s="422"/>
      <c r="AR696" s="422"/>
      <c r="AS696" s="422"/>
      <c r="AT696" s="422"/>
      <c r="AU696" s="422"/>
      <c r="AV696" s="422"/>
      <c r="AW696" s="422"/>
      <c r="AX696" s="422"/>
      <c r="AY696" s="34">
        <f t="shared" ref="AY696:AY697" si="18">$AY$694</f>
        <v>0</v>
      </c>
    </row>
    <row r="697" spans="1:51" ht="26.25" customHeight="1" x14ac:dyDescent="0.15">
      <c r="A697" s="1051">
        <v>1</v>
      </c>
      <c r="B697" s="1051">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1050"/>
      <c r="AD697" s="1050"/>
      <c r="AE697" s="1050"/>
      <c r="AF697" s="1050"/>
      <c r="AG697" s="1050"/>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x14ac:dyDescent="0.15">
      <c r="A698" s="1051">
        <v>2</v>
      </c>
      <c r="B698" s="1051">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1050"/>
      <c r="AD698" s="1050"/>
      <c r="AE698" s="1050"/>
      <c r="AF698" s="1050"/>
      <c r="AG698" s="1050"/>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051">
        <v>3</v>
      </c>
      <c r="B699" s="1051">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1050"/>
      <c r="AD699" s="1050"/>
      <c r="AE699" s="1050"/>
      <c r="AF699" s="1050"/>
      <c r="AG699" s="1050"/>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051">
        <v>4</v>
      </c>
      <c r="B700" s="1051">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1050"/>
      <c r="AD700" s="1050"/>
      <c r="AE700" s="1050"/>
      <c r="AF700" s="1050"/>
      <c r="AG700" s="1050"/>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051">
        <v>5</v>
      </c>
      <c r="B701" s="1051">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1050"/>
      <c r="AD701" s="1050"/>
      <c r="AE701" s="1050"/>
      <c r="AF701" s="1050"/>
      <c r="AG701" s="1050"/>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051">
        <v>6</v>
      </c>
      <c r="B702" s="1051">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1050"/>
      <c r="AD702" s="1050"/>
      <c r="AE702" s="1050"/>
      <c r="AF702" s="1050"/>
      <c r="AG702" s="1050"/>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051">
        <v>7</v>
      </c>
      <c r="B703" s="1051">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1050"/>
      <c r="AD703" s="1050"/>
      <c r="AE703" s="1050"/>
      <c r="AF703" s="1050"/>
      <c r="AG703" s="1050"/>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051">
        <v>8</v>
      </c>
      <c r="B704" s="1051">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1050"/>
      <c r="AD704" s="1050"/>
      <c r="AE704" s="1050"/>
      <c r="AF704" s="1050"/>
      <c r="AG704" s="1050"/>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051">
        <v>9</v>
      </c>
      <c r="B705" s="1051">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1050"/>
      <c r="AD705" s="1050"/>
      <c r="AE705" s="1050"/>
      <c r="AF705" s="1050"/>
      <c r="AG705" s="1050"/>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051">
        <v>10</v>
      </c>
      <c r="B706" s="1051">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1050"/>
      <c r="AD706" s="1050"/>
      <c r="AE706" s="1050"/>
      <c r="AF706" s="1050"/>
      <c r="AG706" s="1050"/>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051">
        <v>11</v>
      </c>
      <c r="B707" s="1051">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1050"/>
      <c r="AD707" s="1050"/>
      <c r="AE707" s="1050"/>
      <c r="AF707" s="1050"/>
      <c r="AG707" s="1050"/>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051">
        <v>12</v>
      </c>
      <c r="B708" s="1051">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1050"/>
      <c r="AD708" s="1050"/>
      <c r="AE708" s="1050"/>
      <c r="AF708" s="1050"/>
      <c r="AG708" s="1050"/>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051">
        <v>13</v>
      </c>
      <c r="B709" s="1051">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1050"/>
      <c r="AD709" s="1050"/>
      <c r="AE709" s="1050"/>
      <c r="AF709" s="1050"/>
      <c r="AG709" s="1050"/>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051">
        <v>14</v>
      </c>
      <c r="B710" s="1051">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1050"/>
      <c r="AD710" s="1050"/>
      <c r="AE710" s="1050"/>
      <c r="AF710" s="1050"/>
      <c r="AG710" s="1050"/>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051">
        <v>15</v>
      </c>
      <c r="B711" s="1051">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1050"/>
      <c r="AD711" s="1050"/>
      <c r="AE711" s="1050"/>
      <c r="AF711" s="1050"/>
      <c r="AG711" s="1050"/>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051">
        <v>16</v>
      </c>
      <c r="B712" s="1051">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1050"/>
      <c r="AD712" s="1050"/>
      <c r="AE712" s="1050"/>
      <c r="AF712" s="1050"/>
      <c r="AG712" s="1050"/>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051">
        <v>17</v>
      </c>
      <c r="B713" s="1051">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1050"/>
      <c r="AD713" s="1050"/>
      <c r="AE713" s="1050"/>
      <c r="AF713" s="1050"/>
      <c r="AG713" s="1050"/>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051">
        <v>18</v>
      </c>
      <c r="B714" s="1051">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1050"/>
      <c r="AD714" s="1050"/>
      <c r="AE714" s="1050"/>
      <c r="AF714" s="1050"/>
      <c r="AG714" s="1050"/>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051">
        <v>19</v>
      </c>
      <c r="B715" s="1051">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1050"/>
      <c r="AD715" s="1050"/>
      <c r="AE715" s="1050"/>
      <c r="AF715" s="1050"/>
      <c r="AG715" s="1050"/>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051">
        <v>20</v>
      </c>
      <c r="B716" s="1051">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1050"/>
      <c r="AD716" s="1050"/>
      <c r="AE716" s="1050"/>
      <c r="AF716" s="1050"/>
      <c r="AG716" s="1050"/>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051">
        <v>21</v>
      </c>
      <c r="B717" s="1051">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1050"/>
      <c r="AD717" s="1050"/>
      <c r="AE717" s="1050"/>
      <c r="AF717" s="1050"/>
      <c r="AG717" s="1050"/>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051">
        <v>22</v>
      </c>
      <c r="B718" s="1051">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1050"/>
      <c r="AD718" s="1050"/>
      <c r="AE718" s="1050"/>
      <c r="AF718" s="1050"/>
      <c r="AG718" s="1050"/>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051">
        <v>23</v>
      </c>
      <c r="B719" s="1051">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1050"/>
      <c r="AD719" s="1050"/>
      <c r="AE719" s="1050"/>
      <c r="AF719" s="1050"/>
      <c r="AG719" s="1050"/>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051">
        <v>24</v>
      </c>
      <c r="B720" s="1051">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1050"/>
      <c r="AD720" s="1050"/>
      <c r="AE720" s="1050"/>
      <c r="AF720" s="1050"/>
      <c r="AG720" s="1050"/>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051">
        <v>25</v>
      </c>
      <c r="B721" s="1051">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1050"/>
      <c r="AD721" s="1050"/>
      <c r="AE721" s="1050"/>
      <c r="AF721" s="1050"/>
      <c r="AG721" s="1050"/>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051">
        <v>26</v>
      </c>
      <c r="B722" s="1051">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1050"/>
      <c r="AD722" s="1050"/>
      <c r="AE722" s="1050"/>
      <c r="AF722" s="1050"/>
      <c r="AG722" s="1050"/>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051">
        <v>27</v>
      </c>
      <c r="B723" s="1051">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1050"/>
      <c r="AD723" s="1050"/>
      <c r="AE723" s="1050"/>
      <c r="AF723" s="1050"/>
      <c r="AG723" s="1050"/>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051">
        <v>28</v>
      </c>
      <c r="B724" s="1051">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1050"/>
      <c r="AD724" s="1050"/>
      <c r="AE724" s="1050"/>
      <c r="AF724" s="1050"/>
      <c r="AG724" s="1050"/>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051">
        <v>29</v>
      </c>
      <c r="B725" s="1051">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1050"/>
      <c r="AD725" s="1050"/>
      <c r="AE725" s="1050"/>
      <c r="AF725" s="1050"/>
      <c r="AG725" s="1050"/>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051">
        <v>30</v>
      </c>
      <c r="B726" s="1051">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1050"/>
      <c r="AD726" s="1050"/>
      <c r="AE726" s="1050"/>
      <c r="AF726" s="1050"/>
      <c r="AG726" s="1050"/>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76" t="s">
        <v>297</v>
      </c>
      <c r="K729" s="109"/>
      <c r="L729" s="109"/>
      <c r="M729" s="109"/>
      <c r="N729" s="109"/>
      <c r="O729" s="109"/>
      <c r="P729" s="334" t="s">
        <v>27</v>
      </c>
      <c r="Q729" s="334"/>
      <c r="R729" s="334"/>
      <c r="S729" s="334"/>
      <c r="T729" s="334"/>
      <c r="U729" s="334"/>
      <c r="V729" s="334"/>
      <c r="W729" s="334"/>
      <c r="X729" s="334"/>
      <c r="Y729" s="344" t="s">
        <v>353</v>
      </c>
      <c r="Z729" s="345"/>
      <c r="AA729" s="345"/>
      <c r="AB729" s="345"/>
      <c r="AC729" s="276" t="s">
        <v>338</v>
      </c>
      <c r="AD729" s="276"/>
      <c r="AE729" s="276"/>
      <c r="AF729" s="276"/>
      <c r="AG729" s="276"/>
      <c r="AH729" s="344" t="s">
        <v>258</v>
      </c>
      <c r="AI729" s="346"/>
      <c r="AJ729" s="346"/>
      <c r="AK729" s="346"/>
      <c r="AL729" s="346" t="s">
        <v>21</v>
      </c>
      <c r="AM729" s="346"/>
      <c r="AN729" s="346"/>
      <c r="AO729" s="421"/>
      <c r="AP729" s="422" t="s">
        <v>298</v>
      </c>
      <c r="AQ729" s="422"/>
      <c r="AR729" s="422"/>
      <c r="AS729" s="422"/>
      <c r="AT729" s="422"/>
      <c r="AU729" s="422"/>
      <c r="AV729" s="422"/>
      <c r="AW729" s="422"/>
      <c r="AX729" s="422"/>
      <c r="AY729" s="34">
        <f t="shared" ref="AY729:AY730" si="19">$AY$727</f>
        <v>0</v>
      </c>
    </row>
    <row r="730" spans="1:51" ht="26.25" customHeight="1" x14ac:dyDescent="0.15">
      <c r="A730" s="1051">
        <v>1</v>
      </c>
      <c r="B730" s="1051">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1050"/>
      <c r="AD730" s="1050"/>
      <c r="AE730" s="1050"/>
      <c r="AF730" s="1050"/>
      <c r="AG730" s="1050"/>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x14ac:dyDescent="0.15">
      <c r="A731" s="1051">
        <v>2</v>
      </c>
      <c r="B731" s="1051">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1050"/>
      <c r="AD731" s="1050"/>
      <c r="AE731" s="1050"/>
      <c r="AF731" s="1050"/>
      <c r="AG731" s="1050"/>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051">
        <v>3</v>
      </c>
      <c r="B732" s="1051">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1050"/>
      <c r="AD732" s="1050"/>
      <c r="AE732" s="1050"/>
      <c r="AF732" s="1050"/>
      <c r="AG732" s="1050"/>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051">
        <v>4</v>
      </c>
      <c r="B733" s="1051">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1050"/>
      <c r="AD733" s="1050"/>
      <c r="AE733" s="1050"/>
      <c r="AF733" s="1050"/>
      <c r="AG733" s="1050"/>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051">
        <v>5</v>
      </c>
      <c r="B734" s="1051">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1050"/>
      <c r="AD734" s="1050"/>
      <c r="AE734" s="1050"/>
      <c r="AF734" s="1050"/>
      <c r="AG734" s="1050"/>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051">
        <v>6</v>
      </c>
      <c r="B735" s="1051">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1050"/>
      <c r="AD735" s="1050"/>
      <c r="AE735" s="1050"/>
      <c r="AF735" s="1050"/>
      <c r="AG735" s="1050"/>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051">
        <v>7</v>
      </c>
      <c r="B736" s="1051">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1050"/>
      <c r="AD736" s="1050"/>
      <c r="AE736" s="1050"/>
      <c r="AF736" s="1050"/>
      <c r="AG736" s="1050"/>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051">
        <v>8</v>
      </c>
      <c r="B737" s="1051">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1050"/>
      <c r="AD737" s="1050"/>
      <c r="AE737" s="1050"/>
      <c r="AF737" s="1050"/>
      <c r="AG737" s="1050"/>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051">
        <v>9</v>
      </c>
      <c r="B738" s="1051">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1050"/>
      <c r="AD738" s="1050"/>
      <c r="AE738" s="1050"/>
      <c r="AF738" s="1050"/>
      <c r="AG738" s="1050"/>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051">
        <v>10</v>
      </c>
      <c r="B739" s="1051">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1050"/>
      <c r="AD739" s="1050"/>
      <c r="AE739" s="1050"/>
      <c r="AF739" s="1050"/>
      <c r="AG739" s="1050"/>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051">
        <v>11</v>
      </c>
      <c r="B740" s="1051">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1050"/>
      <c r="AD740" s="1050"/>
      <c r="AE740" s="1050"/>
      <c r="AF740" s="1050"/>
      <c r="AG740" s="1050"/>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051">
        <v>12</v>
      </c>
      <c r="B741" s="1051">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1050"/>
      <c r="AD741" s="1050"/>
      <c r="AE741" s="1050"/>
      <c r="AF741" s="1050"/>
      <c r="AG741" s="1050"/>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051">
        <v>13</v>
      </c>
      <c r="B742" s="1051">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1050"/>
      <c r="AD742" s="1050"/>
      <c r="AE742" s="1050"/>
      <c r="AF742" s="1050"/>
      <c r="AG742" s="1050"/>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051">
        <v>14</v>
      </c>
      <c r="B743" s="1051">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1050"/>
      <c r="AD743" s="1050"/>
      <c r="AE743" s="1050"/>
      <c r="AF743" s="1050"/>
      <c r="AG743" s="1050"/>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051">
        <v>15</v>
      </c>
      <c r="B744" s="1051">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1050"/>
      <c r="AD744" s="1050"/>
      <c r="AE744" s="1050"/>
      <c r="AF744" s="1050"/>
      <c r="AG744" s="1050"/>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051">
        <v>16</v>
      </c>
      <c r="B745" s="1051">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1050"/>
      <c r="AD745" s="1050"/>
      <c r="AE745" s="1050"/>
      <c r="AF745" s="1050"/>
      <c r="AG745" s="1050"/>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051">
        <v>17</v>
      </c>
      <c r="B746" s="1051">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1050"/>
      <c r="AD746" s="1050"/>
      <c r="AE746" s="1050"/>
      <c r="AF746" s="1050"/>
      <c r="AG746" s="1050"/>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051">
        <v>18</v>
      </c>
      <c r="B747" s="1051">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1050"/>
      <c r="AD747" s="1050"/>
      <c r="AE747" s="1050"/>
      <c r="AF747" s="1050"/>
      <c r="AG747" s="1050"/>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051">
        <v>19</v>
      </c>
      <c r="B748" s="1051">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1050"/>
      <c r="AD748" s="1050"/>
      <c r="AE748" s="1050"/>
      <c r="AF748" s="1050"/>
      <c r="AG748" s="1050"/>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051">
        <v>20</v>
      </c>
      <c r="B749" s="1051">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1050"/>
      <c r="AD749" s="1050"/>
      <c r="AE749" s="1050"/>
      <c r="AF749" s="1050"/>
      <c r="AG749" s="1050"/>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051">
        <v>21</v>
      </c>
      <c r="B750" s="1051">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1050"/>
      <c r="AD750" s="1050"/>
      <c r="AE750" s="1050"/>
      <c r="AF750" s="1050"/>
      <c r="AG750" s="1050"/>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051">
        <v>22</v>
      </c>
      <c r="B751" s="1051">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1050"/>
      <c r="AD751" s="1050"/>
      <c r="AE751" s="1050"/>
      <c r="AF751" s="1050"/>
      <c r="AG751" s="1050"/>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051">
        <v>23</v>
      </c>
      <c r="B752" s="1051">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1050"/>
      <c r="AD752" s="1050"/>
      <c r="AE752" s="1050"/>
      <c r="AF752" s="1050"/>
      <c r="AG752" s="1050"/>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051">
        <v>24</v>
      </c>
      <c r="B753" s="1051">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1050"/>
      <c r="AD753" s="1050"/>
      <c r="AE753" s="1050"/>
      <c r="AF753" s="1050"/>
      <c r="AG753" s="1050"/>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051">
        <v>25</v>
      </c>
      <c r="B754" s="1051">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1050"/>
      <c r="AD754" s="1050"/>
      <c r="AE754" s="1050"/>
      <c r="AF754" s="1050"/>
      <c r="AG754" s="1050"/>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051">
        <v>26</v>
      </c>
      <c r="B755" s="1051">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1050"/>
      <c r="AD755" s="1050"/>
      <c r="AE755" s="1050"/>
      <c r="AF755" s="1050"/>
      <c r="AG755" s="1050"/>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051">
        <v>27</v>
      </c>
      <c r="B756" s="1051">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1050"/>
      <c r="AD756" s="1050"/>
      <c r="AE756" s="1050"/>
      <c r="AF756" s="1050"/>
      <c r="AG756" s="1050"/>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051">
        <v>28</v>
      </c>
      <c r="B757" s="1051">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1050"/>
      <c r="AD757" s="1050"/>
      <c r="AE757" s="1050"/>
      <c r="AF757" s="1050"/>
      <c r="AG757" s="1050"/>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051">
        <v>29</v>
      </c>
      <c r="B758" s="1051">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1050"/>
      <c r="AD758" s="1050"/>
      <c r="AE758" s="1050"/>
      <c r="AF758" s="1050"/>
      <c r="AG758" s="1050"/>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051">
        <v>30</v>
      </c>
      <c r="B759" s="1051">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1050"/>
      <c r="AD759" s="1050"/>
      <c r="AE759" s="1050"/>
      <c r="AF759" s="1050"/>
      <c r="AG759" s="1050"/>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76" t="s">
        <v>297</v>
      </c>
      <c r="K762" s="109"/>
      <c r="L762" s="109"/>
      <c r="M762" s="109"/>
      <c r="N762" s="109"/>
      <c r="O762" s="109"/>
      <c r="P762" s="334" t="s">
        <v>27</v>
      </c>
      <c r="Q762" s="334"/>
      <c r="R762" s="334"/>
      <c r="S762" s="334"/>
      <c r="T762" s="334"/>
      <c r="U762" s="334"/>
      <c r="V762" s="334"/>
      <c r="W762" s="334"/>
      <c r="X762" s="334"/>
      <c r="Y762" s="344" t="s">
        <v>353</v>
      </c>
      <c r="Z762" s="345"/>
      <c r="AA762" s="345"/>
      <c r="AB762" s="345"/>
      <c r="AC762" s="276" t="s">
        <v>338</v>
      </c>
      <c r="AD762" s="276"/>
      <c r="AE762" s="276"/>
      <c r="AF762" s="276"/>
      <c r="AG762" s="276"/>
      <c r="AH762" s="344" t="s">
        <v>258</v>
      </c>
      <c r="AI762" s="346"/>
      <c r="AJ762" s="346"/>
      <c r="AK762" s="346"/>
      <c r="AL762" s="346" t="s">
        <v>21</v>
      </c>
      <c r="AM762" s="346"/>
      <c r="AN762" s="346"/>
      <c r="AO762" s="421"/>
      <c r="AP762" s="422" t="s">
        <v>298</v>
      </c>
      <c r="AQ762" s="422"/>
      <c r="AR762" s="422"/>
      <c r="AS762" s="422"/>
      <c r="AT762" s="422"/>
      <c r="AU762" s="422"/>
      <c r="AV762" s="422"/>
      <c r="AW762" s="422"/>
      <c r="AX762" s="422"/>
      <c r="AY762" s="34">
        <f t="shared" ref="AY762:AY763" si="20">$AY$760</f>
        <v>0</v>
      </c>
    </row>
    <row r="763" spans="1:51" ht="26.25" customHeight="1" x14ac:dyDescent="0.15">
      <c r="A763" s="1051">
        <v>1</v>
      </c>
      <c r="B763" s="1051">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1050"/>
      <c r="AD763" s="1050"/>
      <c r="AE763" s="1050"/>
      <c r="AF763" s="1050"/>
      <c r="AG763" s="1050"/>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x14ac:dyDescent="0.15">
      <c r="A764" s="1051">
        <v>2</v>
      </c>
      <c r="B764" s="1051">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1050"/>
      <c r="AD764" s="1050"/>
      <c r="AE764" s="1050"/>
      <c r="AF764" s="1050"/>
      <c r="AG764" s="1050"/>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051">
        <v>3</v>
      </c>
      <c r="B765" s="1051">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1050"/>
      <c r="AD765" s="1050"/>
      <c r="AE765" s="1050"/>
      <c r="AF765" s="1050"/>
      <c r="AG765" s="1050"/>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051">
        <v>4</v>
      </c>
      <c r="B766" s="1051">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1050"/>
      <c r="AD766" s="1050"/>
      <c r="AE766" s="1050"/>
      <c r="AF766" s="1050"/>
      <c r="AG766" s="1050"/>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051">
        <v>5</v>
      </c>
      <c r="B767" s="1051">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1050"/>
      <c r="AD767" s="1050"/>
      <c r="AE767" s="1050"/>
      <c r="AF767" s="1050"/>
      <c r="AG767" s="1050"/>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051">
        <v>6</v>
      </c>
      <c r="B768" s="1051">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1050"/>
      <c r="AD768" s="1050"/>
      <c r="AE768" s="1050"/>
      <c r="AF768" s="1050"/>
      <c r="AG768" s="1050"/>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051">
        <v>7</v>
      </c>
      <c r="B769" s="1051">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1050"/>
      <c r="AD769" s="1050"/>
      <c r="AE769" s="1050"/>
      <c r="AF769" s="1050"/>
      <c r="AG769" s="1050"/>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051">
        <v>8</v>
      </c>
      <c r="B770" s="1051">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1050"/>
      <c r="AD770" s="1050"/>
      <c r="AE770" s="1050"/>
      <c r="AF770" s="1050"/>
      <c r="AG770" s="1050"/>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051">
        <v>9</v>
      </c>
      <c r="B771" s="1051">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1050"/>
      <c r="AD771" s="1050"/>
      <c r="AE771" s="1050"/>
      <c r="AF771" s="1050"/>
      <c r="AG771" s="1050"/>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051">
        <v>10</v>
      </c>
      <c r="B772" s="1051">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1050"/>
      <c r="AD772" s="1050"/>
      <c r="AE772" s="1050"/>
      <c r="AF772" s="1050"/>
      <c r="AG772" s="1050"/>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051">
        <v>11</v>
      </c>
      <c r="B773" s="1051">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1050"/>
      <c r="AD773" s="1050"/>
      <c r="AE773" s="1050"/>
      <c r="AF773" s="1050"/>
      <c r="AG773" s="1050"/>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051">
        <v>12</v>
      </c>
      <c r="B774" s="1051">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1050"/>
      <c r="AD774" s="1050"/>
      <c r="AE774" s="1050"/>
      <c r="AF774" s="1050"/>
      <c r="AG774" s="1050"/>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051">
        <v>13</v>
      </c>
      <c r="B775" s="1051">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1050"/>
      <c r="AD775" s="1050"/>
      <c r="AE775" s="1050"/>
      <c r="AF775" s="1050"/>
      <c r="AG775" s="1050"/>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051">
        <v>14</v>
      </c>
      <c r="B776" s="1051">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1050"/>
      <c r="AD776" s="1050"/>
      <c r="AE776" s="1050"/>
      <c r="AF776" s="1050"/>
      <c r="AG776" s="1050"/>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051">
        <v>15</v>
      </c>
      <c r="B777" s="1051">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1050"/>
      <c r="AD777" s="1050"/>
      <c r="AE777" s="1050"/>
      <c r="AF777" s="1050"/>
      <c r="AG777" s="1050"/>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051">
        <v>16</v>
      </c>
      <c r="B778" s="1051">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1050"/>
      <c r="AD778" s="1050"/>
      <c r="AE778" s="1050"/>
      <c r="AF778" s="1050"/>
      <c r="AG778" s="1050"/>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051">
        <v>17</v>
      </c>
      <c r="B779" s="1051">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1050"/>
      <c r="AD779" s="1050"/>
      <c r="AE779" s="1050"/>
      <c r="AF779" s="1050"/>
      <c r="AG779" s="1050"/>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051">
        <v>18</v>
      </c>
      <c r="B780" s="1051">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1050"/>
      <c r="AD780" s="1050"/>
      <c r="AE780" s="1050"/>
      <c r="AF780" s="1050"/>
      <c r="AG780" s="1050"/>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051">
        <v>19</v>
      </c>
      <c r="B781" s="1051">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1050"/>
      <c r="AD781" s="1050"/>
      <c r="AE781" s="1050"/>
      <c r="AF781" s="1050"/>
      <c r="AG781" s="1050"/>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051">
        <v>20</v>
      </c>
      <c r="B782" s="1051">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1050"/>
      <c r="AD782" s="1050"/>
      <c r="AE782" s="1050"/>
      <c r="AF782" s="1050"/>
      <c r="AG782" s="1050"/>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051">
        <v>21</v>
      </c>
      <c r="B783" s="1051">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1050"/>
      <c r="AD783" s="1050"/>
      <c r="AE783" s="1050"/>
      <c r="AF783" s="1050"/>
      <c r="AG783" s="1050"/>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051">
        <v>22</v>
      </c>
      <c r="B784" s="1051">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1050"/>
      <c r="AD784" s="1050"/>
      <c r="AE784" s="1050"/>
      <c r="AF784" s="1050"/>
      <c r="AG784" s="1050"/>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051">
        <v>23</v>
      </c>
      <c r="B785" s="1051">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1050"/>
      <c r="AD785" s="1050"/>
      <c r="AE785" s="1050"/>
      <c r="AF785" s="1050"/>
      <c r="AG785" s="1050"/>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051">
        <v>24</v>
      </c>
      <c r="B786" s="1051">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1050"/>
      <c r="AD786" s="1050"/>
      <c r="AE786" s="1050"/>
      <c r="AF786" s="1050"/>
      <c r="AG786" s="1050"/>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051">
        <v>25</v>
      </c>
      <c r="B787" s="1051">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1050"/>
      <c r="AD787" s="1050"/>
      <c r="AE787" s="1050"/>
      <c r="AF787" s="1050"/>
      <c r="AG787" s="1050"/>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051">
        <v>26</v>
      </c>
      <c r="B788" s="1051">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1050"/>
      <c r="AD788" s="1050"/>
      <c r="AE788" s="1050"/>
      <c r="AF788" s="1050"/>
      <c r="AG788" s="1050"/>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051">
        <v>27</v>
      </c>
      <c r="B789" s="1051">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1050"/>
      <c r="AD789" s="1050"/>
      <c r="AE789" s="1050"/>
      <c r="AF789" s="1050"/>
      <c r="AG789" s="1050"/>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051">
        <v>28</v>
      </c>
      <c r="B790" s="1051">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1050"/>
      <c r="AD790" s="1050"/>
      <c r="AE790" s="1050"/>
      <c r="AF790" s="1050"/>
      <c r="AG790" s="1050"/>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051">
        <v>29</v>
      </c>
      <c r="B791" s="1051">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1050"/>
      <c r="AD791" s="1050"/>
      <c r="AE791" s="1050"/>
      <c r="AF791" s="1050"/>
      <c r="AG791" s="1050"/>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051">
        <v>30</v>
      </c>
      <c r="B792" s="1051">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1050"/>
      <c r="AD792" s="1050"/>
      <c r="AE792" s="1050"/>
      <c r="AF792" s="1050"/>
      <c r="AG792" s="1050"/>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76" t="s">
        <v>297</v>
      </c>
      <c r="K795" s="109"/>
      <c r="L795" s="109"/>
      <c r="M795" s="109"/>
      <c r="N795" s="109"/>
      <c r="O795" s="109"/>
      <c r="P795" s="334" t="s">
        <v>27</v>
      </c>
      <c r="Q795" s="334"/>
      <c r="R795" s="334"/>
      <c r="S795" s="334"/>
      <c r="T795" s="334"/>
      <c r="U795" s="334"/>
      <c r="V795" s="334"/>
      <c r="W795" s="334"/>
      <c r="X795" s="334"/>
      <c r="Y795" s="344" t="s">
        <v>353</v>
      </c>
      <c r="Z795" s="345"/>
      <c r="AA795" s="345"/>
      <c r="AB795" s="345"/>
      <c r="AC795" s="276" t="s">
        <v>338</v>
      </c>
      <c r="AD795" s="276"/>
      <c r="AE795" s="276"/>
      <c r="AF795" s="276"/>
      <c r="AG795" s="276"/>
      <c r="AH795" s="344" t="s">
        <v>258</v>
      </c>
      <c r="AI795" s="346"/>
      <c r="AJ795" s="346"/>
      <c r="AK795" s="346"/>
      <c r="AL795" s="346" t="s">
        <v>21</v>
      </c>
      <c r="AM795" s="346"/>
      <c r="AN795" s="346"/>
      <c r="AO795" s="421"/>
      <c r="AP795" s="422" t="s">
        <v>298</v>
      </c>
      <c r="AQ795" s="422"/>
      <c r="AR795" s="422"/>
      <c r="AS795" s="422"/>
      <c r="AT795" s="422"/>
      <c r="AU795" s="422"/>
      <c r="AV795" s="422"/>
      <c r="AW795" s="422"/>
      <c r="AX795" s="422"/>
      <c r="AY795" s="34">
        <f t="shared" ref="AY795:AY796" si="21">$AY$793</f>
        <v>0</v>
      </c>
    </row>
    <row r="796" spans="1:51" ht="26.25" customHeight="1" x14ac:dyDescent="0.15">
      <c r="A796" s="1051">
        <v>1</v>
      </c>
      <c r="B796" s="1051">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1050"/>
      <c r="AD796" s="1050"/>
      <c r="AE796" s="1050"/>
      <c r="AF796" s="1050"/>
      <c r="AG796" s="1050"/>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x14ac:dyDescent="0.15">
      <c r="A797" s="1051">
        <v>2</v>
      </c>
      <c r="B797" s="1051">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1050"/>
      <c r="AD797" s="1050"/>
      <c r="AE797" s="1050"/>
      <c r="AF797" s="1050"/>
      <c r="AG797" s="1050"/>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051">
        <v>3</v>
      </c>
      <c r="B798" s="1051">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1050"/>
      <c r="AD798" s="1050"/>
      <c r="AE798" s="1050"/>
      <c r="AF798" s="1050"/>
      <c r="AG798" s="1050"/>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051">
        <v>4</v>
      </c>
      <c r="B799" s="1051">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1050"/>
      <c r="AD799" s="1050"/>
      <c r="AE799" s="1050"/>
      <c r="AF799" s="1050"/>
      <c r="AG799" s="1050"/>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051">
        <v>5</v>
      </c>
      <c r="B800" s="1051">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1050"/>
      <c r="AD800" s="1050"/>
      <c r="AE800" s="1050"/>
      <c r="AF800" s="1050"/>
      <c r="AG800" s="1050"/>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051">
        <v>6</v>
      </c>
      <c r="B801" s="1051">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1050"/>
      <c r="AD801" s="1050"/>
      <c r="AE801" s="1050"/>
      <c r="AF801" s="1050"/>
      <c r="AG801" s="1050"/>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051">
        <v>7</v>
      </c>
      <c r="B802" s="1051">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1050"/>
      <c r="AD802" s="1050"/>
      <c r="AE802" s="1050"/>
      <c r="AF802" s="1050"/>
      <c r="AG802" s="1050"/>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051">
        <v>8</v>
      </c>
      <c r="B803" s="1051">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1050"/>
      <c r="AD803" s="1050"/>
      <c r="AE803" s="1050"/>
      <c r="AF803" s="1050"/>
      <c r="AG803" s="1050"/>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051">
        <v>9</v>
      </c>
      <c r="B804" s="1051">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1050"/>
      <c r="AD804" s="1050"/>
      <c r="AE804" s="1050"/>
      <c r="AF804" s="1050"/>
      <c r="AG804" s="1050"/>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051">
        <v>10</v>
      </c>
      <c r="B805" s="1051">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1050"/>
      <c r="AD805" s="1050"/>
      <c r="AE805" s="1050"/>
      <c r="AF805" s="1050"/>
      <c r="AG805" s="1050"/>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051">
        <v>11</v>
      </c>
      <c r="B806" s="1051">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1050"/>
      <c r="AD806" s="1050"/>
      <c r="AE806" s="1050"/>
      <c r="AF806" s="1050"/>
      <c r="AG806" s="1050"/>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051">
        <v>12</v>
      </c>
      <c r="B807" s="1051">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1050"/>
      <c r="AD807" s="1050"/>
      <c r="AE807" s="1050"/>
      <c r="AF807" s="1050"/>
      <c r="AG807" s="1050"/>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051">
        <v>13</v>
      </c>
      <c r="B808" s="1051">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1050"/>
      <c r="AD808" s="1050"/>
      <c r="AE808" s="1050"/>
      <c r="AF808" s="1050"/>
      <c r="AG808" s="1050"/>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051">
        <v>14</v>
      </c>
      <c r="B809" s="1051">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1050"/>
      <c r="AD809" s="1050"/>
      <c r="AE809" s="1050"/>
      <c r="AF809" s="1050"/>
      <c r="AG809" s="1050"/>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051">
        <v>15</v>
      </c>
      <c r="B810" s="1051">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1050"/>
      <c r="AD810" s="1050"/>
      <c r="AE810" s="1050"/>
      <c r="AF810" s="1050"/>
      <c r="AG810" s="1050"/>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051">
        <v>16</v>
      </c>
      <c r="B811" s="1051">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1050"/>
      <c r="AD811" s="1050"/>
      <c r="AE811" s="1050"/>
      <c r="AF811" s="1050"/>
      <c r="AG811" s="1050"/>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051">
        <v>17</v>
      </c>
      <c r="B812" s="1051">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1050"/>
      <c r="AD812" s="1050"/>
      <c r="AE812" s="1050"/>
      <c r="AF812" s="1050"/>
      <c r="AG812" s="1050"/>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051">
        <v>18</v>
      </c>
      <c r="B813" s="1051">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1050"/>
      <c r="AD813" s="1050"/>
      <c r="AE813" s="1050"/>
      <c r="AF813" s="1050"/>
      <c r="AG813" s="1050"/>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051">
        <v>19</v>
      </c>
      <c r="B814" s="1051">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1050"/>
      <c r="AD814" s="1050"/>
      <c r="AE814" s="1050"/>
      <c r="AF814" s="1050"/>
      <c r="AG814" s="1050"/>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051">
        <v>20</v>
      </c>
      <c r="B815" s="1051">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1050"/>
      <c r="AD815" s="1050"/>
      <c r="AE815" s="1050"/>
      <c r="AF815" s="1050"/>
      <c r="AG815" s="1050"/>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051">
        <v>21</v>
      </c>
      <c r="B816" s="1051">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1050"/>
      <c r="AD816" s="1050"/>
      <c r="AE816" s="1050"/>
      <c r="AF816" s="1050"/>
      <c r="AG816" s="1050"/>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051">
        <v>22</v>
      </c>
      <c r="B817" s="1051">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1050"/>
      <c r="AD817" s="1050"/>
      <c r="AE817" s="1050"/>
      <c r="AF817" s="1050"/>
      <c r="AG817" s="1050"/>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051">
        <v>23</v>
      </c>
      <c r="B818" s="1051">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1050"/>
      <c r="AD818" s="1050"/>
      <c r="AE818" s="1050"/>
      <c r="AF818" s="1050"/>
      <c r="AG818" s="1050"/>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051">
        <v>24</v>
      </c>
      <c r="B819" s="1051">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1050"/>
      <c r="AD819" s="1050"/>
      <c r="AE819" s="1050"/>
      <c r="AF819" s="1050"/>
      <c r="AG819" s="1050"/>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051">
        <v>25</v>
      </c>
      <c r="B820" s="1051">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1050"/>
      <c r="AD820" s="1050"/>
      <c r="AE820" s="1050"/>
      <c r="AF820" s="1050"/>
      <c r="AG820" s="1050"/>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051">
        <v>26</v>
      </c>
      <c r="B821" s="1051">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1050"/>
      <c r="AD821" s="1050"/>
      <c r="AE821" s="1050"/>
      <c r="AF821" s="1050"/>
      <c r="AG821" s="1050"/>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051">
        <v>27</v>
      </c>
      <c r="B822" s="1051">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1050"/>
      <c r="AD822" s="1050"/>
      <c r="AE822" s="1050"/>
      <c r="AF822" s="1050"/>
      <c r="AG822" s="1050"/>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051">
        <v>28</v>
      </c>
      <c r="B823" s="1051">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1050"/>
      <c r="AD823" s="1050"/>
      <c r="AE823" s="1050"/>
      <c r="AF823" s="1050"/>
      <c r="AG823" s="1050"/>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051">
        <v>29</v>
      </c>
      <c r="B824" s="1051">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1050"/>
      <c r="AD824" s="1050"/>
      <c r="AE824" s="1050"/>
      <c r="AF824" s="1050"/>
      <c r="AG824" s="1050"/>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051">
        <v>30</v>
      </c>
      <c r="B825" s="1051">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1050"/>
      <c r="AD825" s="1050"/>
      <c r="AE825" s="1050"/>
      <c r="AF825" s="1050"/>
      <c r="AG825" s="1050"/>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76" t="s">
        <v>297</v>
      </c>
      <c r="K828" s="109"/>
      <c r="L828" s="109"/>
      <c r="M828" s="109"/>
      <c r="N828" s="109"/>
      <c r="O828" s="109"/>
      <c r="P828" s="334" t="s">
        <v>27</v>
      </c>
      <c r="Q828" s="334"/>
      <c r="R828" s="334"/>
      <c r="S828" s="334"/>
      <c r="T828" s="334"/>
      <c r="U828" s="334"/>
      <c r="V828" s="334"/>
      <c r="W828" s="334"/>
      <c r="X828" s="334"/>
      <c r="Y828" s="344" t="s">
        <v>353</v>
      </c>
      <c r="Z828" s="345"/>
      <c r="AA828" s="345"/>
      <c r="AB828" s="345"/>
      <c r="AC828" s="276" t="s">
        <v>338</v>
      </c>
      <c r="AD828" s="276"/>
      <c r="AE828" s="276"/>
      <c r="AF828" s="276"/>
      <c r="AG828" s="276"/>
      <c r="AH828" s="344" t="s">
        <v>258</v>
      </c>
      <c r="AI828" s="346"/>
      <c r="AJ828" s="346"/>
      <c r="AK828" s="346"/>
      <c r="AL828" s="346" t="s">
        <v>21</v>
      </c>
      <c r="AM828" s="346"/>
      <c r="AN828" s="346"/>
      <c r="AO828" s="421"/>
      <c r="AP828" s="422" t="s">
        <v>298</v>
      </c>
      <c r="AQ828" s="422"/>
      <c r="AR828" s="422"/>
      <c r="AS828" s="422"/>
      <c r="AT828" s="422"/>
      <c r="AU828" s="422"/>
      <c r="AV828" s="422"/>
      <c r="AW828" s="422"/>
      <c r="AX828" s="422"/>
      <c r="AY828" s="34">
        <f t="shared" ref="AY828:AY829" si="22">$AY$826</f>
        <v>0</v>
      </c>
    </row>
    <row r="829" spans="1:51" ht="26.25" customHeight="1" x14ac:dyDescent="0.15">
      <c r="A829" s="1051">
        <v>1</v>
      </c>
      <c r="B829" s="1051">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1050"/>
      <c r="AD829" s="1050"/>
      <c r="AE829" s="1050"/>
      <c r="AF829" s="1050"/>
      <c r="AG829" s="1050"/>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x14ac:dyDescent="0.15">
      <c r="A830" s="1051">
        <v>2</v>
      </c>
      <c r="B830" s="1051">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1050"/>
      <c r="AD830" s="1050"/>
      <c r="AE830" s="1050"/>
      <c r="AF830" s="1050"/>
      <c r="AG830" s="1050"/>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051">
        <v>3</v>
      </c>
      <c r="B831" s="1051">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1050"/>
      <c r="AD831" s="1050"/>
      <c r="AE831" s="1050"/>
      <c r="AF831" s="1050"/>
      <c r="AG831" s="1050"/>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051">
        <v>4</v>
      </c>
      <c r="B832" s="1051">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1050"/>
      <c r="AD832" s="1050"/>
      <c r="AE832" s="1050"/>
      <c r="AF832" s="1050"/>
      <c r="AG832" s="1050"/>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051">
        <v>5</v>
      </c>
      <c r="B833" s="1051">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1050"/>
      <c r="AD833" s="1050"/>
      <c r="AE833" s="1050"/>
      <c r="AF833" s="1050"/>
      <c r="AG833" s="1050"/>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051">
        <v>6</v>
      </c>
      <c r="B834" s="1051">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1050"/>
      <c r="AD834" s="1050"/>
      <c r="AE834" s="1050"/>
      <c r="AF834" s="1050"/>
      <c r="AG834" s="1050"/>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051">
        <v>7</v>
      </c>
      <c r="B835" s="1051">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1050"/>
      <c r="AD835" s="1050"/>
      <c r="AE835" s="1050"/>
      <c r="AF835" s="1050"/>
      <c r="AG835" s="1050"/>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051">
        <v>8</v>
      </c>
      <c r="B836" s="1051">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1050"/>
      <c r="AD836" s="1050"/>
      <c r="AE836" s="1050"/>
      <c r="AF836" s="1050"/>
      <c r="AG836" s="1050"/>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051">
        <v>9</v>
      </c>
      <c r="B837" s="1051">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1050"/>
      <c r="AD837" s="1050"/>
      <c r="AE837" s="1050"/>
      <c r="AF837" s="1050"/>
      <c r="AG837" s="1050"/>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051">
        <v>10</v>
      </c>
      <c r="B838" s="1051">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1050"/>
      <c r="AD838" s="1050"/>
      <c r="AE838" s="1050"/>
      <c r="AF838" s="1050"/>
      <c r="AG838" s="1050"/>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051">
        <v>11</v>
      </c>
      <c r="B839" s="1051">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1050"/>
      <c r="AD839" s="1050"/>
      <c r="AE839" s="1050"/>
      <c r="AF839" s="1050"/>
      <c r="AG839" s="1050"/>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051">
        <v>12</v>
      </c>
      <c r="B840" s="1051">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1050"/>
      <c r="AD840" s="1050"/>
      <c r="AE840" s="1050"/>
      <c r="AF840" s="1050"/>
      <c r="AG840" s="1050"/>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051">
        <v>13</v>
      </c>
      <c r="B841" s="1051">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1050"/>
      <c r="AD841" s="1050"/>
      <c r="AE841" s="1050"/>
      <c r="AF841" s="1050"/>
      <c r="AG841" s="1050"/>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051">
        <v>14</v>
      </c>
      <c r="B842" s="1051">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1050"/>
      <c r="AD842" s="1050"/>
      <c r="AE842" s="1050"/>
      <c r="AF842" s="1050"/>
      <c r="AG842" s="1050"/>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051">
        <v>15</v>
      </c>
      <c r="B843" s="1051">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1050"/>
      <c r="AD843" s="1050"/>
      <c r="AE843" s="1050"/>
      <c r="AF843" s="1050"/>
      <c r="AG843" s="1050"/>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051">
        <v>16</v>
      </c>
      <c r="B844" s="1051">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1050"/>
      <c r="AD844" s="1050"/>
      <c r="AE844" s="1050"/>
      <c r="AF844" s="1050"/>
      <c r="AG844" s="1050"/>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051">
        <v>17</v>
      </c>
      <c r="B845" s="1051">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1050"/>
      <c r="AD845" s="1050"/>
      <c r="AE845" s="1050"/>
      <c r="AF845" s="1050"/>
      <c r="AG845" s="1050"/>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051">
        <v>18</v>
      </c>
      <c r="B846" s="1051">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1050"/>
      <c r="AD846" s="1050"/>
      <c r="AE846" s="1050"/>
      <c r="AF846" s="1050"/>
      <c r="AG846" s="1050"/>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051">
        <v>19</v>
      </c>
      <c r="B847" s="1051">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1050"/>
      <c r="AD847" s="1050"/>
      <c r="AE847" s="1050"/>
      <c r="AF847" s="1050"/>
      <c r="AG847" s="1050"/>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051">
        <v>20</v>
      </c>
      <c r="B848" s="1051">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1050"/>
      <c r="AD848" s="1050"/>
      <c r="AE848" s="1050"/>
      <c r="AF848" s="1050"/>
      <c r="AG848" s="1050"/>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051">
        <v>21</v>
      </c>
      <c r="B849" s="1051">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1050"/>
      <c r="AD849" s="1050"/>
      <c r="AE849" s="1050"/>
      <c r="AF849" s="1050"/>
      <c r="AG849" s="1050"/>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051">
        <v>22</v>
      </c>
      <c r="B850" s="1051">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1050"/>
      <c r="AD850" s="1050"/>
      <c r="AE850" s="1050"/>
      <c r="AF850" s="1050"/>
      <c r="AG850" s="1050"/>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051">
        <v>23</v>
      </c>
      <c r="B851" s="1051">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1050"/>
      <c r="AD851" s="1050"/>
      <c r="AE851" s="1050"/>
      <c r="AF851" s="1050"/>
      <c r="AG851" s="1050"/>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051">
        <v>24</v>
      </c>
      <c r="B852" s="1051">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1050"/>
      <c r="AD852" s="1050"/>
      <c r="AE852" s="1050"/>
      <c r="AF852" s="1050"/>
      <c r="AG852" s="1050"/>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051">
        <v>25</v>
      </c>
      <c r="B853" s="1051">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1050"/>
      <c r="AD853" s="1050"/>
      <c r="AE853" s="1050"/>
      <c r="AF853" s="1050"/>
      <c r="AG853" s="1050"/>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051">
        <v>26</v>
      </c>
      <c r="B854" s="1051">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1050"/>
      <c r="AD854" s="1050"/>
      <c r="AE854" s="1050"/>
      <c r="AF854" s="1050"/>
      <c r="AG854" s="1050"/>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051">
        <v>27</v>
      </c>
      <c r="B855" s="1051">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1050"/>
      <c r="AD855" s="1050"/>
      <c r="AE855" s="1050"/>
      <c r="AF855" s="1050"/>
      <c r="AG855" s="1050"/>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051">
        <v>28</v>
      </c>
      <c r="B856" s="1051">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1050"/>
      <c r="AD856" s="1050"/>
      <c r="AE856" s="1050"/>
      <c r="AF856" s="1050"/>
      <c r="AG856" s="1050"/>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051">
        <v>29</v>
      </c>
      <c r="B857" s="1051">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1050"/>
      <c r="AD857" s="1050"/>
      <c r="AE857" s="1050"/>
      <c r="AF857" s="1050"/>
      <c r="AG857" s="1050"/>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051">
        <v>30</v>
      </c>
      <c r="B858" s="1051">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1050"/>
      <c r="AD858" s="1050"/>
      <c r="AE858" s="1050"/>
      <c r="AF858" s="1050"/>
      <c r="AG858" s="1050"/>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76" t="s">
        <v>297</v>
      </c>
      <c r="K861" s="109"/>
      <c r="L861" s="109"/>
      <c r="M861" s="109"/>
      <c r="N861" s="109"/>
      <c r="O861" s="109"/>
      <c r="P861" s="334" t="s">
        <v>27</v>
      </c>
      <c r="Q861" s="334"/>
      <c r="R861" s="334"/>
      <c r="S861" s="334"/>
      <c r="T861" s="334"/>
      <c r="U861" s="334"/>
      <c r="V861" s="334"/>
      <c r="W861" s="334"/>
      <c r="X861" s="334"/>
      <c r="Y861" s="344" t="s">
        <v>353</v>
      </c>
      <c r="Z861" s="345"/>
      <c r="AA861" s="345"/>
      <c r="AB861" s="345"/>
      <c r="AC861" s="276" t="s">
        <v>338</v>
      </c>
      <c r="AD861" s="276"/>
      <c r="AE861" s="276"/>
      <c r="AF861" s="276"/>
      <c r="AG861" s="276"/>
      <c r="AH861" s="344" t="s">
        <v>258</v>
      </c>
      <c r="AI861" s="346"/>
      <c r="AJ861" s="346"/>
      <c r="AK861" s="346"/>
      <c r="AL861" s="346" t="s">
        <v>21</v>
      </c>
      <c r="AM861" s="346"/>
      <c r="AN861" s="346"/>
      <c r="AO861" s="421"/>
      <c r="AP861" s="422" t="s">
        <v>298</v>
      </c>
      <c r="AQ861" s="422"/>
      <c r="AR861" s="422"/>
      <c r="AS861" s="422"/>
      <c r="AT861" s="422"/>
      <c r="AU861" s="422"/>
      <c r="AV861" s="422"/>
      <c r="AW861" s="422"/>
      <c r="AX861" s="422"/>
      <c r="AY861" s="34">
        <f t="shared" ref="AY861:AY862" si="23">$AY$859</f>
        <v>0</v>
      </c>
    </row>
    <row r="862" spans="1:51" ht="26.25" customHeight="1" x14ac:dyDescent="0.15">
      <c r="A862" s="1051">
        <v>1</v>
      </c>
      <c r="B862" s="1051">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1050"/>
      <c r="AD862" s="1050"/>
      <c r="AE862" s="1050"/>
      <c r="AF862" s="1050"/>
      <c r="AG862" s="1050"/>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x14ac:dyDescent="0.15">
      <c r="A863" s="1051">
        <v>2</v>
      </c>
      <c r="B863" s="1051">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1050"/>
      <c r="AD863" s="1050"/>
      <c r="AE863" s="1050"/>
      <c r="AF863" s="1050"/>
      <c r="AG863" s="1050"/>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051">
        <v>3</v>
      </c>
      <c r="B864" s="1051">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1050"/>
      <c r="AD864" s="1050"/>
      <c r="AE864" s="1050"/>
      <c r="AF864" s="1050"/>
      <c r="AG864" s="1050"/>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051">
        <v>4</v>
      </c>
      <c r="B865" s="1051">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1050"/>
      <c r="AD865" s="1050"/>
      <c r="AE865" s="1050"/>
      <c r="AF865" s="1050"/>
      <c r="AG865" s="1050"/>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051">
        <v>5</v>
      </c>
      <c r="B866" s="1051">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1050"/>
      <c r="AD866" s="1050"/>
      <c r="AE866" s="1050"/>
      <c r="AF866" s="1050"/>
      <c r="AG866" s="1050"/>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051">
        <v>6</v>
      </c>
      <c r="B867" s="1051">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1050"/>
      <c r="AD867" s="1050"/>
      <c r="AE867" s="1050"/>
      <c r="AF867" s="1050"/>
      <c r="AG867" s="1050"/>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051">
        <v>7</v>
      </c>
      <c r="B868" s="1051">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1050"/>
      <c r="AD868" s="1050"/>
      <c r="AE868" s="1050"/>
      <c r="AF868" s="1050"/>
      <c r="AG868" s="1050"/>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051">
        <v>8</v>
      </c>
      <c r="B869" s="1051">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1050"/>
      <c r="AD869" s="1050"/>
      <c r="AE869" s="1050"/>
      <c r="AF869" s="1050"/>
      <c r="AG869" s="1050"/>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051">
        <v>9</v>
      </c>
      <c r="B870" s="1051">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1050"/>
      <c r="AD870" s="1050"/>
      <c r="AE870" s="1050"/>
      <c r="AF870" s="1050"/>
      <c r="AG870" s="1050"/>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051">
        <v>10</v>
      </c>
      <c r="B871" s="1051">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1050"/>
      <c r="AD871" s="1050"/>
      <c r="AE871" s="1050"/>
      <c r="AF871" s="1050"/>
      <c r="AG871" s="1050"/>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051">
        <v>11</v>
      </c>
      <c r="B872" s="1051">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1050"/>
      <c r="AD872" s="1050"/>
      <c r="AE872" s="1050"/>
      <c r="AF872" s="1050"/>
      <c r="AG872" s="1050"/>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051">
        <v>12</v>
      </c>
      <c r="B873" s="1051">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1050"/>
      <c r="AD873" s="1050"/>
      <c r="AE873" s="1050"/>
      <c r="AF873" s="1050"/>
      <c r="AG873" s="1050"/>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051">
        <v>13</v>
      </c>
      <c r="B874" s="1051">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1050"/>
      <c r="AD874" s="1050"/>
      <c r="AE874" s="1050"/>
      <c r="AF874" s="1050"/>
      <c r="AG874" s="1050"/>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051">
        <v>14</v>
      </c>
      <c r="B875" s="1051">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1050"/>
      <c r="AD875" s="1050"/>
      <c r="AE875" s="1050"/>
      <c r="AF875" s="1050"/>
      <c r="AG875" s="1050"/>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051">
        <v>15</v>
      </c>
      <c r="B876" s="1051">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1050"/>
      <c r="AD876" s="1050"/>
      <c r="AE876" s="1050"/>
      <c r="AF876" s="1050"/>
      <c r="AG876" s="1050"/>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051">
        <v>16</v>
      </c>
      <c r="B877" s="1051">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1050"/>
      <c r="AD877" s="1050"/>
      <c r="AE877" s="1050"/>
      <c r="AF877" s="1050"/>
      <c r="AG877" s="1050"/>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051">
        <v>17</v>
      </c>
      <c r="B878" s="1051">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1050"/>
      <c r="AD878" s="1050"/>
      <c r="AE878" s="1050"/>
      <c r="AF878" s="1050"/>
      <c r="AG878" s="1050"/>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051">
        <v>18</v>
      </c>
      <c r="B879" s="1051">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1050"/>
      <c r="AD879" s="1050"/>
      <c r="AE879" s="1050"/>
      <c r="AF879" s="1050"/>
      <c r="AG879" s="1050"/>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051">
        <v>19</v>
      </c>
      <c r="B880" s="1051">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1050"/>
      <c r="AD880" s="1050"/>
      <c r="AE880" s="1050"/>
      <c r="AF880" s="1050"/>
      <c r="AG880" s="1050"/>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051">
        <v>20</v>
      </c>
      <c r="B881" s="1051">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1050"/>
      <c r="AD881" s="1050"/>
      <c r="AE881" s="1050"/>
      <c r="AF881" s="1050"/>
      <c r="AG881" s="1050"/>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051">
        <v>21</v>
      </c>
      <c r="B882" s="1051">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1050"/>
      <c r="AD882" s="1050"/>
      <c r="AE882" s="1050"/>
      <c r="AF882" s="1050"/>
      <c r="AG882" s="1050"/>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051">
        <v>22</v>
      </c>
      <c r="B883" s="1051">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1050"/>
      <c r="AD883" s="1050"/>
      <c r="AE883" s="1050"/>
      <c r="AF883" s="1050"/>
      <c r="AG883" s="1050"/>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051">
        <v>23</v>
      </c>
      <c r="B884" s="1051">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1050"/>
      <c r="AD884" s="1050"/>
      <c r="AE884" s="1050"/>
      <c r="AF884" s="1050"/>
      <c r="AG884" s="1050"/>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051">
        <v>24</v>
      </c>
      <c r="B885" s="1051">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1050"/>
      <c r="AD885" s="1050"/>
      <c r="AE885" s="1050"/>
      <c r="AF885" s="1050"/>
      <c r="AG885" s="1050"/>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051">
        <v>25</v>
      </c>
      <c r="B886" s="1051">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1050"/>
      <c r="AD886" s="1050"/>
      <c r="AE886" s="1050"/>
      <c r="AF886" s="1050"/>
      <c r="AG886" s="1050"/>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051">
        <v>26</v>
      </c>
      <c r="B887" s="1051">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1050"/>
      <c r="AD887" s="1050"/>
      <c r="AE887" s="1050"/>
      <c r="AF887" s="1050"/>
      <c r="AG887" s="1050"/>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051">
        <v>27</v>
      </c>
      <c r="B888" s="1051">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1050"/>
      <c r="AD888" s="1050"/>
      <c r="AE888" s="1050"/>
      <c r="AF888" s="1050"/>
      <c r="AG888" s="1050"/>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051">
        <v>28</v>
      </c>
      <c r="B889" s="1051">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1050"/>
      <c r="AD889" s="1050"/>
      <c r="AE889" s="1050"/>
      <c r="AF889" s="1050"/>
      <c r="AG889" s="1050"/>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051">
        <v>29</v>
      </c>
      <c r="B890" s="1051">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1050"/>
      <c r="AD890" s="1050"/>
      <c r="AE890" s="1050"/>
      <c r="AF890" s="1050"/>
      <c r="AG890" s="1050"/>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051">
        <v>30</v>
      </c>
      <c r="B891" s="1051">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1050"/>
      <c r="AD891" s="1050"/>
      <c r="AE891" s="1050"/>
      <c r="AF891" s="1050"/>
      <c r="AG891" s="1050"/>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76" t="s">
        <v>297</v>
      </c>
      <c r="K894" s="109"/>
      <c r="L894" s="109"/>
      <c r="M894" s="109"/>
      <c r="N894" s="109"/>
      <c r="O894" s="109"/>
      <c r="P894" s="334" t="s">
        <v>27</v>
      </c>
      <c r="Q894" s="334"/>
      <c r="R894" s="334"/>
      <c r="S894" s="334"/>
      <c r="T894" s="334"/>
      <c r="U894" s="334"/>
      <c r="V894" s="334"/>
      <c r="W894" s="334"/>
      <c r="X894" s="334"/>
      <c r="Y894" s="344" t="s">
        <v>353</v>
      </c>
      <c r="Z894" s="345"/>
      <c r="AA894" s="345"/>
      <c r="AB894" s="345"/>
      <c r="AC894" s="276" t="s">
        <v>338</v>
      </c>
      <c r="AD894" s="276"/>
      <c r="AE894" s="276"/>
      <c r="AF894" s="276"/>
      <c r="AG894" s="276"/>
      <c r="AH894" s="344" t="s">
        <v>258</v>
      </c>
      <c r="AI894" s="346"/>
      <c r="AJ894" s="346"/>
      <c r="AK894" s="346"/>
      <c r="AL894" s="346" t="s">
        <v>21</v>
      </c>
      <c r="AM894" s="346"/>
      <c r="AN894" s="346"/>
      <c r="AO894" s="421"/>
      <c r="AP894" s="422" t="s">
        <v>298</v>
      </c>
      <c r="AQ894" s="422"/>
      <c r="AR894" s="422"/>
      <c r="AS894" s="422"/>
      <c r="AT894" s="422"/>
      <c r="AU894" s="422"/>
      <c r="AV894" s="422"/>
      <c r="AW894" s="422"/>
      <c r="AX894" s="422"/>
      <c r="AY894" s="34">
        <f t="shared" ref="AY894:AY895" si="24">$AY$892</f>
        <v>0</v>
      </c>
    </row>
    <row r="895" spans="1:51" ht="26.25" customHeight="1" x14ac:dyDescent="0.15">
      <c r="A895" s="1051">
        <v>1</v>
      </c>
      <c r="B895" s="1051">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1050"/>
      <c r="AD895" s="1050"/>
      <c r="AE895" s="1050"/>
      <c r="AF895" s="1050"/>
      <c r="AG895" s="1050"/>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x14ac:dyDescent="0.15">
      <c r="A896" s="1051">
        <v>2</v>
      </c>
      <c r="B896" s="1051">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1050"/>
      <c r="AD896" s="1050"/>
      <c r="AE896" s="1050"/>
      <c r="AF896" s="1050"/>
      <c r="AG896" s="1050"/>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051">
        <v>3</v>
      </c>
      <c r="B897" s="1051">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1050"/>
      <c r="AD897" s="1050"/>
      <c r="AE897" s="1050"/>
      <c r="AF897" s="1050"/>
      <c r="AG897" s="1050"/>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051">
        <v>4</v>
      </c>
      <c r="B898" s="1051">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1050"/>
      <c r="AD898" s="1050"/>
      <c r="AE898" s="1050"/>
      <c r="AF898" s="1050"/>
      <c r="AG898" s="1050"/>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051">
        <v>5</v>
      </c>
      <c r="B899" s="1051">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1050"/>
      <c r="AD899" s="1050"/>
      <c r="AE899" s="1050"/>
      <c r="AF899" s="1050"/>
      <c r="AG899" s="1050"/>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051">
        <v>6</v>
      </c>
      <c r="B900" s="1051">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1050"/>
      <c r="AD900" s="1050"/>
      <c r="AE900" s="1050"/>
      <c r="AF900" s="1050"/>
      <c r="AG900" s="1050"/>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051">
        <v>7</v>
      </c>
      <c r="B901" s="1051">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1050"/>
      <c r="AD901" s="1050"/>
      <c r="AE901" s="1050"/>
      <c r="AF901" s="1050"/>
      <c r="AG901" s="1050"/>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051">
        <v>8</v>
      </c>
      <c r="B902" s="1051">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1050"/>
      <c r="AD902" s="1050"/>
      <c r="AE902" s="1050"/>
      <c r="AF902" s="1050"/>
      <c r="AG902" s="1050"/>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051">
        <v>9</v>
      </c>
      <c r="B903" s="1051">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1050"/>
      <c r="AD903" s="1050"/>
      <c r="AE903" s="1050"/>
      <c r="AF903" s="1050"/>
      <c r="AG903" s="1050"/>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051">
        <v>10</v>
      </c>
      <c r="B904" s="1051">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1050"/>
      <c r="AD904" s="1050"/>
      <c r="AE904" s="1050"/>
      <c r="AF904" s="1050"/>
      <c r="AG904" s="1050"/>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051">
        <v>11</v>
      </c>
      <c r="B905" s="1051">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1050"/>
      <c r="AD905" s="1050"/>
      <c r="AE905" s="1050"/>
      <c r="AF905" s="1050"/>
      <c r="AG905" s="1050"/>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051">
        <v>12</v>
      </c>
      <c r="B906" s="1051">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1050"/>
      <c r="AD906" s="1050"/>
      <c r="AE906" s="1050"/>
      <c r="AF906" s="1050"/>
      <c r="AG906" s="1050"/>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051">
        <v>13</v>
      </c>
      <c r="B907" s="1051">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1050"/>
      <c r="AD907" s="1050"/>
      <c r="AE907" s="1050"/>
      <c r="AF907" s="1050"/>
      <c r="AG907" s="1050"/>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051">
        <v>14</v>
      </c>
      <c r="B908" s="1051">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1050"/>
      <c r="AD908" s="1050"/>
      <c r="AE908" s="1050"/>
      <c r="AF908" s="1050"/>
      <c r="AG908" s="1050"/>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051">
        <v>15</v>
      </c>
      <c r="B909" s="1051">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1050"/>
      <c r="AD909" s="1050"/>
      <c r="AE909" s="1050"/>
      <c r="AF909" s="1050"/>
      <c r="AG909" s="1050"/>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051">
        <v>16</v>
      </c>
      <c r="B910" s="1051">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1050"/>
      <c r="AD910" s="1050"/>
      <c r="AE910" s="1050"/>
      <c r="AF910" s="1050"/>
      <c r="AG910" s="1050"/>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051">
        <v>17</v>
      </c>
      <c r="B911" s="1051">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1050"/>
      <c r="AD911" s="1050"/>
      <c r="AE911" s="1050"/>
      <c r="AF911" s="1050"/>
      <c r="AG911" s="1050"/>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051">
        <v>18</v>
      </c>
      <c r="B912" s="1051">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1050"/>
      <c r="AD912" s="1050"/>
      <c r="AE912" s="1050"/>
      <c r="AF912" s="1050"/>
      <c r="AG912" s="1050"/>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051">
        <v>19</v>
      </c>
      <c r="B913" s="1051">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1050"/>
      <c r="AD913" s="1050"/>
      <c r="AE913" s="1050"/>
      <c r="AF913" s="1050"/>
      <c r="AG913" s="1050"/>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051">
        <v>20</v>
      </c>
      <c r="B914" s="1051">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1050"/>
      <c r="AD914" s="1050"/>
      <c r="AE914" s="1050"/>
      <c r="AF914" s="1050"/>
      <c r="AG914" s="1050"/>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051">
        <v>21</v>
      </c>
      <c r="B915" s="1051">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1050"/>
      <c r="AD915" s="1050"/>
      <c r="AE915" s="1050"/>
      <c r="AF915" s="1050"/>
      <c r="AG915" s="1050"/>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051">
        <v>22</v>
      </c>
      <c r="B916" s="1051">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1050"/>
      <c r="AD916" s="1050"/>
      <c r="AE916" s="1050"/>
      <c r="AF916" s="1050"/>
      <c r="AG916" s="1050"/>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051">
        <v>23</v>
      </c>
      <c r="B917" s="1051">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1050"/>
      <c r="AD917" s="1050"/>
      <c r="AE917" s="1050"/>
      <c r="AF917" s="1050"/>
      <c r="AG917" s="1050"/>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051">
        <v>24</v>
      </c>
      <c r="B918" s="1051">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1050"/>
      <c r="AD918" s="1050"/>
      <c r="AE918" s="1050"/>
      <c r="AF918" s="1050"/>
      <c r="AG918" s="1050"/>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051">
        <v>25</v>
      </c>
      <c r="B919" s="1051">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1050"/>
      <c r="AD919" s="1050"/>
      <c r="AE919" s="1050"/>
      <c r="AF919" s="1050"/>
      <c r="AG919" s="1050"/>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051">
        <v>26</v>
      </c>
      <c r="B920" s="1051">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1050"/>
      <c r="AD920" s="1050"/>
      <c r="AE920" s="1050"/>
      <c r="AF920" s="1050"/>
      <c r="AG920" s="1050"/>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051">
        <v>27</v>
      </c>
      <c r="B921" s="1051">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1050"/>
      <c r="AD921" s="1050"/>
      <c r="AE921" s="1050"/>
      <c r="AF921" s="1050"/>
      <c r="AG921" s="1050"/>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051">
        <v>28</v>
      </c>
      <c r="B922" s="1051">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1050"/>
      <c r="AD922" s="1050"/>
      <c r="AE922" s="1050"/>
      <c r="AF922" s="1050"/>
      <c r="AG922" s="1050"/>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051">
        <v>29</v>
      </c>
      <c r="B923" s="1051">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1050"/>
      <c r="AD923" s="1050"/>
      <c r="AE923" s="1050"/>
      <c r="AF923" s="1050"/>
      <c r="AG923" s="1050"/>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051">
        <v>30</v>
      </c>
      <c r="B924" s="1051">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1050"/>
      <c r="AD924" s="1050"/>
      <c r="AE924" s="1050"/>
      <c r="AF924" s="1050"/>
      <c r="AG924" s="1050"/>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76" t="s">
        <v>297</v>
      </c>
      <c r="K927" s="109"/>
      <c r="L927" s="109"/>
      <c r="M927" s="109"/>
      <c r="N927" s="109"/>
      <c r="O927" s="109"/>
      <c r="P927" s="334" t="s">
        <v>27</v>
      </c>
      <c r="Q927" s="334"/>
      <c r="R927" s="334"/>
      <c r="S927" s="334"/>
      <c r="T927" s="334"/>
      <c r="U927" s="334"/>
      <c r="V927" s="334"/>
      <c r="W927" s="334"/>
      <c r="X927" s="334"/>
      <c r="Y927" s="344" t="s">
        <v>353</v>
      </c>
      <c r="Z927" s="345"/>
      <c r="AA927" s="345"/>
      <c r="AB927" s="345"/>
      <c r="AC927" s="276" t="s">
        <v>338</v>
      </c>
      <c r="AD927" s="276"/>
      <c r="AE927" s="276"/>
      <c r="AF927" s="276"/>
      <c r="AG927" s="276"/>
      <c r="AH927" s="344" t="s">
        <v>258</v>
      </c>
      <c r="AI927" s="346"/>
      <c r="AJ927" s="346"/>
      <c r="AK927" s="346"/>
      <c r="AL927" s="346" t="s">
        <v>21</v>
      </c>
      <c r="AM927" s="346"/>
      <c r="AN927" s="346"/>
      <c r="AO927" s="421"/>
      <c r="AP927" s="422" t="s">
        <v>298</v>
      </c>
      <c r="AQ927" s="422"/>
      <c r="AR927" s="422"/>
      <c r="AS927" s="422"/>
      <c r="AT927" s="422"/>
      <c r="AU927" s="422"/>
      <c r="AV927" s="422"/>
      <c r="AW927" s="422"/>
      <c r="AX927" s="422"/>
      <c r="AY927" s="34">
        <f t="shared" ref="AY927:AY928" si="25">$AY$925</f>
        <v>0</v>
      </c>
    </row>
    <row r="928" spans="1:51" ht="26.25" customHeight="1" x14ac:dyDescent="0.15">
      <c r="A928" s="1051">
        <v>1</v>
      </c>
      <c r="B928" s="1051">
        <v>1</v>
      </c>
      <c r="C928" s="419"/>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1050"/>
      <c r="AD928" s="1050"/>
      <c r="AE928" s="1050"/>
      <c r="AF928" s="1050"/>
      <c r="AG928" s="1050"/>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x14ac:dyDescent="0.15">
      <c r="A929" s="1051">
        <v>2</v>
      </c>
      <c r="B929" s="1051">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1050"/>
      <c r="AD929" s="1050"/>
      <c r="AE929" s="1050"/>
      <c r="AF929" s="1050"/>
      <c r="AG929" s="1050"/>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051">
        <v>3</v>
      </c>
      <c r="B930" s="1051">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1050"/>
      <c r="AD930" s="1050"/>
      <c r="AE930" s="1050"/>
      <c r="AF930" s="1050"/>
      <c r="AG930" s="1050"/>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051">
        <v>4</v>
      </c>
      <c r="B931" s="1051">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1050"/>
      <c r="AD931" s="1050"/>
      <c r="AE931" s="1050"/>
      <c r="AF931" s="1050"/>
      <c r="AG931" s="1050"/>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051">
        <v>5</v>
      </c>
      <c r="B932" s="1051">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1050"/>
      <c r="AD932" s="1050"/>
      <c r="AE932" s="1050"/>
      <c r="AF932" s="1050"/>
      <c r="AG932" s="1050"/>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051">
        <v>6</v>
      </c>
      <c r="B933" s="1051">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1050"/>
      <c r="AD933" s="1050"/>
      <c r="AE933" s="1050"/>
      <c r="AF933" s="1050"/>
      <c r="AG933" s="1050"/>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051">
        <v>7</v>
      </c>
      <c r="B934" s="1051">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1050"/>
      <c r="AD934" s="1050"/>
      <c r="AE934" s="1050"/>
      <c r="AF934" s="1050"/>
      <c r="AG934" s="1050"/>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051">
        <v>8</v>
      </c>
      <c r="B935" s="1051">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1050"/>
      <c r="AD935" s="1050"/>
      <c r="AE935" s="1050"/>
      <c r="AF935" s="1050"/>
      <c r="AG935" s="1050"/>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051">
        <v>9</v>
      </c>
      <c r="B936" s="1051">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1050"/>
      <c r="AD936" s="1050"/>
      <c r="AE936" s="1050"/>
      <c r="AF936" s="1050"/>
      <c r="AG936" s="1050"/>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051">
        <v>10</v>
      </c>
      <c r="B937" s="1051">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1050"/>
      <c r="AD937" s="1050"/>
      <c r="AE937" s="1050"/>
      <c r="AF937" s="1050"/>
      <c r="AG937" s="1050"/>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051">
        <v>11</v>
      </c>
      <c r="B938" s="1051">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1050"/>
      <c r="AD938" s="1050"/>
      <c r="AE938" s="1050"/>
      <c r="AF938" s="1050"/>
      <c r="AG938" s="1050"/>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051">
        <v>12</v>
      </c>
      <c r="B939" s="1051">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1050"/>
      <c r="AD939" s="1050"/>
      <c r="AE939" s="1050"/>
      <c r="AF939" s="1050"/>
      <c r="AG939" s="1050"/>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051">
        <v>13</v>
      </c>
      <c r="B940" s="1051">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1050"/>
      <c r="AD940" s="1050"/>
      <c r="AE940" s="1050"/>
      <c r="AF940" s="1050"/>
      <c r="AG940" s="1050"/>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051">
        <v>14</v>
      </c>
      <c r="B941" s="1051">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1050"/>
      <c r="AD941" s="1050"/>
      <c r="AE941" s="1050"/>
      <c r="AF941" s="1050"/>
      <c r="AG941" s="1050"/>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051">
        <v>15</v>
      </c>
      <c r="B942" s="1051">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1050"/>
      <c r="AD942" s="1050"/>
      <c r="AE942" s="1050"/>
      <c r="AF942" s="1050"/>
      <c r="AG942" s="1050"/>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051">
        <v>16</v>
      </c>
      <c r="B943" s="1051">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1050"/>
      <c r="AD943" s="1050"/>
      <c r="AE943" s="1050"/>
      <c r="AF943" s="1050"/>
      <c r="AG943" s="1050"/>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051">
        <v>17</v>
      </c>
      <c r="B944" s="1051">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1050"/>
      <c r="AD944" s="1050"/>
      <c r="AE944" s="1050"/>
      <c r="AF944" s="1050"/>
      <c r="AG944" s="1050"/>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051">
        <v>18</v>
      </c>
      <c r="B945" s="1051">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1050"/>
      <c r="AD945" s="1050"/>
      <c r="AE945" s="1050"/>
      <c r="AF945" s="1050"/>
      <c r="AG945" s="1050"/>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051">
        <v>19</v>
      </c>
      <c r="B946" s="1051">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1050"/>
      <c r="AD946" s="1050"/>
      <c r="AE946" s="1050"/>
      <c r="AF946" s="1050"/>
      <c r="AG946" s="1050"/>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051">
        <v>20</v>
      </c>
      <c r="B947" s="1051">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1050"/>
      <c r="AD947" s="1050"/>
      <c r="AE947" s="1050"/>
      <c r="AF947" s="1050"/>
      <c r="AG947" s="1050"/>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051">
        <v>21</v>
      </c>
      <c r="B948" s="1051">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1050"/>
      <c r="AD948" s="1050"/>
      <c r="AE948" s="1050"/>
      <c r="AF948" s="1050"/>
      <c r="AG948" s="1050"/>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051">
        <v>22</v>
      </c>
      <c r="B949" s="1051">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1050"/>
      <c r="AD949" s="1050"/>
      <c r="AE949" s="1050"/>
      <c r="AF949" s="1050"/>
      <c r="AG949" s="1050"/>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051">
        <v>23</v>
      </c>
      <c r="B950" s="1051">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1050"/>
      <c r="AD950" s="1050"/>
      <c r="AE950" s="1050"/>
      <c r="AF950" s="1050"/>
      <c r="AG950" s="1050"/>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051">
        <v>24</v>
      </c>
      <c r="B951" s="1051">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1050"/>
      <c r="AD951" s="1050"/>
      <c r="AE951" s="1050"/>
      <c r="AF951" s="1050"/>
      <c r="AG951" s="1050"/>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051">
        <v>25</v>
      </c>
      <c r="B952" s="1051">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1050"/>
      <c r="AD952" s="1050"/>
      <c r="AE952" s="1050"/>
      <c r="AF952" s="1050"/>
      <c r="AG952" s="1050"/>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051">
        <v>26</v>
      </c>
      <c r="B953" s="1051">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1050"/>
      <c r="AD953" s="1050"/>
      <c r="AE953" s="1050"/>
      <c r="AF953" s="1050"/>
      <c r="AG953" s="1050"/>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051">
        <v>27</v>
      </c>
      <c r="B954" s="1051">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1050"/>
      <c r="AD954" s="1050"/>
      <c r="AE954" s="1050"/>
      <c r="AF954" s="1050"/>
      <c r="AG954" s="1050"/>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051">
        <v>28</v>
      </c>
      <c r="B955" s="1051">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1050"/>
      <c r="AD955" s="1050"/>
      <c r="AE955" s="1050"/>
      <c r="AF955" s="1050"/>
      <c r="AG955" s="1050"/>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051">
        <v>29</v>
      </c>
      <c r="B956" s="1051">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1050"/>
      <c r="AD956" s="1050"/>
      <c r="AE956" s="1050"/>
      <c r="AF956" s="1050"/>
      <c r="AG956" s="1050"/>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051">
        <v>30</v>
      </c>
      <c r="B957" s="1051">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1050"/>
      <c r="AD957" s="1050"/>
      <c r="AE957" s="1050"/>
      <c r="AF957" s="1050"/>
      <c r="AG957" s="1050"/>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76" t="s">
        <v>297</v>
      </c>
      <c r="K960" s="109"/>
      <c r="L960" s="109"/>
      <c r="M960" s="109"/>
      <c r="N960" s="109"/>
      <c r="O960" s="109"/>
      <c r="P960" s="334" t="s">
        <v>27</v>
      </c>
      <c r="Q960" s="334"/>
      <c r="R960" s="334"/>
      <c r="S960" s="334"/>
      <c r="T960" s="334"/>
      <c r="U960" s="334"/>
      <c r="V960" s="334"/>
      <c r="W960" s="334"/>
      <c r="X960" s="334"/>
      <c r="Y960" s="344" t="s">
        <v>353</v>
      </c>
      <c r="Z960" s="345"/>
      <c r="AA960" s="345"/>
      <c r="AB960" s="345"/>
      <c r="AC960" s="276" t="s">
        <v>338</v>
      </c>
      <c r="AD960" s="276"/>
      <c r="AE960" s="276"/>
      <c r="AF960" s="276"/>
      <c r="AG960" s="276"/>
      <c r="AH960" s="344" t="s">
        <v>258</v>
      </c>
      <c r="AI960" s="346"/>
      <c r="AJ960" s="346"/>
      <c r="AK960" s="346"/>
      <c r="AL960" s="346" t="s">
        <v>21</v>
      </c>
      <c r="AM960" s="346"/>
      <c r="AN960" s="346"/>
      <c r="AO960" s="421"/>
      <c r="AP960" s="422" t="s">
        <v>298</v>
      </c>
      <c r="AQ960" s="422"/>
      <c r="AR960" s="422"/>
      <c r="AS960" s="422"/>
      <c r="AT960" s="422"/>
      <c r="AU960" s="422"/>
      <c r="AV960" s="422"/>
      <c r="AW960" s="422"/>
      <c r="AX960" s="422"/>
      <c r="AY960" s="34">
        <f t="shared" ref="AY960:AY961" si="26">$AY$958</f>
        <v>0</v>
      </c>
    </row>
    <row r="961" spans="1:51" ht="26.25" customHeight="1" x14ac:dyDescent="0.15">
      <c r="A961" s="1051">
        <v>1</v>
      </c>
      <c r="B961" s="1051">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1050"/>
      <c r="AD961" s="1050"/>
      <c r="AE961" s="1050"/>
      <c r="AF961" s="1050"/>
      <c r="AG961" s="1050"/>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x14ac:dyDescent="0.15">
      <c r="A962" s="1051">
        <v>2</v>
      </c>
      <c r="B962" s="1051">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1050"/>
      <c r="AD962" s="1050"/>
      <c r="AE962" s="1050"/>
      <c r="AF962" s="1050"/>
      <c r="AG962" s="1050"/>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051">
        <v>3</v>
      </c>
      <c r="B963" s="1051">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1050"/>
      <c r="AD963" s="1050"/>
      <c r="AE963" s="1050"/>
      <c r="AF963" s="1050"/>
      <c r="AG963" s="1050"/>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051">
        <v>4</v>
      </c>
      <c r="B964" s="1051">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1050"/>
      <c r="AD964" s="1050"/>
      <c r="AE964" s="1050"/>
      <c r="AF964" s="1050"/>
      <c r="AG964" s="1050"/>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051">
        <v>5</v>
      </c>
      <c r="B965" s="1051">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1050"/>
      <c r="AD965" s="1050"/>
      <c r="AE965" s="1050"/>
      <c r="AF965" s="1050"/>
      <c r="AG965" s="1050"/>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051">
        <v>6</v>
      </c>
      <c r="B966" s="1051">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1050"/>
      <c r="AD966" s="1050"/>
      <c r="AE966" s="1050"/>
      <c r="AF966" s="1050"/>
      <c r="AG966" s="1050"/>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051">
        <v>7</v>
      </c>
      <c r="B967" s="1051">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1050"/>
      <c r="AD967" s="1050"/>
      <c r="AE967" s="1050"/>
      <c r="AF967" s="1050"/>
      <c r="AG967" s="1050"/>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051">
        <v>8</v>
      </c>
      <c r="B968" s="1051">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1050"/>
      <c r="AD968" s="1050"/>
      <c r="AE968" s="1050"/>
      <c r="AF968" s="1050"/>
      <c r="AG968" s="1050"/>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051">
        <v>9</v>
      </c>
      <c r="B969" s="1051">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1050"/>
      <c r="AD969" s="1050"/>
      <c r="AE969" s="1050"/>
      <c r="AF969" s="1050"/>
      <c r="AG969" s="1050"/>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051">
        <v>10</v>
      </c>
      <c r="B970" s="1051">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1050"/>
      <c r="AD970" s="1050"/>
      <c r="AE970" s="1050"/>
      <c r="AF970" s="1050"/>
      <c r="AG970" s="1050"/>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051">
        <v>11</v>
      </c>
      <c r="B971" s="1051">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1050"/>
      <c r="AD971" s="1050"/>
      <c r="AE971" s="1050"/>
      <c r="AF971" s="1050"/>
      <c r="AG971" s="1050"/>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051">
        <v>12</v>
      </c>
      <c r="B972" s="1051">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1050"/>
      <c r="AD972" s="1050"/>
      <c r="AE972" s="1050"/>
      <c r="AF972" s="1050"/>
      <c r="AG972" s="1050"/>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051">
        <v>13</v>
      </c>
      <c r="B973" s="1051">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1050"/>
      <c r="AD973" s="1050"/>
      <c r="AE973" s="1050"/>
      <c r="AF973" s="1050"/>
      <c r="AG973" s="1050"/>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051">
        <v>14</v>
      </c>
      <c r="B974" s="1051">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1050"/>
      <c r="AD974" s="1050"/>
      <c r="AE974" s="1050"/>
      <c r="AF974" s="1050"/>
      <c r="AG974" s="1050"/>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051">
        <v>15</v>
      </c>
      <c r="B975" s="1051">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1050"/>
      <c r="AD975" s="1050"/>
      <c r="AE975" s="1050"/>
      <c r="AF975" s="1050"/>
      <c r="AG975" s="1050"/>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051">
        <v>16</v>
      </c>
      <c r="B976" s="1051">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1050"/>
      <c r="AD976" s="1050"/>
      <c r="AE976" s="1050"/>
      <c r="AF976" s="1050"/>
      <c r="AG976" s="1050"/>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051">
        <v>17</v>
      </c>
      <c r="B977" s="1051">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1050"/>
      <c r="AD977" s="1050"/>
      <c r="AE977" s="1050"/>
      <c r="AF977" s="1050"/>
      <c r="AG977" s="1050"/>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051">
        <v>18</v>
      </c>
      <c r="B978" s="1051">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1050"/>
      <c r="AD978" s="1050"/>
      <c r="AE978" s="1050"/>
      <c r="AF978" s="1050"/>
      <c r="AG978" s="1050"/>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051">
        <v>19</v>
      </c>
      <c r="B979" s="1051">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1050"/>
      <c r="AD979" s="1050"/>
      <c r="AE979" s="1050"/>
      <c r="AF979" s="1050"/>
      <c r="AG979" s="1050"/>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051">
        <v>20</v>
      </c>
      <c r="B980" s="1051">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1050"/>
      <c r="AD980" s="1050"/>
      <c r="AE980" s="1050"/>
      <c r="AF980" s="1050"/>
      <c r="AG980" s="1050"/>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051">
        <v>21</v>
      </c>
      <c r="B981" s="1051">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1050"/>
      <c r="AD981" s="1050"/>
      <c r="AE981" s="1050"/>
      <c r="AF981" s="1050"/>
      <c r="AG981" s="1050"/>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051">
        <v>22</v>
      </c>
      <c r="B982" s="1051">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1050"/>
      <c r="AD982" s="1050"/>
      <c r="AE982" s="1050"/>
      <c r="AF982" s="1050"/>
      <c r="AG982" s="1050"/>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051">
        <v>23</v>
      </c>
      <c r="B983" s="1051">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1050"/>
      <c r="AD983" s="1050"/>
      <c r="AE983" s="1050"/>
      <c r="AF983" s="1050"/>
      <c r="AG983" s="1050"/>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051">
        <v>24</v>
      </c>
      <c r="B984" s="1051">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1050"/>
      <c r="AD984" s="1050"/>
      <c r="AE984" s="1050"/>
      <c r="AF984" s="1050"/>
      <c r="AG984" s="1050"/>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051">
        <v>25</v>
      </c>
      <c r="B985" s="1051">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1050"/>
      <c r="AD985" s="1050"/>
      <c r="AE985" s="1050"/>
      <c r="AF985" s="1050"/>
      <c r="AG985" s="1050"/>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051">
        <v>26</v>
      </c>
      <c r="B986" s="1051">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1050"/>
      <c r="AD986" s="1050"/>
      <c r="AE986" s="1050"/>
      <c r="AF986" s="1050"/>
      <c r="AG986" s="1050"/>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051">
        <v>27</v>
      </c>
      <c r="B987" s="1051">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1050"/>
      <c r="AD987" s="1050"/>
      <c r="AE987" s="1050"/>
      <c r="AF987" s="1050"/>
      <c r="AG987" s="1050"/>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051">
        <v>28</v>
      </c>
      <c r="B988" s="1051">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1050"/>
      <c r="AD988" s="1050"/>
      <c r="AE988" s="1050"/>
      <c r="AF988" s="1050"/>
      <c r="AG988" s="1050"/>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051">
        <v>29</v>
      </c>
      <c r="B989" s="1051">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1050"/>
      <c r="AD989" s="1050"/>
      <c r="AE989" s="1050"/>
      <c r="AF989" s="1050"/>
      <c r="AG989" s="1050"/>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051">
        <v>30</v>
      </c>
      <c r="B990" s="1051">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1050"/>
      <c r="AD990" s="1050"/>
      <c r="AE990" s="1050"/>
      <c r="AF990" s="1050"/>
      <c r="AG990" s="1050"/>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76" t="s">
        <v>297</v>
      </c>
      <c r="K993" s="109"/>
      <c r="L993" s="109"/>
      <c r="M993" s="109"/>
      <c r="N993" s="109"/>
      <c r="O993" s="109"/>
      <c r="P993" s="334" t="s">
        <v>27</v>
      </c>
      <c r="Q993" s="334"/>
      <c r="R993" s="334"/>
      <c r="S993" s="334"/>
      <c r="T993" s="334"/>
      <c r="U993" s="334"/>
      <c r="V993" s="334"/>
      <c r="W993" s="334"/>
      <c r="X993" s="334"/>
      <c r="Y993" s="344" t="s">
        <v>353</v>
      </c>
      <c r="Z993" s="345"/>
      <c r="AA993" s="345"/>
      <c r="AB993" s="345"/>
      <c r="AC993" s="276" t="s">
        <v>338</v>
      </c>
      <c r="AD993" s="276"/>
      <c r="AE993" s="276"/>
      <c r="AF993" s="276"/>
      <c r="AG993" s="276"/>
      <c r="AH993" s="344" t="s">
        <v>258</v>
      </c>
      <c r="AI993" s="346"/>
      <c r="AJ993" s="346"/>
      <c r="AK993" s="346"/>
      <c r="AL993" s="346" t="s">
        <v>21</v>
      </c>
      <c r="AM993" s="346"/>
      <c r="AN993" s="346"/>
      <c r="AO993" s="421"/>
      <c r="AP993" s="422" t="s">
        <v>298</v>
      </c>
      <c r="AQ993" s="422"/>
      <c r="AR993" s="422"/>
      <c r="AS993" s="422"/>
      <c r="AT993" s="422"/>
      <c r="AU993" s="422"/>
      <c r="AV993" s="422"/>
      <c r="AW993" s="422"/>
      <c r="AX993" s="422"/>
      <c r="AY993" s="34">
        <f t="shared" ref="AY993:AY994" si="27">$AY$991</f>
        <v>0</v>
      </c>
    </row>
    <row r="994" spans="1:51" ht="26.25" customHeight="1" x14ac:dyDescent="0.15">
      <c r="A994" s="1051">
        <v>1</v>
      </c>
      <c r="B994" s="1051">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1050"/>
      <c r="AD994" s="1050"/>
      <c r="AE994" s="1050"/>
      <c r="AF994" s="1050"/>
      <c r="AG994" s="1050"/>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x14ac:dyDescent="0.15">
      <c r="A995" s="1051">
        <v>2</v>
      </c>
      <c r="B995" s="1051">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1050"/>
      <c r="AD995" s="1050"/>
      <c r="AE995" s="1050"/>
      <c r="AF995" s="1050"/>
      <c r="AG995" s="1050"/>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051">
        <v>3</v>
      </c>
      <c r="B996" s="1051">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1050"/>
      <c r="AD996" s="1050"/>
      <c r="AE996" s="1050"/>
      <c r="AF996" s="1050"/>
      <c r="AG996" s="1050"/>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051">
        <v>4</v>
      </c>
      <c r="B997" s="1051">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1050"/>
      <c r="AD997" s="1050"/>
      <c r="AE997" s="1050"/>
      <c r="AF997" s="1050"/>
      <c r="AG997" s="1050"/>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051">
        <v>5</v>
      </c>
      <c r="B998" s="1051">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1050"/>
      <c r="AD998" s="1050"/>
      <c r="AE998" s="1050"/>
      <c r="AF998" s="1050"/>
      <c r="AG998" s="1050"/>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051">
        <v>6</v>
      </c>
      <c r="B999" s="1051">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1050"/>
      <c r="AD999" s="1050"/>
      <c r="AE999" s="1050"/>
      <c r="AF999" s="1050"/>
      <c r="AG999" s="1050"/>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051">
        <v>7</v>
      </c>
      <c r="B1000" s="1051">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1050"/>
      <c r="AD1000" s="1050"/>
      <c r="AE1000" s="1050"/>
      <c r="AF1000" s="1050"/>
      <c r="AG1000" s="1050"/>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051">
        <v>8</v>
      </c>
      <c r="B1001" s="1051">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1050"/>
      <c r="AD1001" s="1050"/>
      <c r="AE1001" s="1050"/>
      <c r="AF1001" s="1050"/>
      <c r="AG1001" s="1050"/>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051">
        <v>9</v>
      </c>
      <c r="B1002" s="1051">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1050"/>
      <c r="AD1002" s="1050"/>
      <c r="AE1002" s="1050"/>
      <c r="AF1002" s="1050"/>
      <c r="AG1002" s="1050"/>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051">
        <v>10</v>
      </c>
      <c r="B1003" s="1051">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1050"/>
      <c r="AD1003" s="1050"/>
      <c r="AE1003" s="1050"/>
      <c r="AF1003" s="1050"/>
      <c r="AG1003" s="1050"/>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051">
        <v>11</v>
      </c>
      <c r="B1004" s="1051">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1050"/>
      <c r="AD1004" s="1050"/>
      <c r="AE1004" s="1050"/>
      <c r="AF1004" s="1050"/>
      <c r="AG1004" s="1050"/>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051">
        <v>12</v>
      </c>
      <c r="B1005" s="1051">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1050"/>
      <c r="AD1005" s="1050"/>
      <c r="AE1005" s="1050"/>
      <c r="AF1005" s="1050"/>
      <c r="AG1005" s="1050"/>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051">
        <v>13</v>
      </c>
      <c r="B1006" s="1051">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1050"/>
      <c r="AD1006" s="1050"/>
      <c r="AE1006" s="1050"/>
      <c r="AF1006" s="1050"/>
      <c r="AG1006" s="1050"/>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051">
        <v>14</v>
      </c>
      <c r="B1007" s="1051">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1050"/>
      <c r="AD1007" s="1050"/>
      <c r="AE1007" s="1050"/>
      <c r="AF1007" s="1050"/>
      <c r="AG1007" s="1050"/>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051">
        <v>15</v>
      </c>
      <c r="B1008" s="1051">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1050"/>
      <c r="AD1008" s="1050"/>
      <c r="AE1008" s="1050"/>
      <c r="AF1008" s="1050"/>
      <c r="AG1008" s="1050"/>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051">
        <v>16</v>
      </c>
      <c r="B1009" s="1051">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1050"/>
      <c r="AD1009" s="1050"/>
      <c r="AE1009" s="1050"/>
      <c r="AF1009" s="1050"/>
      <c r="AG1009" s="1050"/>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051">
        <v>17</v>
      </c>
      <c r="B1010" s="1051">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1050"/>
      <c r="AD1010" s="1050"/>
      <c r="AE1010" s="1050"/>
      <c r="AF1010" s="1050"/>
      <c r="AG1010" s="1050"/>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051">
        <v>18</v>
      </c>
      <c r="B1011" s="1051">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1050"/>
      <c r="AD1011" s="1050"/>
      <c r="AE1011" s="1050"/>
      <c r="AF1011" s="1050"/>
      <c r="AG1011" s="1050"/>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051">
        <v>19</v>
      </c>
      <c r="B1012" s="1051">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1050"/>
      <c r="AD1012" s="1050"/>
      <c r="AE1012" s="1050"/>
      <c r="AF1012" s="1050"/>
      <c r="AG1012" s="1050"/>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051">
        <v>20</v>
      </c>
      <c r="B1013" s="1051">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1050"/>
      <c r="AD1013" s="1050"/>
      <c r="AE1013" s="1050"/>
      <c r="AF1013" s="1050"/>
      <c r="AG1013" s="1050"/>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051">
        <v>21</v>
      </c>
      <c r="B1014" s="1051">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1050"/>
      <c r="AD1014" s="1050"/>
      <c r="AE1014" s="1050"/>
      <c r="AF1014" s="1050"/>
      <c r="AG1014" s="1050"/>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051">
        <v>22</v>
      </c>
      <c r="B1015" s="1051">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1050"/>
      <c r="AD1015" s="1050"/>
      <c r="AE1015" s="1050"/>
      <c r="AF1015" s="1050"/>
      <c r="AG1015" s="1050"/>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051">
        <v>23</v>
      </c>
      <c r="B1016" s="1051">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1050"/>
      <c r="AD1016" s="1050"/>
      <c r="AE1016" s="1050"/>
      <c r="AF1016" s="1050"/>
      <c r="AG1016" s="1050"/>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051">
        <v>24</v>
      </c>
      <c r="B1017" s="1051">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1050"/>
      <c r="AD1017" s="1050"/>
      <c r="AE1017" s="1050"/>
      <c r="AF1017" s="1050"/>
      <c r="AG1017" s="1050"/>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051">
        <v>25</v>
      </c>
      <c r="B1018" s="1051">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1050"/>
      <c r="AD1018" s="1050"/>
      <c r="AE1018" s="1050"/>
      <c r="AF1018" s="1050"/>
      <c r="AG1018" s="1050"/>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051">
        <v>26</v>
      </c>
      <c r="B1019" s="1051">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1050"/>
      <c r="AD1019" s="1050"/>
      <c r="AE1019" s="1050"/>
      <c r="AF1019" s="1050"/>
      <c r="AG1019" s="1050"/>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051">
        <v>27</v>
      </c>
      <c r="B1020" s="1051">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1050"/>
      <c r="AD1020" s="1050"/>
      <c r="AE1020" s="1050"/>
      <c r="AF1020" s="1050"/>
      <c r="AG1020" s="1050"/>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051">
        <v>28</v>
      </c>
      <c r="B1021" s="1051">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1050"/>
      <c r="AD1021" s="1050"/>
      <c r="AE1021" s="1050"/>
      <c r="AF1021" s="1050"/>
      <c r="AG1021" s="1050"/>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051">
        <v>29</v>
      </c>
      <c r="B1022" s="1051">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1050"/>
      <c r="AD1022" s="1050"/>
      <c r="AE1022" s="1050"/>
      <c r="AF1022" s="1050"/>
      <c r="AG1022" s="1050"/>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051">
        <v>30</v>
      </c>
      <c r="B1023" s="1051">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1050"/>
      <c r="AD1023" s="1050"/>
      <c r="AE1023" s="1050"/>
      <c r="AF1023" s="1050"/>
      <c r="AG1023" s="1050"/>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76" t="s">
        <v>297</v>
      </c>
      <c r="K1026" s="109"/>
      <c r="L1026" s="109"/>
      <c r="M1026" s="109"/>
      <c r="N1026" s="109"/>
      <c r="O1026" s="109"/>
      <c r="P1026" s="334" t="s">
        <v>27</v>
      </c>
      <c r="Q1026" s="334"/>
      <c r="R1026" s="334"/>
      <c r="S1026" s="334"/>
      <c r="T1026" s="334"/>
      <c r="U1026" s="334"/>
      <c r="V1026" s="334"/>
      <c r="W1026" s="334"/>
      <c r="X1026" s="334"/>
      <c r="Y1026" s="344" t="s">
        <v>353</v>
      </c>
      <c r="Z1026" s="345"/>
      <c r="AA1026" s="345"/>
      <c r="AB1026" s="345"/>
      <c r="AC1026" s="276" t="s">
        <v>338</v>
      </c>
      <c r="AD1026" s="276"/>
      <c r="AE1026" s="276"/>
      <c r="AF1026" s="276"/>
      <c r="AG1026" s="276"/>
      <c r="AH1026" s="344" t="s">
        <v>258</v>
      </c>
      <c r="AI1026" s="346"/>
      <c r="AJ1026" s="346"/>
      <c r="AK1026" s="346"/>
      <c r="AL1026" s="346" t="s">
        <v>21</v>
      </c>
      <c r="AM1026" s="346"/>
      <c r="AN1026" s="346"/>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51">
        <v>1</v>
      </c>
      <c r="B1027" s="1051">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1050"/>
      <c r="AD1027" s="1050"/>
      <c r="AE1027" s="1050"/>
      <c r="AF1027" s="1050"/>
      <c r="AG1027" s="1050"/>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x14ac:dyDescent="0.15">
      <c r="A1028" s="1051">
        <v>2</v>
      </c>
      <c r="B1028" s="1051">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1050"/>
      <c r="AD1028" s="1050"/>
      <c r="AE1028" s="1050"/>
      <c r="AF1028" s="1050"/>
      <c r="AG1028" s="1050"/>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051">
        <v>3</v>
      </c>
      <c r="B1029" s="1051">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1050"/>
      <c r="AD1029" s="1050"/>
      <c r="AE1029" s="1050"/>
      <c r="AF1029" s="1050"/>
      <c r="AG1029" s="1050"/>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051">
        <v>4</v>
      </c>
      <c r="B1030" s="1051">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1050"/>
      <c r="AD1030" s="1050"/>
      <c r="AE1030" s="1050"/>
      <c r="AF1030" s="1050"/>
      <c r="AG1030" s="1050"/>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051">
        <v>5</v>
      </c>
      <c r="B1031" s="1051">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1050"/>
      <c r="AD1031" s="1050"/>
      <c r="AE1031" s="1050"/>
      <c r="AF1031" s="1050"/>
      <c r="AG1031" s="1050"/>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051">
        <v>6</v>
      </c>
      <c r="B1032" s="1051">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1050"/>
      <c r="AD1032" s="1050"/>
      <c r="AE1032" s="1050"/>
      <c r="AF1032" s="1050"/>
      <c r="AG1032" s="1050"/>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051">
        <v>7</v>
      </c>
      <c r="B1033" s="1051">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1050"/>
      <c r="AD1033" s="1050"/>
      <c r="AE1033" s="1050"/>
      <c r="AF1033" s="1050"/>
      <c r="AG1033" s="1050"/>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051">
        <v>8</v>
      </c>
      <c r="B1034" s="1051">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1050"/>
      <c r="AD1034" s="1050"/>
      <c r="AE1034" s="1050"/>
      <c r="AF1034" s="1050"/>
      <c r="AG1034" s="1050"/>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051">
        <v>9</v>
      </c>
      <c r="B1035" s="1051">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1050"/>
      <c r="AD1035" s="1050"/>
      <c r="AE1035" s="1050"/>
      <c r="AF1035" s="1050"/>
      <c r="AG1035" s="1050"/>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051">
        <v>10</v>
      </c>
      <c r="B1036" s="1051">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1050"/>
      <c r="AD1036" s="1050"/>
      <c r="AE1036" s="1050"/>
      <c r="AF1036" s="1050"/>
      <c r="AG1036" s="1050"/>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051">
        <v>11</v>
      </c>
      <c r="B1037" s="1051">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1050"/>
      <c r="AD1037" s="1050"/>
      <c r="AE1037" s="1050"/>
      <c r="AF1037" s="1050"/>
      <c r="AG1037" s="1050"/>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051">
        <v>12</v>
      </c>
      <c r="B1038" s="1051">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1050"/>
      <c r="AD1038" s="1050"/>
      <c r="AE1038" s="1050"/>
      <c r="AF1038" s="1050"/>
      <c r="AG1038" s="1050"/>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051">
        <v>13</v>
      </c>
      <c r="B1039" s="1051">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1050"/>
      <c r="AD1039" s="1050"/>
      <c r="AE1039" s="1050"/>
      <c r="AF1039" s="1050"/>
      <c r="AG1039" s="1050"/>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051">
        <v>14</v>
      </c>
      <c r="B1040" s="1051">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1050"/>
      <c r="AD1040" s="1050"/>
      <c r="AE1040" s="1050"/>
      <c r="AF1040" s="1050"/>
      <c r="AG1040" s="1050"/>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051">
        <v>15</v>
      </c>
      <c r="B1041" s="1051">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1050"/>
      <c r="AD1041" s="1050"/>
      <c r="AE1041" s="1050"/>
      <c r="AF1041" s="1050"/>
      <c r="AG1041" s="1050"/>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051">
        <v>16</v>
      </c>
      <c r="B1042" s="1051">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1050"/>
      <c r="AD1042" s="1050"/>
      <c r="AE1042" s="1050"/>
      <c r="AF1042" s="1050"/>
      <c r="AG1042" s="1050"/>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051">
        <v>17</v>
      </c>
      <c r="B1043" s="1051">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1050"/>
      <c r="AD1043" s="1050"/>
      <c r="AE1043" s="1050"/>
      <c r="AF1043" s="1050"/>
      <c r="AG1043" s="1050"/>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051">
        <v>18</v>
      </c>
      <c r="B1044" s="1051">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1050"/>
      <c r="AD1044" s="1050"/>
      <c r="AE1044" s="1050"/>
      <c r="AF1044" s="1050"/>
      <c r="AG1044" s="1050"/>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051">
        <v>19</v>
      </c>
      <c r="B1045" s="1051">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1050"/>
      <c r="AD1045" s="1050"/>
      <c r="AE1045" s="1050"/>
      <c r="AF1045" s="1050"/>
      <c r="AG1045" s="1050"/>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051">
        <v>20</v>
      </c>
      <c r="B1046" s="1051">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1050"/>
      <c r="AD1046" s="1050"/>
      <c r="AE1046" s="1050"/>
      <c r="AF1046" s="1050"/>
      <c r="AG1046" s="1050"/>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051">
        <v>21</v>
      </c>
      <c r="B1047" s="1051">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1050"/>
      <c r="AD1047" s="1050"/>
      <c r="AE1047" s="1050"/>
      <c r="AF1047" s="1050"/>
      <c r="AG1047" s="1050"/>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051">
        <v>22</v>
      </c>
      <c r="B1048" s="1051">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1050"/>
      <c r="AD1048" s="1050"/>
      <c r="AE1048" s="1050"/>
      <c r="AF1048" s="1050"/>
      <c r="AG1048" s="1050"/>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051">
        <v>23</v>
      </c>
      <c r="B1049" s="1051">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1050"/>
      <c r="AD1049" s="1050"/>
      <c r="AE1049" s="1050"/>
      <c r="AF1049" s="1050"/>
      <c r="AG1049" s="1050"/>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051">
        <v>24</v>
      </c>
      <c r="B1050" s="1051">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1050"/>
      <c r="AD1050" s="1050"/>
      <c r="AE1050" s="1050"/>
      <c r="AF1050" s="1050"/>
      <c r="AG1050" s="1050"/>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051">
        <v>25</v>
      </c>
      <c r="B1051" s="1051">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1050"/>
      <c r="AD1051" s="1050"/>
      <c r="AE1051" s="1050"/>
      <c r="AF1051" s="1050"/>
      <c r="AG1051" s="1050"/>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051">
        <v>26</v>
      </c>
      <c r="B1052" s="1051">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1050"/>
      <c r="AD1052" s="1050"/>
      <c r="AE1052" s="1050"/>
      <c r="AF1052" s="1050"/>
      <c r="AG1052" s="1050"/>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051">
        <v>27</v>
      </c>
      <c r="B1053" s="1051">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1050"/>
      <c r="AD1053" s="1050"/>
      <c r="AE1053" s="1050"/>
      <c r="AF1053" s="1050"/>
      <c r="AG1053" s="1050"/>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051">
        <v>28</v>
      </c>
      <c r="B1054" s="1051">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1050"/>
      <c r="AD1054" s="1050"/>
      <c r="AE1054" s="1050"/>
      <c r="AF1054" s="1050"/>
      <c r="AG1054" s="1050"/>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051">
        <v>29</v>
      </c>
      <c r="B1055" s="1051">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1050"/>
      <c r="AD1055" s="1050"/>
      <c r="AE1055" s="1050"/>
      <c r="AF1055" s="1050"/>
      <c r="AG1055" s="1050"/>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051">
        <v>30</v>
      </c>
      <c r="B1056" s="1051">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1050"/>
      <c r="AD1056" s="1050"/>
      <c r="AE1056" s="1050"/>
      <c r="AF1056" s="1050"/>
      <c r="AG1056" s="1050"/>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76" t="s">
        <v>297</v>
      </c>
      <c r="K1059" s="109"/>
      <c r="L1059" s="109"/>
      <c r="M1059" s="109"/>
      <c r="N1059" s="109"/>
      <c r="O1059" s="109"/>
      <c r="P1059" s="334" t="s">
        <v>27</v>
      </c>
      <c r="Q1059" s="334"/>
      <c r="R1059" s="334"/>
      <c r="S1059" s="334"/>
      <c r="T1059" s="334"/>
      <c r="U1059" s="334"/>
      <c r="V1059" s="334"/>
      <c r="W1059" s="334"/>
      <c r="X1059" s="334"/>
      <c r="Y1059" s="344" t="s">
        <v>353</v>
      </c>
      <c r="Z1059" s="345"/>
      <c r="AA1059" s="345"/>
      <c r="AB1059" s="345"/>
      <c r="AC1059" s="276" t="s">
        <v>338</v>
      </c>
      <c r="AD1059" s="276"/>
      <c r="AE1059" s="276"/>
      <c r="AF1059" s="276"/>
      <c r="AG1059" s="276"/>
      <c r="AH1059" s="344" t="s">
        <v>258</v>
      </c>
      <c r="AI1059" s="346"/>
      <c r="AJ1059" s="346"/>
      <c r="AK1059" s="346"/>
      <c r="AL1059" s="346" t="s">
        <v>21</v>
      </c>
      <c r="AM1059" s="346"/>
      <c r="AN1059" s="346"/>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51">
        <v>1</v>
      </c>
      <c r="B1060" s="1051">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1050"/>
      <c r="AD1060" s="1050"/>
      <c r="AE1060" s="1050"/>
      <c r="AF1060" s="1050"/>
      <c r="AG1060" s="1050"/>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x14ac:dyDescent="0.15">
      <c r="A1061" s="1051">
        <v>2</v>
      </c>
      <c r="B1061" s="1051">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1050"/>
      <c r="AD1061" s="1050"/>
      <c r="AE1061" s="1050"/>
      <c r="AF1061" s="1050"/>
      <c r="AG1061" s="1050"/>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051">
        <v>3</v>
      </c>
      <c r="B1062" s="1051">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1050"/>
      <c r="AD1062" s="1050"/>
      <c r="AE1062" s="1050"/>
      <c r="AF1062" s="1050"/>
      <c r="AG1062" s="1050"/>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051">
        <v>4</v>
      </c>
      <c r="B1063" s="1051">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1050"/>
      <c r="AD1063" s="1050"/>
      <c r="AE1063" s="1050"/>
      <c r="AF1063" s="1050"/>
      <c r="AG1063" s="1050"/>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051">
        <v>5</v>
      </c>
      <c r="B1064" s="1051">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1050"/>
      <c r="AD1064" s="1050"/>
      <c r="AE1064" s="1050"/>
      <c r="AF1064" s="1050"/>
      <c r="AG1064" s="1050"/>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051">
        <v>6</v>
      </c>
      <c r="B1065" s="1051">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1050"/>
      <c r="AD1065" s="1050"/>
      <c r="AE1065" s="1050"/>
      <c r="AF1065" s="1050"/>
      <c r="AG1065" s="1050"/>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051">
        <v>7</v>
      </c>
      <c r="B1066" s="1051">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1050"/>
      <c r="AD1066" s="1050"/>
      <c r="AE1066" s="1050"/>
      <c r="AF1066" s="1050"/>
      <c r="AG1066" s="1050"/>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051">
        <v>8</v>
      </c>
      <c r="B1067" s="1051">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1050"/>
      <c r="AD1067" s="1050"/>
      <c r="AE1067" s="1050"/>
      <c r="AF1067" s="1050"/>
      <c r="AG1067" s="1050"/>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051">
        <v>9</v>
      </c>
      <c r="B1068" s="1051">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1050"/>
      <c r="AD1068" s="1050"/>
      <c r="AE1068" s="1050"/>
      <c r="AF1068" s="1050"/>
      <c r="AG1068" s="1050"/>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051">
        <v>10</v>
      </c>
      <c r="B1069" s="1051">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1050"/>
      <c r="AD1069" s="1050"/>
      <c r="AE1069" s="1050"/>
      <c r="AF1069" s="1050"/>
      <c r="AG1069" s="1050"/>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051">
        <v>11</v>
      </c>
      <c r="B1070" s="1051">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1050"/>
      <c r="AD1070" s="1050"/>
      <c r="AE1070" s="1050"/>
      <c r="AF1070" s="1050"/>
      <c r="AG1070" s="1050"/>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051">
        <v>12</v>
      </c>
      <c r="B1071" s="1051">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1050"/>
      <c r="AD1071" s="1050"/>
      <c r="AE1071" s="1050"/>
      <c r="AF1071" s="1050"/>
      <c r="AG1071" s="1050"/>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051">
        <v>13</v>
      </c>
      <c r="B1072" s="1051">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1050"/>
      <c r="AD1072" s="1050"/>
      <c r="AE1072" s="1050"/>
      <c r="AF1072" s="1050"/>
      <c r="AG1072" s="1050"/>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051">
        <v>14</v>
      </c>
      <c r="B1073" s="1051">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1050"/>
      <c r="AD1073" s="1050"/>
      <c r="AE1073" s="1050"/>
      <c r="AF1073" s="1050"/>
      <c r="AG1073" s="1050"/>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051">
        <v>15</v>
      </c>
      <c r="B1074" s="1051">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1050"/>
      <c r="AD1074" s="1050"/>
      <c r="AE1074" s="1050"/>
      <c r="AF1074" s="1050"/>
      <c r="AG1074" s="1050"/>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051">
        <v>16</v>
      </c>
      <c r="B1075" s="1051">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1050"/>
      <c r="AD1075" s="1050"/>
      <c r="AE1075" s="1050"/>
      <c r="AF1075" s="1050"/>
      <c r="AG1075" s="1050"/>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051">
        <v>17</v>
      </c>
      <c r="B1076" s="1051">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1050"/>
      <c r="AD1076" s="1050"/>
      <c r="AE1076" s="1050"/>
      <c r="AF1076" s="1050"/>
      <c r="AG1076" s="1050"/>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051">
        <v>18</v>
      </c>
      <c r="B1077" s="1051">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1050"/>
      <c r="AD1077" s="1050"/>
      <c r="AE1077" s="1050"/>
      <c r="AF1077" s="1050"/>
      <c r="AG1077" s="1050"/>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051">
        <v>19</v>
      </c>
      <c r="B1078" s="1051">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1050"/>
      <c r="AD1078" s="1050"/>
      <c r="AE1078" s="1050"/>
      <c r="AF1078" s="1050"/>
      <c r="AG1078" s="1050"/>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051">
        <v>20</v>
      </c>
      <c r="B1079" s="1051">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1050"/>
      <c r="AD1079" s="1050"/>
      <c r="AE1079" s="1050"/>
      <c r="AF1079" s="1050"/>
      <c r="AG1079" s="1050"/>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051">
        <v>21</v>
      </c>
      <c r="B1080" s="1051">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1050"/>
      <c r="AD1080" s="1050"/>
      <c r="AE1080" s="1050"/>
      <c r="AF1080" s="1050"/>
      <c r="AG1080" s="1050"/>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051">
        <v>22</v>
      </c>
      <c r="B1081" s="1051">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1050"/>
      <c r="AD1081" s="1050"/>
      <c r="AE1081" s="1050"/>
      <c r="AF1081" s="1050"/>
      <c r="AG1081" s="1050"/>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051">
        <v>23</v>
      </c>
      <c r="B1082" s="1051">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1050"/>
      <c r="AD1082" s="1050"/>
      <c r="AE1082" s="1050"/>
      <c r="AF1082" s="1050"/>
      <c r="AG1082" s="1050"/>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051">
        <v>24</v>
      </c>
      <c r="B1083" s="1051">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1050"/>
      <c r="AD1083" s="1050"/>
      <c r="AE1083" s="1050"/>
      <c r="AF1083" s="1050"/>
      <c r="AG1083" s="1050"/>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051">
        <v>25</v>
      </c>
      <c r="B1084" s="1051">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1050"/>
      <c r="AD1084" s="1050"/>
      <c r="AE1084" s="1050"/>
      <c r="AF1084" s="1050"/>
      <c r="AG1084" s="1050"/>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051">
        <v>26</v>
      </c>
      <c r="B1085" s="1051">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1050"/>
      <c r="AD1085" s="1050"/>
      <c r="AE1085" s="1050"/>
      <c r="AF1085" s="1050"/>
      <c r="AG1085" s="1050"/>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051">
        <v>27</v>
      </c>
      <c r="B1086" s="1051">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1050"/>
      <c r="AD1086" s="1050"/>
      <c r="AE1086" s="1050"/>
      <c r="AF1086" s="1050"/>
      <c r="AG1086" s="1050"/>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051">
        <v>28</v>
      </c>
      <c r="B1087" s="1051">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1050"/>
      <c r="AD1087" s="1050"/>
      <c r="AE1087" s="1050"/>
      <c r="AF1087" s="1050"/>
      <c r="AG1087" s="1050"/>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051">
        <v>29</v>
      </c>
      <c r="B1088" s="1051">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1050"/>
      <c r="AD1088" s="1050"/>
      <c r="AE1088" s="1050"/>
      <c r="AF1088" s="1050"/>
      <c r="AG1088" s="1050"/>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051">
        <v>30</v>
      </c>
      <c r="B1089" s="1051">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1050"/>
      <c r="AD1089" s="1050"/>
      <c r="AE1089" s="1050"/>
      <c r="AF1089" s="1050"/>
      <c r="AG1089" s="1050"/>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76" t="s">
        <v>297</v>
      </c>
      <c r="K1092" s="109"/>
      <c r="L1092" s="109"/>
      <c r="M1092" s="109"/>
      <c r="N1092" s="109"/>
      <c r="O1092" s="109"/>
      <c r="P1092" s="334" t="s">
        <v>27</v>
      </c>
      <c r="Q1092" s="334"/>
      <c r="R1092" s="334"/>
      <c r="S1092" s="334"/>
      <c r="T1092" s="334"/>
      <c r="U1092" s="334"/>
      <c r="V1092" s="334"/>
      <c r="W1092" s="334"/>
      <c r="X1092" s="334"/>
      <c r="Y1092" s="344" t="s">
        <v>353</v>
      </c>
      <c r="Z1092" s="345"/>
      <c r="AA1092" s="345"/>
      <c r="AB1092" s="345"/>
      <c r="AC1092" s="276" t="s">
        <v>338</v>
      </c>
      <c r="AD1092" s="276"/>
      <c r="AE1092" s="276"/>
      <c r="AF1092" s="276"/>
      <c r="AG1092" s="276"/>
      <c r="AH1092" s="344" t="s">
        <v>258</v>
      </c>
      <c r="AI1092" s="346"/>
      <c r="AJ1092" s="346"/>
      <c r="AK1092" s="346"/>
      <c r="AL1092" s="346" t="s">
        <v>21</v>
      </c>
      <c r="AM1092" s="346"/>
      <c r="AN1092" s="346"/>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51">
        <v>1</v>
      </c>
      <c r="B1093" s="1051">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1050"/>
      <c r="AD1093" s="1050"/>
      <c r="AE1093" s="1050"/>
      <c r="AF1093" s="1050"/>
      <c r="AG1093" s="1050"/>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x14ac:dyDescent="0.15">
      <c r="A1094" s="1051">
        <v>2</v>
      </c>
      <c r="B1094" s="1051">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1050"/>
      <c r="AD1094" s="1050"/>
      <c r="AE1094" s="1050"/>
      <c r="AF1094" s="1050"/>
      <c r="AG1094" s="1050"/>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051">
        <v>3</v>
      </c>
      <c r="B1095" s="1051">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1050"/>
      <c r="AD1095" s="1050"/>
      <c r="AE1095" s="1050"/>
      <c r="AF1095" s="1050"/>
      <c r="AG1095" s="1050"/>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051">
        <v>4</v>
      </c>
      <c r="B1096" s="1051">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1050"/>
      <c r="AD1096" s="1050"/>
      <c r="AE1096" s="1050"/>
      <c r="AF1096" s="1050"/>
      <c r="AG1096" s="1050"/>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051">
        <v>5</v>
      </c>
      <c r="B1097" s="1051">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1050"/>
      <c r="AD1097" s="1050"/>
      <c r="AE1097" s="1050"/>
      <c r="AF1097" s="1050"/>
      <c r="AG1097" s="1050"/>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051">
        <v>6</v>
      </c>
      <c r="B1098" s="1051">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1050"/>
      <c r="AD1098" s="1050"/>
      <c r="AE1098" s="1050"/>
      <c r="AF1098" s="1050"/>
      <c r="AG1098" s="1050"/>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051">
        <v>7</v>
      </c>
      <c r="B1099" s="1051">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1050"/>
      <c r="AD1099" s="1050"/>
      <c r="AE1099" s="1050"/>
      <c r="AF1099" s="1050"/>
      <c r="AG1099" s="1050"/>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051">
        <v>8</v>
      </c>
      <c r="B1100" s="1051">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1050"/>
      <c r="AD1100" s="1050"/>
      <c r="AE1100" s="1050"/>
      <c r="AF1100" s="1050"/>
      <c r="AG1100" s="1050"/>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051">
        <v>9</v>
      </c>
      <c r="B1101" s="1051">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1050"/>
      <c r="AD1101" s="1050"/>
      <c r="AE1101" s="1050"/>
      <c r="AF1101" s="1050"/>
      <c r="AG1101" s="1050"/>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051">
        <v>10</v>
      </c>
      <c r="B1102" s="1051">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1050"/>
      <c r="AD1102" s="1050"/>
      <c r="AE1102" s="1050"/>
      <c r="AF1102" s="1050"/>
      <c r="AG1102" s="1050"/>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051">
        <v>11</v>
      </c>
      <c r="B1103" s="1051">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1050"/>
      <c r="AD1103" s="1050"/>
      <c r="AE1103" s="1050"/>
      <c r="AF1103" s="1050"/>
      <c r="AG1103" s="1050"/>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051">
        <v>12</v>
      </c>
      <c r="B1104" s="1051">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1050"/>
      <c r="AD1104" s="1050"/>
      <c r="AE1104" s="1050"/>
      <c r="AF1104" s="1050"/>
      <c r="AG1104" s="1050"/>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051">
        <v>13</v>
      </c>
      <c r="B1105" s="1051">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1050"/>
      <c r="AD1105" s="1050"/>
      <c r="AE1105" s="1050"/>
      <c r="AF1105" s="1050"/>
      <c r="AG1105" s="1050"/>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051">
        <v>14</v>
      </c>
      <c r="B1106" s="1051">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1050"/>
      <c r="AD1106" s="1050"/>
      <c r="AE1106" s="1050"/>
      <c r="AF1106" s="1050"/>
      <c r="AG1106" s="1050"/>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051">
        <v>15</v>
      </c>
      <c r="B1107" s="1051">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1050"/>
      <c r="AD1107" s="1050"/>
      <c r="AE1107" s="1050"/>
      <c r="AF1107" s="1050"/>
      <c r="AG1107" s="1050"/>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051">
        <v>16</v>
      </c>
      <c r="B1108" s="1051">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1050"/>
      <c r="AD1108" s="1050"/>
      <c r="AE1108" s="1050"/>
      <c r="AF1108" s="1050"/>
      <c r="AG1108" s="1050"/>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051">
        <v>17</v>
      </c>
      <c r="B1109" s="1051">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1050"/>
      <c r="AD1109" s="1050"/>
      <c r="AE1109" s="1050"/>
      <c r="AF1109" s="1050"/>
      <c r="AG1109" s="1050"/>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051">
        <v>18</v>
      </c>
      <c r="B1110" s="1051">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1050"/>
      <c r="AD1110" s="1050"/>
      <c r="AE1110" s="1050"/>
      <c r="AF1110" s="1050"/>
      <c r="AG1110" s="1050"/>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051">
        <v>19</v>
      </c>
      <c r="B1111" s="1051">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1050"/>
      <c r="AD1111" s="1050"/>
      <c r="AE1111" s="1050"/>
      <c r="AF1111" s="1050"/>
      <c r="AG1111" s="1050"/>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051">
        <v>20</v>
      </c>
      <c r="B1112" s="1051">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1050"/>
      <c r="AD1112" s="1050"/>
      <c r="AE1112" s="1050"/>
      <c r="AF1112" s="1050"/>
      <c r="AG1112" s="1050"/>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051">
        <v>21</v>
      </c>
      <c r="B1113" s="1051">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1050"/>
      <c r="AD1113" s="1050"/>
      <c r="AE1113" s="1050"/>
      <c r="AF1113" s="1050"/>
      <c r="AG1113" s="1050"/>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051">
        <v>22</v>
      </c>
      <c r="B1114" s="1051">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1050"/>
      <c r="AD1114" s="1050"/>
      <c r="AE1114" s="1050"/>
      <c r="AF1114" s="1050"/>
      <c r="AG1114" s="1050"/>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051">
        <v>23</v>
      </c>
      <c r="B1115" s="1051">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1050"/>
      <c r="AD1115" s="1050"/>
      <c r="AE1115" s="1050"/>
      <c r="AF1115" s="1050"/>
      <c r="AG1115" s="1050"/>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051">
        <v>24</v>
      </c>
      <c r="B1116" s="1051">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1050"/>
      <c r="AD1116" s="1050"/>
      <c r="AE1116" s="1050"/>
      <c r="AF1116" s="1050"/>
      <c r="AG1116" s="1050"/>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051">
        <v>25</v>
      </c>
      <c r="B1117" s="1051">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1050"/>
      <c r="AD1117" s="1050"/>
      <c r="AE1117" s="1050"/>
      <c r="AF1117" s="1050"/>
      <c r="AG1117" s="1050"/>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051">
        <v>26</v>
      </c>
      <c r="B1118" s="1051">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1050"/>
      <c r="AD1118" s="1050"/>
      <c r="AE1118" s="1050"/>
      <c r="AF1118" s="1050"/>
      <c r="AG1118" s="1050"/>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051">
        <v>27</v>
      </c>
      <c r="B1119" s="1051">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1050"/>
      <c r="AD1119" s="1050"/>
      <c r="AE1119" s="1050"/>
      <c r="AF1119" s="1050"/>
      <c r="AG1119" s="1050"/>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051">
        <v>28</v>
      </c>
      <c r="B1120" s="1051">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1050"/>
      <c r="AD1120" s="1050"/>
      <c r="AE1120" s="1050"/>
      <c r="AF1120" s="1050"/>
      <c r="AG1120" s="1050"/>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051">
        <v>29</v>
      </c>
      <c r="B1121" s="1051">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1050"/>
      <c r="AD1121" s="1050"/>
      <c r="AE1121" s="1050"/>
      <c r="AF1121" s="1050"/>
      <c r="AG1121" s="1050"/>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051">
        <v>30</v>
      </c>
      <c r="B1122" s="1051">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1050"/>
      <c r="AD1122" s="1050"/>
      <c r="AE1122" s="1050"/>
      <c r="AF1122" s="1050"/>
      <c r="AG1122" s="1050"/>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76" t="s">
        <v>297</v>
      </c>
      <c r="K1125" s="109"/>
      <c r="L1125" s="109"/>
      <c r="M1125" s="109"/>
      <c r="N1125" s="109"/>
      <c r="O1125" s="109"/>
      <c r="P1125" s="334" t="s">
        <v>27</v>
      </c>
      <c r="Q1125" s="334"/>
      <c r="R1125" s="334"/>
      <c r="S1125" s="334"/>
      <c r="T1125" s="334"/>
      <c r="U1125" s="334"/>
      <c r="V1125" s="334"/>
      <c r="W1125" s="334"/>
      <c r="X1125" s="334"/>
      <c r="Y1125" s="344" t="s">
        <v>353</v>
      </c>
      <c r="Z1125" s="345"/>
      <c r="AA1125" s="345"/>
      <c r="AB1125" s="345"/>
      <c r="AC1125" s="276" t="s">
        <v>338</v>
      </c>
      <c r="AD1125" s="276"/>
      <c r="AE1125" s="276"/>
      <c r="AF1125" s="276"/>
      <c r="AG1125" s="276"/>
      <c r="AH1125" s="344" t="s">
        <v>258</v>
      </c>
      <c r="AI1125" s="346"/>
      <c r="AJ1125" s="346"/>
      <c r="AK1125" s="346"/>
      <c r="AL1125" s="346" t="s">
        <v>21</v>
      </c>
      <c r="AM1125" s="346"/>
      <c r="AN1125" s="346"/>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51">
        <v>1</v>
      </c>
      <c r="B1126" s="1051">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1050"/>
      <c r="AD1126" s="1050"/>
      <c r="AE1126" s="1050"/>
      <c r="AF1126" s="1050"/>
      <c r="AG1126" s="1050"/>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x14ac:dyDescent="0.15">
      <c r="A1127" s="1051">
        <v>2</v>
      </c>
      <c r="B1127" s="1051">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1050"/>
      <c r="AD1127" s="1050"/>
      <c r="AE1127" s="1050"/>
      <c r="AF1127" s="1050"/>
      <c r="AG1127" s="1050"/>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051">
        <v>3</v>
      </c>
      <c r="B1128" s="1051">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1050"/>
      <c r="AD1128" s="1050"/>
      <c r="AE1128" s="1050"/>
      <c r="AF1128" s="1050"/>
      <c r="AG1128" s="1050"/>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051">
        <v>4</v>
      </c>
      <c r="B1129" s="1051">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1050"/>
      <c r="AD1129" s="1050"/>
      <c r="AE1129" s="1050"/>
      <c r="AF1129" s="1050"/>
      <c r="AG1129" s="1050"/>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051">
        <v>5</v>
      </c>
      <c r="B1130" s="1051">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1050"/>
      <c r="AD1130" s="1050"/>
      <c r="AE1130" s="1050"/>
      <c r="AF1130" s="1050"/>
      <c r="AG1130" s="1050"/>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051">
        <v>6</v>
      </c>
      <c r="B1131" s="1051">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1050"/>
      <c r="AD1131" s="1050"/>
      <c r="AE1131" s="1050"/>
      <c r="AF1131" s="1050"/>
      <c r="AG1131" s="1050"/>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051">
        <v>7</v>
      </c>
      <c r="B1132" s="1051">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1050"/>
      <c r="AD1132" s="1050"/>
      <c r="AE1132" s="1050"/>
      <c r="AF1132" s="1050"/>
      <c r="AG1132" s="1050"/>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051">
        <v>8</v>
      </c>
      <c r="B1133" s="1051">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1050"/>
      <c r="AD1133" s="1050"/>
      <c r="AE1133" s="1050"/>
      <c r="AF1133" s="1050"/>
      <c r="AG1133" s="1050"/>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051">
        <v>9</v>
      </c>
      <c r="B1134" s="1051">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1050"/>
      <c r="AD1134" s="1050"/>
      <c r="AE1134" s="1050"/>
      <c r="AF1134" s="1050"/>
      <c r="AG1134" s="1050"/>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051">
        <v>10</v>
      </c>
      <c r="B1135" s="1051">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1050"/>
      <c r="AD1135" s="1050"/>
      <c r="AE1135" s="1050"/>
      <c r="AF1135" s="1050"/>
      <c r="AG1135" s="1050"/>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051">
        <v>11</v>
      </c>
      <c r="B1136" s="1051">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1050"/>
      <c r="AD1136" s="1050"/>
      <c r="AE1136" s="1050"/>
      <c r="AF1136" s="1050"/>
      <c r="AG1136" s="1050"/>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051">
        <v>12</v>
      </c>
      <c r="B1137" s="1051">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1050"/>
      <c r="AD1137" s="1050"/>
      <c r="AE1137" s="1050"/>
      <c r="AF1137" s="1050"/>
      <c r="AG1137" s="1050"/>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051">
        <v>13</v>
      </c>
      <c r="B1138" s="1051">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1050"/>
      <c r="AD1138" s="1050"/>
      <c r="AE1138" s="1050"/>
      <c r="AF1138" s="1050"/>
      <c r="AG1138" s="1050"/>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051">
        <v>14</v>
      </c>
      <c r="B1139" s="1051">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1050"/>
      <c r="AD1139" s="1050"/>
      <c r="AE1139" s="1050"/>
      <c r="AF1139" s="1050"/>
      <c r="AG1139" s="1050"/>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051">
        <v>15</v>
      </c>
      <c r="B1140" s="1051">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1050"/>
      <c r="AD1140" s="1050"/>
      <c r="AE1140" s="1050"/>
      <c r="AF1140" s="1050"/>
      <c r="AG1140" s="1050"/>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051">
        <v>16</v>
      </c>
      <c r="B1141" s="1051">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1050"/>
      <c r="AD1141" s="1050"/>
      <c r="AE1141" s="1050"/>
      <c r="AF1141" s="1050"/>
      <c r="AG1141" s="1050"/>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051">
        <v>17</v>
      </c>
      <c r="B1142" s="1051">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1050"/>
      <c r="AD1142" s="1050"/>
      <c r="AE1142" s="1050"/>
      <c r="AF1142" s="1050"/>
      <c r="AG1142" s="1050"/>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051">
        <v>18</v>
      </c>
      <c r="B1143" s="1051">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1050"/>
      <c r="AD1143" s="1050"/>
      <c r="AE1143" s="1050"/>
      <c r="AF1143" s="1050"/>
      <c r="AG1143" s="1050"/>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051">
        <v>19</v>
      </c>
      <c r="B1144" s="1051">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1050"/>
      <c r="AD1144" s="1050"/>
      <c r="AE1144" s="1050"/>
      <c r="AF1144" s="1050"/>
      <c r="AG1144" s="1050"/>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051">
        <v>20</v>
      </c>
      <c r="B1145" s="1051">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1050"/>
      <c r="AD1145" s="1050"/>
      <c r="AE1145" s="1050"/>
      <c r="AF1145" s="1050"/>
      <c r="AG1145" s="1050"/>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051">
        <v>21</v>
      </c>
      <c r="B1146" s="1051">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1050"/>
      <c r="AD1146" s="1050"/>
      <c r="AE1146" s="1050"/>
      <c r="AF1146" s="1050"/>
      <c r="AG1146" s="1050"/>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051">
        <v>22</v>
      </c>
      <c r="B1147" s="1051">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1050"/>
      <c r="AD1147" s="1050"/>
      <c r="AE1147" s="1050"/>
      <c r="AF1147" s="1050"/>
      <c r="AG1147" s="1050"/>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051">
        <v>23</v>
      </c>
      <c r="B1148" s="1051">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1050"/>
      <c r="AD1148" s="1050"/>
      <c r="AE1148" s="1050"/>
      <c r="AF1148" s="1050"/>
      <c r="AG1148" s="1050"/>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051">
        <v>24</v>
      </c>
      <c r="B1149" s="1051">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1050"/>
      <c r="AD1149" s="1050"/>
      <c r="AE1149" s="1050"/>
      <c r="AF1149" s="1050"/>
      <c r="AG1149" s="1050"/>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051">
        <v>25</v>
      </c>
      <c r="B1150" s="1051">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1050"/>
      <c r="AD1150" s="1050"/>
      <c r="AE1150" s="1050"/>
      <c r="AF1150" s="1050"/>
      <c r="AG1150" s="1050"/>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051">
        <v>26</v>
      </c>
      <c r="B1151" s="1051">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1050"/>
      <c r="AD1151" s="1050"/>
      <c r="AE1151" s="1050"/>
      <c r="AF1151" s="1050"/>
      <c r="AG1151" s="1050"/>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051">
        <v>27</v>
      </c>
      <c r="B1152" s="1051">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1050"/>
      <c r="AD1152" s="1050"/>
      <c r="AE1152" s="1050"/>
      <c r="AF1152" s="1050"/>
      <c r="AG1152" s="1050"/>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051">
        <v>28</v>
      </c>
      <c r="B1153" s="1051">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1050"/>
      <c r="AD1153" s="1050"/>
      <c r="AE1153" s="1050"/>
      <c r="AF1153" s="1050"/>
      <c r="AG1153" s="1050"/>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051">
        <v>29</v>
      </c>
      <c r="B1154" s="1051">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1050"/>
      <c r="AD1154" s="1050"/>
      <c r="AE1154" s="1050"/>
      <c r="AF1154" s="1050"/>
      <c r="AG1154" s="1050"/>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051">
        <v>30</v>
      </c>
      <c r="B1155" s="1051">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1050"/>
      <c r="AD1155" s="1050"/>
      <c r="AE1155" s="1050"/>
      <c r="AF1155" s="1050"/>
      <c r="AG1155" s="1050"/>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76" t="s">
        <v>297</v>
      </c>
      <c r="K1158" s="109"/>
      <c r="L1158" s="109"/>
      <c r="M1158" s="109"/>
      <c r="N1158" s="109"/>
      <c r="O1158" s="109"/>
      <c r="P1158" s="334" t="s">
        <v>27</v>
      </c>
      <c r="Q1158" s="334"/>
      <c r="R1158" s="334"/>
      <c r="S1158" s="334"/>
      <c r="T1158" s="334"/>
      <c r="U1158" s="334"/>
      <c r="V1158" s="334"/>
      <c r="W1158" s="334"/>
      <c r="X1158" s="334"/>
      <c r="Y1158" s="344" t="s">
        <v>353</v>
      </c>
      <c r="Z1158" s="345"/>
      <c r="AA1158" s="345"/>
      <c r="AB1158" s="345"/>
      <c r="AC1158" s="276" t="s">
        <v>338</v>
      </c>
      <c r="AD1158" s="276"/>
      <c r="AE1158" s="276"/>
      <c r="AF1158" s="276"/>
      <c r="AG1158" s="276"/>
      <c r="AH1158" s="344" t="s">
        <v>258</v>
      </c>
      <c r="AI1158" s="346"/>
      <c r="AJ1158" s="346"/>
      <c r="AK1158" s="346"/>
      <c r="AL1158" s="346" t="s">
        <v>21</v>
      </c>
      <c r="AM1158" s="346"/>
      <c r="AN1158" s="346"/>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51">
        <v>1</v>
      </c>
      <c r="B1159" s="1051">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1050"/>
      <c r="AD1159" s="1050"/>
      <c r="AE1159" s="1050"/>
      <c r="AF1159" s="1050"/>
      <c r="AG1159" s="1050"/>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x14ac:dyDescent="0.15">
      <c r="A1160" s="1051">
        <v>2</v>
      </c>
      <c r="B1160" s="1051">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1050"/>
      <c r="AD1160" s="1050"/>
      <c r="AE1160" s="1050"/>
      <c r="AF1160" s="1050"/>
      <c r="AG1160" s="1050"/>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051">
        <v>3</v>
      </c>
      <c r="B1161" s="1051">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1050"/>
      <c r="AD1161" s="1050"/>
      <c r="AE1161" s="1050"/>
      <c r="AF1161" s="1050"/>
      <c r="AG1161" s="1050"/>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051">
        <v>4</v>
      </c>
      <c r="B1162" s="1051">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1050"/>
      <c r="AD1162" s="1050"/>
      <c r="AE1162" s="1050"/>
      <c r="AF1162" s="1050"/>
      <c r="AG1162" s="1050"/>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051">
        <v>5</v>
      </c>
      <c r="B1163" s="1051">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1050"/>
      <c r="AD1163" s="1050"/>
      <c r="AE1163" s="1050"/>
      <c r="AF1163" s="1050"/>
      <c r="AG1163" s="1050"/>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051">
        <v>6</v>
      </c>
      <c r="B1164" s="1051">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1050"/>
      <c r="AD1164" s="1050"/>
      <c r="AE1164" s="1050"/>
      <c r="AF1164" s="1050"/>
      <c r="AG1164" s="1050"/>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051">
        <v>7</v>
      </c>
      <c r="B1165" s="1051">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1050"/>
      <c r="AD1165" s="1050"/>
      <c r="AE1165" s="1050"/>
      <c r="AF1165" s="1050"/>
      <c r="AG1165" s="1050"/>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051">
        <v>8</v>
      </c>
      <c r="B1166" s="1051">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1050"/>
      <c r="AD1166" s="1050"/>
      <c r="AE1166" s="1050"/>
      <c r="AF1166" s="1050"/>
      <c r="AG1166" s="1050"/>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051">
        <v>9</v>
      </c>
      <c r="B1167" s="1051">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1050"/>
      <c r="AD1167" s="1050"/>
      <c r="AE1167" s="1050"/>
      <c r="AF1167" s="1050"/>
      <c r="AG1167" s="1050"/>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051">
        <v>10</v>
      </c>
      <c r="B1168" s="1051">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1050"/>
      <c r="AD1168" s="1050"/>
      <c r="AE1168" s="1050"/>
      <c r="AF1168" s="1050"/>
      <c r="AG1168" s="1050"/>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051">
        <v>11</v>
      </c>
      <c r="B1169" s="1051">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1050"/>
      <c r="AD1169" s="1050"/>
      <c r="AE1169" s="1050"/>
      <c r="AF1169" s="1050"/>
      <c r="AG1169" s="1050"/>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051">
        <v>12</v>
      </c>
      <c r="B1170" s="1051">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1050"/>
      <c r="AD1170" s="1050"/>
      <c r="AE1170" s="1050"/>
      <c r="AF1170" s="1050"/>
      <c r="AG1170" s="1050"/>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051">
        <v>13</v>
      </c>
      <c r="B1171" s="1051">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1050"/>
      <c r="AD1171" s="1050"/>
      <c r="AE1171" s="1050"/>
      <c r="AF1171" s="1050"/>
      <c r="AG1171" s="1050"/>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051">
        <v>14</v>
      </c>
      <c r="B1172" s="1051">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1050"/>
      <c r="AD1172" s="1050"/>
      <c r="AE1172" s="1050"/>
      <c r="AF1172" s="1050"/>
      <c r="AG1172" s="1050"/>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051">
        <v>15</v>
      </c>
      <c r="B1173" s="1051">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1050"/>
      <c r="AD1173" s="1050"/>
      <c r="AE1173" s="1050"/>
      <c r="AF1173" s="1050"/>
      <c r="AG1173" s="1050"/>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051">
        <v>16</v>
      </c>
      <c r="B1174" s="1051">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1050"/>
      <c r="AD1174" s="1050"/>
      <c r="AE1174" s="1050"/>
      <c r="AF1174" s="1050"/>
      <c r="AG1174" s="1050"/>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051">
        <v>17</v>
      </c>
      <c r="B1175" s="1051">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1050"/>
      <c r="AD1175" s="1050"/>
      <c r="AE1175" s="1050"/>
      <c r="AF1175" s="1050"/>
      <c r="AG1175" s="1050"/>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051">
        <v>18</v>
      </c>
      <c r="B1176" s="1051">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1050"/>
      <c r="AD1176" s="1050"/>
      <c r="AE1176" s="1050"/>
      <c r="AF1176" s="1050"/>
      <c r="AG1176" s="1050"/>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051">
        <v>19</v>
      </c>
      <c r="B1177" s="1051">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1050"/>
      <c r="AD1177" s="1050"/>
      <c r="AE1177" s="1050"/>
      <c r="AF1177" s="1050"/>
      <c r="AG1177" s="1050"/>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051">
        <v>20</v>
      </c>
      <c r="B1178" s="1051">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1050"/>
      <c r="AD1178" s="1050"/>
      <c r="AE1178" s="1050"/>
      <c r="AF1178" s="1050"/>
      <c r="AG1178" s="1050"/>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051">
        <v>21</v>
      </c>
      <c r="B1179" s="1051">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1050"/>
      <c r="AD1179" s="1050"/>
      <c r="AE1179" s="1050"/>
      <c r="AF1179" s="1050"/>
      <c r="AG1179" s="1050"/>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051">
        <v>22</v>
      </c>
      <c r="B1180" s="1051">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1050"/>
      <c r="AD1180" s="1050"/>
      <c r="AE1180" s="1050"/>
      <c r="AF1180" s="1050"/>
      <c r="AG1180" s="1050"/>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051">
        <v>23</v>
      </c>
      <c r="B1181" s="1051">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1050"/>
      <c r="AD1181" s="1050"/>
      <c r="AE1181" s="1050"/>
      <c r="AF1181" s="1050"/>
      <c r="AG1181" s="1050"/>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051">
        <v>24</v>
      </c>
      <c r="B1182" s="1051">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1050"/>
      <c r="AD1182" s="1050"/>
      <c r="AE1182" s="1050"/>
      <c r="AF1182" s="1050"/>
      <c r="AG1182" s="1050"/>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051">
        <v>25</v>
      </c>
      <c r="B1183" s="1051">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1050"/>
      <c r="AD1183" s="1050"/>
      <c r="AE1183" s="1050"/>
      <c r="AF1183" s="1050"/>
      <c r="AG1183" s="1050"/>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051">
        <v>26</v>
      </c>
      <c r="B1184" s="1051">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1050"/>
      <c r="AD1184" s="1050"/>
      <c r="AE1184" s="1050"/>
      <c r="AF1184" s="1050"/>
      <c r="AG1184" s="1050"/>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051">
        <v>27</v>
      </c>
      <c r="B1185" s="1051">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1050"/>
      <c r="AD1185" s="1050"/>
      <c r="AE1185" s="1050"/>
      <c r="AF1185" s="1050"/>
      <c r="AG1185" s="1050"/>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051">
        <v>28</v>
      </c>
      <c r="B1186" s="1051">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1050"/>
      <c r="AD1186" s="1050"/>
      <c r="AE1186" s="1050"/>
      <c r="AF1186" s="1050"/>
      <c r="AG1186" s="1050"/>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051">
        <v>29</v>
      </c>
      <c r="B1187" s="1051">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1050"/>
      <c r="AD1187" s="1050"/>
      <c r="AE1187" s="1050"/>
      <c r="AF1187" s="1050"/>
      <c r="AG1187" s="1050"/>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051">
        <v>30</v>
      </c>
      <c r="B1188" s="1051">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1050"/>
      <c r="AD1188" s="1050"/>
      <c r="AE1188" s="1050"/>
      <c r="AF1188" s="1050"/>
      <c r="AG1188" s="1050"/>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76" t="s">
        <v>297</v>
      </c>
      <c r="K1191" s="109"/>
      <c r="L1191" s="109"/>
      <c r="M1191" s="109"/>
      <c r="N1191" s="109"/>
      <c r="O1191" s="109"/>
      <c r="P1191" s="334" t="s">
        <v>27</v>
      </c>
      <c r="Q1191" s="334"/>
      <c r="R1191" s="334"/>
      <c r="S1191" s="334"/>
      <c r="T1191" s="334"/>
      <c r="U1191" s="334"/>
      <c r="V1191" s="334"/>
      <c r="W1191" s="334"/>
      <c r="X1191" s="334"/>
      <c r="Y1191" s="344" t="s">
        <v>353</v>
      </c>
      <c r="Z1191" s="345"/>
      <c r="AA1191" s="345"/>
      <c r="AB1191" s="345"/>
      <c r="AC1191" s="276" t="s">
        <v>338</v>
      </c>
      <c r="AD1191" s="276"/>
      <c r="AE1191" s="276"/>
      <c r="AF1191" s="276"/>
      <c r="AG1191" s="276"/>
      <c r="AH1191" s="344" t="s">
        <v>258</v>
      </c>
      <c r="AI1191" s="346"/>
      <c r="AJ1191" s="346"/>
      <c r="AK1191" s="346"/>
      <c r="AL1191" s="346" t="s">
        <v>21</v>
      </c>
      <c r="AM1191" s="346"/>
      <c r="AN1191" s="346"/>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51">
        <v>1</v>
      </c>
      <c r="B1192" s="1051">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1050"/>
      <c r="AD1192" s="1050"/>
      <c r="AE1192" s="1050"/>
      <c r="AF1192" s="1050"/>
      <c r="AG1192" s="1050"/>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x14ac:dyDescent="0.15">
      <c r="A1193" s="1051">
        <v>2</v>
      </c>
      <c r="B1193" s="1051">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1050"/>
      <c r="AD1193" s="1050"/>
      <c r="AE1193" s="1050"/>
      <c r="AF1193" s="1050"/>
      <c r="AG1193" s="1050"/>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051">
        <v>3</v>
      </c>
      <c r="B1194" s="1051">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1050"/>
      <c r="AD1194" s="1050"/>
      <c r="AE1194" s="1050"/>
      <c r="AF1194" s="1050"/>
      <c r="AG1194" s="1050"/>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051">
        <v>4</v>
      </c>
      <c r="B1195" s="1051">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1050"/>
      <c r="AD1195" s="1050"/>
      <c r="AE1195" s="1050"/>
      <c r="AF1195" s="1050"/>
      <c r="AG1195" s="1050"/>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051">
        <v>5</v>
      </c>
      <c r="B1196" s="1051">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1050"/>
      <c r="AD1196" s="1050"/>
      <c r="AE1196" s="1050"/>
      <c r="AF1196" s="1050"/>
      <c r="AG1196" s="1050"/>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051">
        <v>6</v>
      </c>
      <c r="B1197" s="1051">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1050"/>
      <c r="AD1197" s="1050"/>
      <c r="AE1197" s="1050"/>
      <c r="AF1197" s="1050"/>
      <c r="AG1197" s="1050"/>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051">
        <v>7</v>
      </c>
      <c r="B1198" s="1051">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1050"/>
      <c r="AD1198" s="1050"/>
      <c r="AE1198" s="1050"/>
      <c r="AF1198" s="1050"/>
      <c r="AG1198" s="1050"/>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051">
        <v>8</v>
      </c>
      <c r="B1199" s="1051">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1050"/>
      <c r="AD1199" s="1050"/>
      <c r="AE1199" s="1050"/>
      <c r="AF1199" s="1050"/>
      <c r="AG1199" s="1050"/>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051">
        <v>9</v>
      </c>
      <c r="B1200" s="1051">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1050"/>
      <c r="AD1200" s="1050"/>
      <c r="AE1200" s="1050"/>
      <c r="AF1200" s="1050"/>
      <c r="AG1200" s="1050"/>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051">
        <v>10</v>
      </c>
      <c r="B1201" s="1051">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1050"/>
      <c r="AD1201" s="1050"/>
      <c r="AE1201" s="1050"/>
      <c r="AF1201" s="1050"/>
      <c r="AG1201" s="1050"/>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051">
        <v>11</v>
      </c>
      <c r="B1202" s="1051">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1050"/>
      <c r="AD1202" s="1050"/>
      <c r="AE1202" s="1050"/>
      <c r="AF1202" s="1050"/>
      <c r="AG1202" s="1050"/>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051">
        <v>12</v>
      </c>
      <c r="B1203" s="1051">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1050"/>
      <c r="AD1203" s="1050"/>
      <c r="AE1203" s="1050"/>
      <c r="AF1203" s="1050"/>
      <c r="AG1203" s="1050"/>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051">
        <v>13</v>
      </c>
      <c r="B1204" s="1051">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1050"/>
      <c r="AD1204" s="1050"/>
      <c r="AE1204" s="1050"/>
      <c r="AF1204" s="1050"/>
      <c r="AG1204" s="1050"/>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051">
        <v>14</v>
      </c>
      <c r="B1205" s="1051">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1050"/>
      <c r="AD1205" s="1050"/>
      <c r="AE1205" s="1050"/>
      <c r="AF1205" s="1050"/>
      <c r="AG1205" s="1050"/>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051">
        <v>15</v>
      </c>
      <c r="B1206" s="1051">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1050"/>
      <c r="AD1206" s="1050"/>
      <c r="AE1206" s="1050"/>
      <c r="AF1206" s="1050"/>
      <c r="AG1206" s="1050"/>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051">
        <v>16</v>
      </c>
      <c r="B1207" s="1051">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1050"/>
      <c r="AD1207" s="1050"/>
      <c r="AE1207" s="1050"/>
      <c r="AF1207" s="1050"/>
      <c r="AG1207" s="1050"/>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051">
        <v>17</v>
      </c>
      <c r="B1208" s="1051">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1050"/>
      <c r="AD1208" s="1050"/>
      <c r="AE1208" s="1050"/>
      <c r="AF1208" s="1050"/>
      <c r="AG1208" s="1050"/>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051">
        <v>18</v>
      </c>
      <c r="B1209" s="1051">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1050"/>
      <c r="AD1209" s="1050"/>
      <c r="AE1209" s="1050"/>
      <c r="AF1209" s="1050"/>
      <c r="AG1209" s="1050"/>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051">
        <v>19</v>
      </c>
      <c r="B1210" s="1051">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1050"/>
      <c r="AD1210" s="1050"/>
      <c r="AE1210" s="1050"/>
      <c r="AF1210" s="1050"/>
      <c r="AG1210" s="1050"/>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051">
        <v>20</v>
      </c>
      <c r="B1211" s="1051">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1050"/>
      <c r="AD1211" s="1050"/>
      <c r="AE1211" s="1050"/>
      <c r="AF1211" s="1050"/>
      <c r="AG1211" s="1050"/>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051">
        <v>21</v>
      </c>
      <c r="B1212" s="1051">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1050"/>
      <c r="AD1212" s="1050"/>
      <c r="AE1212" s="1050"/>
      <c r="AF1212" s="1050"/>
      <c r="AG1212" s="1050"/>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051">
        <v>22</v>
      </c>
      <c r="B1213" s="1051">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1050"/>
      <c r="AD1213" s="1050"/>
      <c r="AE1213" s="1050"/>
      <c r="AF1213" s="1050"/>
      <c r="AG1213" s="1050"/>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051">
        <v>23</v>
      </c>
      <c r="B1214" s="1051">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1050"/>
      <c r="AD1214" s="1050"/>
      <c r="AE1214" s="1050"/>
      <c r="AF1214" s="1050"/>
      <c r="AG1214" s="1050"/>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051">
        <v>24</v>
      </c>
      <c r="B1215" s="1051">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1050"/>
      <c r="AD1215" s="1050"/>
      <c r="AE1215" s="1050"/>
      <c r="AF1215" s="1050"/>
      <c r="AG1215" s="1050"/>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051">
        <v>25</v>
      </c>
      <c r="B1216" s="1051">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1050"/>
      <c r="AD1216" s="1050"/>
      <c r="AE1216" s="1050"/>
      <c r="AF1216" s="1050"/>
      <c r="AG1216" s="1050"/>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051">
        <v>26</v>
      </c>
      <c r="B1217" s="1051">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1050"/>
      <c r="AD1217" s="1050"/>
      <c r="AE1217" s="1050"/>
      <c r="AF1217" s="1050"/>
      <c r="AG1217" s="1050"/>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051">
        <v>27</v>
      </c>
      <c r="B1218" s="1051">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1050"/>
      <c r="AD1218" s="1050"/>
      <c r="AE1218" s="1050"/>
      <c r="AF1218" s="1050"/>
      <c r="AG1218" s="1050"/>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051">
        <v>28</v>
      </c>
      <c r="B1219" s="1051">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1050"/>
      <c r="AD1219" s="1050"/>
      <c r="AE1219" s="1050"/>
      <c r="AF1219" s="1050"/>
      <c r="AG1219" s="1050"/>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051">
        <v>29</v>
      </c>
      <c r="B1220" s="1051">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1050"/>
      <c r="AD1220" s="1050"/>
      <c r="AE1220" s="1050"/>
      <c r="AF1220" s="1050"/>
      <c r="AG1220" s="1050"/>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051">
        <v>30</v>
      </c>
      <c r="B1221" s="1051">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1050"/>
      <c r="AD1221" s="1050"/>
      <c r="AE1221" s="1050"/>
      <c r="AF1221" s="1050"/>
      <c r="AG1221" s="1050"/>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76" t="s">
        <v>297</v>
      </c>
      <c r="K1224" s="109"/>
      <c r="L1224" s="109"/>
      <c r="M1224" s="109"/>
      <c r="N1224" s="109"/>
      <c r="O1224" s="109"/>
      <c r="P1224" s="334" t="s">
        <v>27</v>
      </c>
      <c r="Q1224" s="334"/>
      <c r="R1224" s="334"/>
      <c r="S1224" s="334"/>
      <c r="T1224" s="334"/>
      <c r="U1224" s="334"/>
      <c r="V1224" s="334"/>
      <c r="W1224" s="334"/>
      <c r="X1224" s="334"/>
      <c r="Y1224" s="344" t="s">
        <v>353</v>
      </c>
      <c r="Z1224" s="345"/>
      <c r="AA1224" s="345"/>
      <c r="AB1224" s="345"/>
      <c r="AC1224" s="276" t="s">
        <v>338</v>
      </c>
      <c r="AD1224" s="276"/>
      <c r="AE1224" s="276"/>
      <c r="AF1224" s="276"/>
      <c r="AG1224" s="276"/>
      <c r="AH1224" s="344" t="s">
        <v>258</v>
      </c>
      <c r="AI1224" s="346"/>
      <c r="AJ1224" s="346"/>
      <c r="AK1224" s="346"/>
      <c r="AL1224" s="346" t="s">
        <v>21</v>
      </c>
      <c r="AM1224" s="346"/>
      <c r="AN1224" s="346"/>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51">
        <v>1</v>
      </c>
      <c r="B1225" s="1051">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1050"/>
      <c r="AD1225" s="1050"/>
      <c r="AE1225" s="1050"/>
      <c r="AF1225" s="1050"/>
      <c r="AG1225" s="1050"/>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x14ac:dyDescent="0.15">
      <c r="A1226" s="1051">
        <v>2</v>
      </c>
      <c r="B1226" s="1051">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1050"/>
      <c r="AD1226" s="1050"/>
      <c r="AE1226" s="1050"/>
      <c r="AF1226" s="1050"/>
      <c r="AG1226" s="1050"/>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051">
        <v>3</v>
      </c>
      <c r="B1227" s="1051">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1050"/>
      <c r="AD1227" s="1050"/>
      <c r="AE1227" s="1050"/>
      <c r="AF1227" s="1050"/>
      <c r="AG1227" s="1050"/>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051">
        <v>4</v>
      </c>
      <c r="B1228" s="1051">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1050"/>
      <c r="AD1228" s="1050"/>
      <c r="AE1228" s="1050"/>
      <c r="AF1228" s="1050"/>
      <c r="AG1228" s="1050"/>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051">
        <v>5</v>
      </c>
      <c r="B1229" s="1051">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1050"/>
      <c r="AD1229" s="1050"/>
      <c r="AE1229" s="1050"/>
      <c r="AF1229" s="1050"/>
      <c r="AG1229" s="1050"/>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051">
        <v>6</v>
      </c>
      <c r="B1230" s="1051">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1050"/>
      <c r="AD1230" s="1050"/>
      <c r="AE1230" s="1050"/>
      <c r="AF1230" s="1050"/>
      <c r="AG1230" s="1050"/>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051">
        <v>7</v>
      </c>
      <c r="B1231" s="1051">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1050"/>
      <c r="AD1231" s="1050"/>
      <c r="AE1231" s="1050"/>
      <c r="AF1231" s="1050"/>
      <c r="AG1231" s="1050"/>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051">
        <v>8</v>
      </c>
      <c r="B1232" s="1051">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1050"/>
      <c r="AD1232" s="1050"/>
      <c r="AE1232" s="1050"/>
      <c r="AF1232" s="1050"/>
      <c r="AG1232" s="1050"/>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051">
        <v>9</v>
      </c>
      <c r="B1233" s="1051">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1050"/>
      <c r="AD1233" s="1050"/>
      <c r="AE1233" s="1050"/>
      <c r="AF1233" s="1050"/>
      <c r="AG1233" s="1050"/>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051">
        <v>10</v>
      </c>
      <c r="B1234" s="1051">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1050"/>
      <c r="AD1234" s="1050"/>
      <c r="AE1234" s="1050"/>
      <c r="AF1234" s="1050"/>
      <c r="AG1234" s="1050"/>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051">
        <v>11</v>
      </c>
      <c r="B1235" s="1051">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1050"/>
      <c r="AD1235" s="1050"/>
      <c r="AE1235" s="1050"/>
      <c r="AF1235" s="1050"/>
      <c r="AG1235" s="1050"/>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051">
        <v>12</v>
      </c>
      <c r="B1236" s="1051">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1050"/>
      <c r="AD1236" s="1050"/>
      <c r="AE1236" s="1050"/>
      <c r="AF1236" s="1050"/>
      <c r="AG1236" s="1050"/>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051">
        <v>13</v>
      </c>
      <c r="B1237" s="1051">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1050"/>
      <c r="AD1237" s="1050"/>
      <c r="AE1237" s="1050"/>
      <c r="AF1237" s="1050"/>
      <c r="AG1237" s="1050"/>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051">
        <v>14</v>
      </c>
      <c r="B1238" s="1051">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1050"/>
      <c r="AD1238" s="1050"/>
      <c r="AE1238" s="1050"/>
      <c r="AF1238" s="1050"/>
      <c r="AG1238" s="1050"/>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051">
        <v>15</v>
      </c>
      <c r="B1239" s="1051">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1050"/>
      <c r="AD1239" s="1050"/>
      <c r="AE1239" s="1050"/>
      <c r="AF1239" s="1050"/>
      <c r="AG1239" s="1050"/>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051">
        <v>16</v>
      </c>
      <c r="B1240" s="1051">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1050"/>
      <c r="AD1240" s="1050"/>
      <c r="AE1240" s="1050"/>
      <c r="AF1240" s="1050"/>
      <c r="AG1240" s="1050"/>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051">
        <v>17</v>
      </c>
      <c r="B1241" s="1051">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1050"/>
      <c r="AD1241" s="1050"/>
      <c r="AE1241" s="1050"/>
      <c r="AF1241" s="1050"/>
      <c r="AG1241" s="1050"/>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051">
        <v>18</v>
      </c>
      <c r="B1242" s="1051">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1050"/>
      <c r="AD1242" s="1050"/>
      <c r="AE1242" s="1050"/>
      <c r="AF1242" s="1050"/>
      <c r="AG1242" s="1050"/>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051">
        <v>19</v>
      </c>
      <c r="B1243" s="1051">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1050"/>
      <c r="AD1243" s="1050"/>
      <c r="AE1243" s="1050"/>
      <c r="AF1243" s="1050"/>
      <c r="AG1243" s="1050"/>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051">
        <v>20</v>
      </c>
      <c r="B1244" s="1051">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1050"/>
      <c r="AD1244" s="1050"/>
      <c r="AE1244" s="1050"/>
      <c r="AF1244" s="1050"/>
      <c r="AG1244" s="1050"/>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051">
        <v>21</v>
      </c>
      <c r="B1245" s="1051">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1050"/>
      <c r="AD1245" s="1050"/>
      <c r="AE1245" s="1050"/>
      <c r="AF1245" s="1050"/>
      <c r="AG1245" s="1050"/>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051">
        <v>22</v>
      </c>
      <c r="B1246" s="1051">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1050"/>
      <c r="AD1246" s="1050"/>
      <c r="AE1246" s="1050"/>
      <c r="AF1246" s="1050"/>
      <c r="AG1246" s="1050"/>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051">
        <v>23</v>
      </c>
      <c r="B1247" s="1051">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1050"/>
      <c r="AD1247" s="1050"/>
      <c r="AE1247" s="1050"/>
      <c r="AF1247" s="1050"/>
      <c r="AG1247" s="1050"/>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051">
        <v>24</v>
      </c>
      <c r="B1248" s="1051">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1050"/>
      <c r="AD1248" s="1050"/>
      <c r="AE1248" s="1050"/>
      <c r="AF1248" s="1050"/>
      <c r="AG1248" s="1050"/>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051">
        <v>25</v>
      </c>
      <c r="B1249" s="1051">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1050"/>
      <c r="AD1249" s="1050"/>
      <c r="AE1249" s="1050"/>
      <c r="AF1249" s="1050"/>
      <c r="AG1249" s="1050"/>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051">
        <v>26</v>
      </c>
      <c r="B1250" s="1051">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1050"/>
      <c r="AD1250" s="1050"/>
      <c r="AE1250" s="1050"/>
      <c r="AF1250" s="1050"/>
      <c r="AG1250" s="1050"/>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051">
        <v>27</v>
      </c>
      <c r="B1251" s="1051">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1050"/>
      <c r="AD1251" s="1050"/>
      <c r="AE1251" s="1050"/>
      <c r="AF1251" s="1050"/>
      <c r="AG1251" s="1050"/>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051">
        <v>28</v>
      </c>
      <c r="B1252" s="1051">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1050"/>
      <c r="AD1252" s="1050"/>
      <c r="AE1252" s="1050"/>
      <c r="AF1252" s="1050"/>
      <c r="AG1252" s="1050"/>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051">
        <v>29</v>
      </c>
      <c r="B1253" s="1051">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1050"/>
      <c r="AD1253" s="1050"/>
      <c r="AE1253" s="1050"/>
      <c r="AF1253" s="1050"/>
      <c r="AG1253" s="1050"/>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051">
        <v>30</v>
      </c>
      <c r="B1254" s="1051">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1050"/>
      <c r="AD1254" s="1050"/>
      <c r="AE1254" s="1050"/>
      <c r="AF1254" s="1050"/>
      <c r="AG1254" s="1050"/>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76" t="s">
        <v>297</v>
      </c>
      <c r="K1257" s="109"/>
      <c r="L1257" s="109"/>
      <c r="M1257" s="109"/>
      <c r="N1257" s="109"/>
      <c r="O1257" s="109"/>
      <c r="P1257" s="334" t="s">
        <v>27</v>
      </c>
      <c r="Q1257" s="334"/>
      <c r="R1257" s="334"/>
      <c r="S1257" s="334"/>
      <c r="T1257" s="334"/>
      <c r="U1257" s="334"/>
      <c r="V1257" s="334"/>
      <c r="W1257" s="334"/>
      <c r="X1257" s="334"/>
      <c r="Y1257" s="344" t="s">
        <v>353</v>
      </c>
      <c r="Z1257" s="345"/>
      <c r="AA1257" s="345"/>
      <c r="AB1257" s="345"/>
      <c r="AC1257" s="276" t="s">
        <v>338</v>
      </c>
      <c r="AD1257" s="276"/>
      <c r="AE1257" s="276"/>
      <c r="AF1257" s="276"/>
      <c r="AG1257" s="276"/>
      <c r="AH1257" s="344" t="s">
        <v>258</v>
      </c>
      <c r="AI1257" s="346"/>
      <c r="AJ1257" s="346"/>
      <c r="AK1257" s="346"/>
      <c r="AL1257" s="346" t="s">
        <v>21</v>
      </c>
      <c r="AM1257" s="346"/>
      <c r="AN1257" s="346"/>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51">
        <v>1</v>
      </c>
      <c r="B1258" s="1051">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1050"/>
      <c r="AD1258" s="1050"/>
      <c r="AE1258" s="1050"/>
      <c r="AF1258" s="1050"/>
      <c r="AG1258" s="1050"/>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x14ac:dyDescent="0.15">
      <c r="A1259" s="1051">
        <v>2</v>
      </c>
      <c r="B1259" s="1051">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1050"/>
      <c r="AD1259" s="1050"/>
      <c r="AE1259" s="1050"/>
      <c r="AF1259" s="1050"/>
      <c r="AG1259" s="1050"/>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051">
        <v>3</v>
      </c>
      <c r="B1260" s="1051">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1050"/>
      <c r="AD1260" s="1050"/>
      <c r="AE1260" s="1050"/>
      <c r="AF1260" s="1050"/>
      <c r="AG1260" s="1050"/>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051">
        <v>4</v>
      </c>
      <c r="B1261" s="1051">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1050"/>
      <c r="AD1261" s="1050"/>
      <c r="AE1261" s="1050"/>
      <c r="AF1261" s="1050"/>
      <c r="AG1261" s="1050"/>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051">
        <v>5</v>
      </c>
      <c r="B1262" s="1051">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1050"/>
      <c r="AD1262" s="1050"/>
      <c r="AE1262" s="1050"/>
      <c r="AF1262" s="1050"/>
      <c r="AG1262" s="1050"/>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051">
        <v>6</v>
      </c>
      <c r="B1263" s="1051">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1050"/>
      <c r="AD1263" s="1050"/>
      <c r="AE1263" s="1050"/>
      <c r="AF1263" s="1050"/>
      <c r="AG1263" s="1050"/>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051">
        <v>7</v>
      </c>
      <c r="B1264" s="1051">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1050"/>
      <c r="AD1264" s="1050"/>
      <c r="AE1264" s="1050"/>
      <c r="AF1264" s="1050"/>
      <c r="AG1264" s="1050"/>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051">
        <v>8</v>
      </c>
      <c r="B1265" s="1051">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1050"/>
      <c r="AD1265" s="1050"/>
      <c r="AE1265" s="1050"/>
      <c r="AF1265" s="1050"/>
      <c r="AG1265" s="1050"/>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051">
        <v>9</v>
      </c>
      <c r="B1266" s="1051">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1050"/>
      <c r="AD1266" s="1050"/>
      <c r="AE1266" s="1050"/>
      <c r="AF1266" s="1050"/>
      <c r="AG1266" s="1050"/>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051">
        <v>10</v>
      </c>
      <c r="B1267" s="1051">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1050"/>
      <c r="AD1267" s="1050"/>
      <c r="AE1267" s="1050"/>
      <c r="AF1267" s="1050"/>
      <c r="AG1267" s="1050"/>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051">
        <v>11</v>
      </c>
      <c r="B1268" s="1051">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1050"/>
      <c r="AD1268" s="1050"/>
      <c r="AE1268" s="1050"/>
      <c r="AF1268" s="1050"/>
      <c r="AG1268" s="1050"/>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051">
        <v>12</v>
      </c>
      <c r="B1269" s="1051">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1050"/>
      <c r="AD1269" s="1050"/>
      <c r="AE1269" s="1050"/>
      <c r="AF1269" s="1050"/>
      <c r="AG1269" s="1050"/>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051">
        <v>13</v>
      </c>
      <c r="B1270" s="1051">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1050"/>
      <c r="AD1270" s="1050"/>
      <c r="AE1270" s="1050"/>
      <c r="AF1270" s="1050"/>
      <c r="AG1270" s="1050"/>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051">
        <v>14</v>
      </c>
      <c r="B1271" s="1051">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1050"/>
      <c r="AD1271" s="1050"/>
      <c r="AE1271" s="1050"/>
      <c r="AF1271" s="1050"/>
      <c r="AG1271" s="1050"/>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051">
        <v>15</v>
      </c>
      <c r="B1272" s="1051">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1050"/>
      <c r="AD1272" s="1050"/>
      <c r="AE1272" s="1050"/>
      <c r="AF1272" s="1050"/>
      <c r="AG1272" s="1050"/>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051">
        <v>16</v>
      </c>
      <c r="B1273" s="1051">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1050"/>
      <c r="AD1273" s="1050"/>
      <c r="AE1273" s="1050"/>
      <c r="AF1273" s="1050"/>
      <c r="AG1273" s="1050"/>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051">
        <v>17</v>
      </c>
      <c r="B1274" s="1051">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1050"/>
      <c r="AD1274" s="1050"/>
      <c r="AE1274" s="1050"/>
      <c r="AF1274" s="1050"/>
      <c r="AG1274" s="1050"/>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051">
        <v>18</v>
      </c>
      <c r="B1275" s="1051">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1050"/>
      <c r="AD1275" s="1050"/>
      <c r="AE1275" s="1050"/>
      <c r="AF1275" s="1050"/>
      <c r="AG1275" s="1050"/>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051">
        <v>19</v>
      </c>
      <c r="B1276" s="1051">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1050"/>
      <c r="AD1276" s="1050"/>
      <c r="AE1276" s="1050"/>
      <c r="AF1276" s="1050"/>
      <c r="AG1276" s="1050"/>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051">
        <v>20</v>
      </c>
      <c r="B1277" s="1051">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1050"/>
      <c r="AD1277" s="1050"/>
      <c r="AE1277" s="1050"/>
      <c r="AF1277" s="1050"/>
      <c r="AG1277" s="1050"/>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051">
        <v>21</v>
      </c>
      <c r="B1278" s="1051">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1050"/>
      <c r="AD1278" s="1050"/>
      <c r="AE1278" s="1050"/>
      <c r="AF1278" s="1050"/>
      <c r="AG1278" s="1050"/>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051">
        <v>22</v>
      </c>
      <c r="B1279" s="1051">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1050"/>
      <c r="AD1279" s="1050"/>
      <c r="AE1279" s="1050"/>
      <c r="AF1279" s="1050"/>
      <c r="AG1279" s="1050"/>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051">
        <v>23</v>
      </c>
      <c r="B1280" s="1051">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1050"/>
      <c r="AD1280" s="1050"/>
      <c r="AE1280" s="1050"/>
      <c r="AF1280" s="1050"/>
      <c r="AG1280" s="1050"/>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051">
        <v>24</v>
      </c>
      <c r="B1281" s="1051">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1050"/>
      <c r="AD1281" s="1050"/>
      <c r="AE1281" s="1050"/>
      <c r="AF1281" s="1050"/>
      <c r="AG1281" s="1050"/>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051">
        <v>25</v>
      </c>
      <c r="B1282" s="1051">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1050"/>
      <c r="AD1282" s="1050"/>
      <c r="AE1282" s="1050"/>
      <c r="AF1282" s="1050"/>
      <c r="AG1282" s="1050"/>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051">
        <v>26</v>
      </c>
      <c r="B1283" s="1051">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1050"/>
      <c r="AD1283" s="1050"/>
      <c r="AE1283" s="1050"/>
      <c r="AF1283" s="1050"/>
      <c r="AG1283" s="1050"/>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051">
        <v>27</v>
      </c>
      <c r="B1284" s="1051">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1050"/>
      <c r="AD1284" s="1050"/>
      <c r="AE1284" s="1050"/>
      <c r="AF1284" s="1050"/>
      <c r="AG1284" s="1050"/>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051">
        <v>28</v>
      </c>
      <c r="B1285" s="1051">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1050"/>
      <c r="AD1285" s="1050"/>
      <c r="AE1285" s="1050"/>
      <c r="AF1285" s="1050"/>
      <c r="AG1285" s="1050"/>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051">
        <v>29</v>
      </c>
      <c r="B1286" s="1051">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1050"/>
      <c r="AD1286" s="1050"/>
      <c r="AE1286" s="1050"/>
      <c r="AF1286" s="1050"/>
      <c r="AG1286" s="1050"/>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051">
        <v>30</v>
      </c>
      <c r="B1287" s="1051">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1050"/>
      <c r="AD1287" s="1050"/>
      <c r="AE1287" s="1050"/>
      <c r="AF1287" s="1050"/>
      <c r="AG1287" s="1050"/>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76" t="s">
        <v>297</v>
      </c>
      <c r="K1290" s="109"/>
      <c r="L1290" s="109"/>
      <c r="M1290" s="109"/>
      <c r="N1290" s="109"/>
      <c r="O1290" s="109"/>
      <c r="P1290" s="334" t="s">
        <v>27</v>
      </c>
      <c r="Q1290" s="334"/>
      <c r="R1290" s="334"/>
      <c r="S1290" s="334"/>
      <c r="T1290" s="334"/>
      <c r="U1290" s="334"/>
      <c r="V1290" s="334"/>
      <c r="W1290" s="334"/>
      <c r="X1290" s="334"/>
      <c r="Y1290" s="344" t="s">
        <v>353</v>
      </c>
      <c r="Z1290" s="345"/>
      <c r="AA1290" s="345"/>
      <c r="AB1290" s="345"/>
      <c r="AC1290" s="276" t="s">
        <v>338</v>
      </c>
      <c r="AD1290" s="276"/>
      <c r="AE1290" s="276"/>
      <c r="AF1290" s="276"/>
      <c r="AG1290" s="276"/>
      <c r="AH1290" s="344" t="s">
        <v>258</v>
      </c>
      <c r="AI1290" s="346"/>
      <c r="AJ1290" s="346"/>
      <c r="AK1290" s="346"/>
      <c r="AL1290" s="346" t="s">
        <v>21</v>
      </c>
      <c r="AM1290" s="346"/>
      <c r="AN1290" s="346"/>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51">
        <v>1</v>
      </c>
      <c r="B1291" s="1051">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1050"/>
      <c r="AD1291" s="1050"/>
      <c r="AE1291" s="1050"/>
      <c r="AF1291" s="1050"/>
      <c r="AG1291" s="1050"/>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x14ac:dyDescent="0.15">
      <c r="A1292" s="1051">
        <v>2</v>
      </c>
      <c r="B1292" s="1051">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1050"/>
      <c r="AD1292" s="1050"/>
      <c r="AE1292" s="1050"/>
      <c r="AF1292" s="1050"/>
      <c r="AG1292" s="1050"/>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051">
        <v>3</v>
      </c>
      <c r="B1293" s="1051">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1050"/>
      <c r="AD1293" s="1050"/>
      <c r="AE1293" s="1050"/>
      <c r="AF1293" s="1050"/>
      <c r="AG1293" s="1050"/>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051">
        <v>4</v>
      </c>
      <c r="B1294" s="1051">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1050"/>
      <c r="AD1294" s="1050"/>
      <c r="AE1294" s="1050"/>
      <c r="AF1294" s="1050"/>
      <c r="AG1294" s="1050"/>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051">
        <v>5</v>
      </c>
      <c r="B1295" s="1051">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1050"/>
      <c r="AD1295" s="1050"/>
      <c r="AE1295" s="1050"/>
      <c r="AF1295" s="1050"/>
      <c r="AG1295" s="1050"/>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051">
        <v>6</v>
      </c>
      <c r="B1296" s="1051">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1050"/>
      <c r="AD1296" s="1050"/>
      <c r="AE1296" s="1050"/>
      <c r="AF1296" s="1050"/>
      <c r="AG1296" s="1050"/>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051">
        <v>7</v>
      </c>
      <c r="B1297" s="1051">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1050"/>
      <c r="AD1297" s="1050"/>
      <c r="AE1297" s="1050"/>
      <c r="AF1297" s="1050"/>
      <c r="AG1297" s="1050"/>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051">
        <v>8</v>
      </c>
      <c r="B1298" s="1051">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1050"/>
      <c r="AD1298" s="1050"/>
      <c r="AE1298" s="1050"/>
      <c r="AF1298" s="1050"/>
      <c r="AG1298" s="1050"/>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051">
        <v>9</v>
      </c>
      <c r="B1299" s="1051">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1050"/>
      <c r="AD1299" s="1050"/>
      <c r="AE1299" s="1050"/>
      <c r="AF1299" s="1050"/>
      <c r="AG1299" s="1050"/>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051">
        <v>10</v>
      </c>
      <c r="B1300" s="1051">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1050"/>
      <c r="AD1300" s="1050"/>
      <c r="AE1300" s="1050"/>
      <c r="AF1300" s="1050"/>
      <c r="AG1300" s="1050"/>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051">
        <v>11</v>
      </c>
      <c r="B1301" s="1051">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1050"/>
      <c r="AD1301" s="1050"/>
      <c r="AE1301" s="1050"/>
      <c r="AF1301" s="1050"/>
      <c r="AG1301" s="1050"/>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051">
        <v>12</v>
      </c>
      <c r="B1302" s="1051">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1050"/>
      <c r="AD1302" s="1050"/>
      <c r="AE1302" s="1050"/>
      <c r="AF1302" s="1050"/>
      <c r="AG1302" s="1050"/>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051">
        <v>13</v>
      </c>
      <c r="B1303" s="1051">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1050"/>
      <c r="AD1303" s="1050"/>
      <c r="AE1303" s="1050"/>
      <c r="AF1303" s="1050"/>
      <c r="AG1303" s="1050"/>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051">
        <v>14</v>
      </c>
      <c r="B1304" s="1051">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1050"/>
      <c r="AD1304" s="1050"/>
      <c r="AE1304" s="1050"/>
      <c r="AF1304" s="1050"/>
      <c r="AG1304" s="1050"/>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051">
        <v>15</v>
      </c>
      <c r="B1305" s="1051">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1050"/>
      <c r="AD1305" s="1050"/>
      <c r="AE1305" s="1050"/>
      <c r="AF1305" s="1050"/>
      <c r="AG1305" s="1050"/>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051">
        <v>16</v>
      </c>
      <c r="B1306" s="1051">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1050"/>
      <c r="AD1306" s="1050"/>
      <c r="AE1306" s="1050"/>
      <c r="AF1306" s="1050"/>
      <c r="AG1306" s="1050"/>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051">
        <v>17</v>
      </c>
      <c r="B1307" s="1051">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1050"/>
      <c r="AD1307" s="1050"/>
      <c r="AE1307" s="1050"/>
      <c r="AF1307" s="1050"/>
      <c r="AG1307" s="1050"/>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051">
        <v>18</v>
      </c>
      <c r="B1308" s="1051">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1050"/>
      <c r="AD1308" s="1050"/>
      <c r="AE1308" s="1050"/>
      <c r="AF1308" s="1050"/>
      <c r="AG1308" s="1050"/>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051">
        <v>19</v>
      </c>
      <c r="B1309" s="1051">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1050"/>
      <c r="AD1309" s="1050"/>
      <c r="AE1309" s="1050"/>
      <c r="AF1309" s="1050"/>
      <c r="AG1309" s="1050"/>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051">
        <v>20</v>
      </c>
      <c r="B1310" s="1051">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1050"/>
      <c r="AD1310" s="1050"/>
      <c r="AE1310" s="1050"/>
      <c r="AF1310" s="1050"/>
      <c r="AG1310" s="1050"/>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051">
        <v>21</v>
      </c>
      <c r="B1311" s="1051">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1050"/>
      <c r="AD1311" s="1050"/>
      <c r="AE1311" s="1050"/>
      <c r="AF1311" s="1050"/>
      <c r="AG1311" s="1050"/>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051">
        <v>22</v>
      </c>
      <c r="B1312" s="1051">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1050"/>
      <c r="AD1312" s="1050"/>
      <c r="AE1312" s="1050"/>
      <c r="AF1312" s="1050"/>
      <c r="AG1312" s="1050"/>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051">
        <v>23</v>
      </c>
      <c r="B1313" s="1051">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1050"/>
      <c r="AD1313" s="1050"/>
      <c r="AE1313" s="1050"/>
      <c r="AF1313" s="1050"/>
      <c r="AG1313" s="1050"/>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051">
        <v>24</v>
      </c>
      <c r="B1314" s="1051">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1050"/>
      <c r="AD1314" s="1050"/>
      <c r="AE1314" s="1050"/>
      <c r="AF1314" s="1050"/>
      <c r="AG1314" s="1050"/>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051">
        <v>25</v>
      </c>
      <c r="B1315" s="1051">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1050"/>
      <c r="AD1315" s="1050"/>
      <c r="AE1315" s="1050"/>
      <c r="AF1315" s="1050"/>
      <c r="AG1315" s="1050"/>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051">
        <v>26</v>
      </c>
      <c r="B1316" s="1051">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1050"/>
      <c r="AD1316" s="1050"/>
      <c r="AE1316" s="1050"/>
      <c r="AF1316" s="1050"/>
      <c r="AG1316" s="1050"/>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051">
        <v>27</v>
      </c>
      <c r="B1317" s="1051">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1050"/>
      <c r="AD1317" s="1050"/>
      <c r="AE1317" s="1050"/>
      <c r="AF1317" s="1050"/>
      <c r="AG1317" s="1050"/>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051">
        <v>28</v>
      </c>
      <c r="B1318" s="1051">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1050"/>
      <c r="AD1318" s="1050"/>
      <c r="AE1318" s="1050"/>
      <c r="AF1318" s="1050"/>
      <c r="AG1318" s="1050"/>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051">
        <v>29</v>
      </c>
      <c r="B1319" s="1051">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1050"/>
      <c r="AD1319" s="1050"/>
      <c r="AE1319" s="1050"/>
      <c r="AF1319" s="1050"/>
      <c r="AG1319" s="1050"/>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051">
        <v>30</v>
      </c>
      <c r="B1320" s="1051">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1050"/>
      <c r="AD1320" s="1050"/>
      <c r="AE1320" s="1050"/>
      <c r="AF1320" s="1050"/>
      <c r="AG1320" s="1050"/>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小野 真希(ono-maki.4p2)</cp:lastModifiedBy>
  <cp:lastPrinted>2021-06-18T07:22:18Z</cp:lastPrinted>
  <dcterms:created xsi:type="dcterms:W3CDTF">2012-03-13T00:50:25Z</dcterms:created>
  <dcterms:modified xsi:type="dcterms:W3CDTF">2021-06-29T12:24:42Z</dcterms:modified>
</cp:coreProperties>
</file>