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<sst xmlns="http://schemas.openxmlformats.org/spreadsheetml/2006/main" count="3096" uniqueCount="777">
  <si>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</si>
  <si>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</si>
  <si>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</si>
  <si>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</si>
  <si>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</si>
  <si>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</si>
  <si>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</si>
  <si>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</si>
  <si>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</si>
  <si>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</si>
  <si>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</si>
  <si>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</si>
  <si>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</si>
  <si>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</si>
  <si>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</si>
  <si>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</si>
  <si>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</si>
  <si>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</si>
  <si>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</si>
  <si>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</si>
  <si>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</si>
  <si>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</si>
  <si>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</si>
  <si>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</si>
  <si>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</si>
  <si>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</si>
  <si>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</si>
  <si>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</si>
  <si>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</si>
  <si>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</si>
  <si>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</si>
  <si>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</si>
  <si>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</si>
  <si>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</si>
  <si>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</si>
  <si>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</si>
  <si>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</si>
  <si>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</si>
  <si>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</si>
  <si>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</si>
  <si>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</si>
  <si>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</si>
  <si>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</si>
  <si>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</si>
  <si>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</si>
  <si>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</si>
  <si>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</si>
  <si>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</si>
  <si>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</si>
  <si>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</si>
  <si>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</si>
  <si>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</si>
  <si>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</si>
  <si>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</si>
  <si>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</si>
  <si>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</si>
  <si>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</si>
  <si>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</si>
  <si>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</si>
  <si>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</si>
  <si>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</si>
  <si>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</si>
  <si>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</si>
  <si>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</si>
  <si>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</si>
  <si>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</si>
  <si>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</si>
  <si>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</si>
  <si>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</si>
  <si>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</si>
  <si>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</si>
  <si>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</si>
  <si>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</si>
  <si>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</si>
  <si>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</si>
  <si>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</si>
  <si>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</si>
  <si>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</si>
  <si>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</si>
  <si>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</si>
  <si>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</si>
  <si>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</si>
  <si>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</si>
  <si>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</si>
  <si>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</si>
  <si>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</si>
  <si>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</si>
  <si>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</si>
  <si>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</si>
  <si>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</si>
  <si>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</si>
  <si>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</si>
  <si>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</si>
  <si>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</si>
  <si>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</si>
  <si>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</si>
  <si>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</si>
  <si>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</si>
  <si>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</si>
  <si>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</si>
  <si>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</si>
  <si>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</si>
  <si>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</si>
  <si>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</si>
  <si>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</si>
  <si>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</si>
  <si>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</si>
  <si>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</si>
  <si>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</si>
  <si>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</si>
  <si>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</si>
  <si>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</si>
  <si>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</si>
  <si>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</si>
  <si>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</si>
  <si>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</si>
  <si>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</si>
  <si>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</si>
  <si>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</si>
  <si>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</si>
  <si>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</si>
  <si>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</si>
  <si>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</si>
  <si>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</si>
  <si>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</si>
  <si>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</si>
  <si>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</si>
  <si>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</si>
  <si>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</si>
  <si>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</si>
  <si>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</si>
  <si>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</si>
  <si>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</si>
  <si>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</si>
  <si>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</si>
  <si>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</si>
  <si>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</si>
  <si>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</si>
  <si>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</si>
  <si>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</si>
  <si>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</si>
  <si>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</si>
  <si>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</si>
  <si>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</si>
  <si>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</si>
  <si>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</si>
  <si>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</si>
  <si>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</si>
  <si>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</si>
  <si>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</si>
  <si>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</si>
  <si>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</si>
  <si>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</si>
  <si>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</si>
  <si>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</si>
  <si>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</si>
  <si>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</si>
  <si>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</si>
  <si>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</si>
  <si>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</si>
  <si>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</si>
  <si>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</si>
  <si>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</si>
  <si>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</si>
  <si>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</si>
  <si>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</si>
  <si>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</si>
  <si>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</si>
  <si>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</si>
  <si>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</si>
  <si>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</si>
  <si>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</si>
  <si>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</si>
  <si>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</si>
  <si>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</si>
  <si>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</si>
  <si>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</si>
  <si>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</si>
  <si>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</si>
  <si>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</si>
  <si>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</si>
  <si>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</si>
  <si>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</si>
  <si>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</si>
  <si>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</si>
  <si>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</si>
  <si>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</si>
  <si>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</si>
  <si>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</si>
  <si>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</si>
  <si>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</si>
  <si>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</si>
  <si>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</si>
  <si>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</si>
  <si>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</si>
  <si>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</si>
  <si>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</si>
  <si>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</si>
  <si>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</si>
  <si>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</si>
  <si>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</si>
  <si>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</si>
  <si>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</si>
  <si>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</si>
  <si>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</si>
  <si>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</si>
  <si>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</si>
  <si>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</si>
  <si>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</si>
  <si>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</si>
  <si>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</si>
  <si>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</si>
  <si>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</si>
  <si>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</si>
  <si>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</si>
  <si>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</si>
  <si>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</si>
  <si>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</si>
  <si>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</si>
  <si>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</si>
  <si>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</si>
  <si>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</si>
  <si>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</si>
  <si>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</si>
  <si>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</si>
  <si>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</si>
  <si>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</si>
  <si>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</si>
  <si>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</si>
  <si>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</si>
  <si>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</si>
  <si>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</si>
  <si>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</si>
  <si>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</si>
  <si>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</si>
  <si>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</si>
  <si>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</si>
  <si>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</si>
  <si>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</si>
  <si>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</si>
  <si>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</si>
  <si>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</si>
  <si>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</si>
  <si>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</si>
  <si>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</si>
  <si>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</si>
  <si>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</si>
  <si>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</si>
  <si>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</si>
  <si>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</si>
  <si>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</si>
  <si>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</si>
  <si>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</si>
  <si>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</si>
  <si>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</si>
  <si>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</si>
  <si>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</si>
  <si>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</si>
  <si>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</si>
  <si>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</si>
  <si>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</si>
  <si>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</si>
  <si>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</si>
  <si>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</si>
  <si>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</si>
  <si>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</si>
  <si>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</si>
  <si>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</si>
  <si>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</si>
  <si>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</si>
  <si>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</si>
  <si>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</si>
  <si>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</si>
  <si>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</si>
  <si>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</si>
  <si>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</si>
  <si>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</si>
  <si>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</si>
  <si>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</si>
  <si>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</si>
  <si>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</si>
  <si>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</si>
  <si>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</si>
  <si>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</si>
  <si>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</si>
  <si>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</si>
  <si>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</si>
  <si>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</si>
  <si>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</si>
  <si>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</si>
  <si>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</si>
  <si>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</si>
  <si>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</si>
  <si>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</si>
  <si>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</si>
  <si>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</si>
  <si>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</si>
  <si>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</si>
  <si>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</si>
  <si>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</si>
  <si>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</si>
  <si>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</si>
  <si>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</si>
  <si>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</si>
  <si>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</si>
  <si>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</si>
  <si>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</si>
  <si>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</si>
  <si>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</si>
  <si>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</si>
  <si>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</si>
  <si>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</si>
  <si>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</si>
  <si>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</si>
  <si>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</si>
  <si>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</si>
  <si>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</si>
  <si>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</si>
  <si>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</si>
  <si>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</si>
  <si>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</si>
  <si>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</si>
  <si>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</si>
  <si>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</si>
  <si>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</si>
  <si>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</si>
  <si>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</si>
  <si>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</si>
  <si>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</si>
  <si>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</si>
  <si>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</si>
  <si>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</si>
  <si>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</si>
  <si>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</si>
  <si>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</si>
  <si>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</si>
  <si>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</si>
  <si>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</si>
  <si>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</si>
  <si>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</si>
  <si>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</si>
  <si>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</si>
  <si>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</si>
  <si>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</si>
  <si>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</si>
  <si>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</si>
  <si>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</si>
  <si>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</si>
  <si>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</si>
  <si>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</si>
  <si>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</si>
  <si>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</si>
  <si>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</si>
  <si>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</si>
  <si>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</si>
  <si>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</si>
  <si>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</si>
  <si>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</si>
  <si>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</si>
  <si>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</si>
  <si>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</si>
  <si>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</si>
  <si>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</si>
  <si>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</si>
  <si>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</si>
  <si>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</si>
  <si>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</si>
  <si>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</si>
  <si>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</si>
  <si>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</si>
  <si>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</si>
  <si>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</si>
  <si>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</si>
  <si>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</si>
  <si>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</si>
  <si>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</si>
  <si>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</si>
  <si>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</si>
  <si>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</si>
  <si>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</si>
  <si>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</si>
  <si>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</si>
  <si>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</si>
  <si>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</si>
  <si>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</si>
  <si>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</si>
  <si>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</si>
  <si>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</si>
  <si>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</si>
  <si>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</si>
  <si>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</si>
  <si>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</si>
  <si>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</si>
  <si>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</si>
  <si>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</si>
  <si>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</si>
  <si>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</si>
  <si>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</si>
  <si>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</si>
  <si>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</si>
  <si>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</si>
  <si>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</si>
  <si>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</si>
  <si>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</si>
  <si>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</si>
  <si>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</si>
  <si>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</si>
  <si>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</si>
  <si>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</si>
  <si>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</si>
  <si>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</si>
  <si>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</si>
  <si>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</si>
  <si>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</si>
  <si>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</si>
  <si>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</si>
  <si>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</si>
  <si>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</si>
  <si>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</si>
  <si>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</si>
  <si>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</si>
  <si>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</si>
  <si>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</si>
  <si>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</si>
  <si>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</si>
  <si>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</si>
  <si>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</si>
  <si>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</si>
  <si>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</si>
  <si>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</si>
  <si>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</si>
  <si>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</si>
  <si>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</si>
  <si>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</si>
  <si>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</si>
  <si>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</si>
  <si>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</si>
  <si>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</si>
  <si>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</si>
  <si>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</si>
  <si>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</si>
  <si>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</si>
  <si>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</si>
  <si>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</si>
  <si>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</si>
  <si>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</si>
  <si>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</si>
  <si>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</si>
  <si>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</si>
  <si>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</si>
  <si>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</si>
  <si>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</si>
  <si>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</si>
  <si>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</si>
  <si>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</si>
  <si>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</si>
  <si>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</si>
  <si>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</si>
  <si>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</si>
  <si>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</si>
  <si>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</si>
  <si>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</si>
  <si>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</si>
  <si>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</si>
  <si>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</si>
  <si>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</si>
  <si>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</si>
  <si>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</si>
  <si>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</si>
  <si>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</si>
  <si>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</si>
  <si>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</si>
  <si>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</si>
  <si>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</si>
  <si>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</si>
  <si>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</si>
  <si>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</si>
  <si>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</si>
  <si>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</si>
  <si>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</si>
  <si>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</si>
  <si>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</si>
  <si>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</si>
  <si>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</si>
  <si>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</si>
  <si>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</si>
  <si>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</si>
  <si>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</si>
  <si>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</si>
  <si>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</si>
  <si>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</si>
  <si>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</si>
  <si>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</si>
  <si>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</si>
  <si>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</si>
  <si>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</si>
  <si>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</si>
  <si>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</si>
  <si>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</si>
  <si>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</si>
  <si>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</si>
  <si>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</si>
  <si>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</si>
  <si>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</si>
  <si>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</si>
  <si>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</si>
  <si>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</si>
  <si>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</si>
  <si>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</si>
  <si>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</si>
  <si>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</si>
  <si>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</si>
  <si>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</si>
  <si>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</si>
  <si>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</si>
  <si>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</si>
  <si>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</si>
  <si>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</si>
  <si>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</si>
  <si>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</si>
  <si>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</si>
  <si>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</si>
  <si>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</si>
  <si>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</si>
  <si>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</si>
  <si>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</si>
  <si>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</si>
  <si>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</si>
  <si>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</si>
  <si>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</si>
  <si>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</si>
  <si>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</si>
  <si>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</si>
  <si>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</si>
  <si>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</si>
  <si>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</si>
  <si>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</si>
  <si>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</si>
  <si>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</si>
  <si>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</si>
  <si>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</si>
  <si>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</si>
  <si>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</si>
  <si>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</si>
  <si>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</si>
  <si>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</si>
  <si>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</si>
  <si>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</si>
  <si>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</si>
  <si>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</si>
  <si>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</si>
  <si>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</si>
  <si>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</si>
  <si>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</si>
  <si>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</si>
  <si>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</si>
  <si>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</si>
  <si>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</si>
  <si>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</si>
  <si>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</si>
  <si>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</si>
  <si>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</si>
  <si>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</si>
  <si>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</si>
  <si>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</si>
  <si>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</si>
  <si>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</si>
  <si>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</si>
  <si>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</si>
  <si>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</si>
  <si>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</si>
  <si>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</si>
  <si>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</si>
  <si>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</si>
  <si>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</si>
  <si>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</si>
  <si>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</si>
  <si>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</si>
  <si>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</si>
  <si>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</si>
  <si>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</si>
  <si>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</si>
  <si>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</si>
  <si>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</si>
  <si>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</si>
  <si>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</si>
  <si>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</si>
  <si>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</si>
  <si>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</si>
  <si>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</si>
  <si>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</si>
  <si>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</si>
  <si>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</si>
  <si>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</si>
  <si>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</si>
  <si>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</si>
  <si>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</si>
  <si>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</si>
  <si>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</si>
  <si>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</si>
  <si>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</si>
  <si>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</si>
  <si>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</si>
  <si>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</si>
  <si>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</si>
  <si>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</si>
  <si>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</si>
  <si>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</si>
  <si>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</si>
  <si>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</si>
  <si>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</si>
  <si>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</si>
  <si>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</si>
  <si>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</si>
  <si>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</si>
  <si>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</si>
  <si>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</si>
  <si>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</si>
  <si>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</si>
  <si>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</si>
  <si>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</si>
  <si>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</si>
  <si>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</si>
  <si>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</si>
  <si>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</si>
  <si>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</si>
  <si>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</si>
  <si>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</si>
  <si>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</si>
  <si>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</si>
  <si>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</si>
  <si>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</si>
  <si>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</si>
  <si>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</si>
  <si>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</si>
  <si>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</si>
  <si>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</si>
  <si>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</si>
  <si>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</si>
  <si>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</si>
  <si>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</si>
  <si>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</si>
  <si>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</si>
  <si>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</si>
  <si>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</si>
  <si>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</si>
  <si>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</si>
  <si>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</si>
  <si>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</si>
  <si>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</si>
  <si>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</si>
  <si>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</si>
  <si>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</si>
  <si>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</si>
  <si>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</si>
  <si>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</si>
  <si>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</si>
  <si>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</si>
  <si>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</si>
  <si>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</si>
  <si>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</si>
  <si>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</si>
  <si>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</si>
  <si>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</si>
  <si>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</si>
  <si>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</si>
  <si>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</si>
  <si>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</si>
  <si>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</si>
  <si>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</si>
  <si>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</si>
  <si>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</si>
  <si>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</si>
  <si>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</si>
  <si>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</si>
  <si>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</si>
  <si>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</si>
  <si>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</si>
  <si>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</si>
  <si>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</si>
  <si>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</si>
  <si>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</si>
  <si>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</si>
  <si>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</si>
  <si>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</si>
  <si>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</si>
  <si>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</si>
  <si>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</si>
  <si>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</si>
  <si>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</si>
  <si>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</si>
  <si>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</si>
  <si>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</si>
  <si>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</si>
  <si>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</si>
  <si>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</si>
  <si>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</si>
  <si>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</si>
  <si>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</si>
  <si>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</si>
  <si>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</si>
  <si>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</si>
  <si>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</si>
  <si>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</si>
  <si>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</si>
  <si>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</si>
  <si>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</si>
  <si>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</si>
  <si>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</si>
  <si>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</si>
  <si>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</si>
  <si>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</si>
  <si>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平成３０年度</t>
  </si>
  <si>
    <t>終了予定なし</t>
  </si>
  <si>
    <t>-</t>
  </si>
  <si>
    <t>「医療従事者の需給に関する検討会 医師需給分科会」
第２次中間取りまとめ（平成29年12月21日）
第４次中間取りまとめ（平成31年3月22日）</t>
  </si>
  <si>
    <t>医療施設運営費等補助金</t>
  </si>
  <si>
    <t>都道府県</t>
  </si>
  <si>
    <t>「医師・歯科医師・薬剤師調査」、「住民基本台帳に基づく人口、人口動態及び世帯数」</t>
  </si>
  <si>
    <t>箇所</t>
  </si>
  <si>
    <t>へき地における医療提供体制整備の支援</t>
  </si>
  <si>
    <t>新30-0002</t>
  </si>
  <si>
    <t>0002</t>
  </si>
  <si>
    <t>○</t>
  </si>
  <si>
    <t>医師の地域偏在は地域医療の重要な課題であり、地域のニーズに沿ったものである。</t>
    <rPh sb="0" eb="2">
      <t>イシ</t>
    </rPh>
    <rPh sb="3" eb="5">
      <t>チイキ</t>
    </rPh>
    <rPh sb="5" eb="7">
      <t>ヘンザイ</t>
    </rPh>
    <rPh sb="8" eb="10">
      <t>チイキ</t>
    </rPh>
    <rPh sb="10" eb="12">
      <t>イリョウ</t>
    </rPh>
    <rPh sb="13" eb="15">
      <t>ジュウヨウ</t>
    </rPh>
    <rPh sb="16" eb="18">
      <t>カダイ</t>
    </rPh>
    <rPh sb="22" eb="24">
      <t>チイキ</t>
    </rPh>
    <rPh sb="29" eb="30">
      <t>ソ</t>
    </rPh>
    <phoneticPr fontId="5"/>
  </si>
  <si>
    <t>医師の地域偏在は都道府県においても重要な課題であり、優先的に対策を実施する必要がある。</t>
    <rPh sb="0" eb="2">
      <t>イシ</t>
    </rPh>
    <rPh sb="3" eb="5">
      <t>チイキ</t>
    </rPh>
    <rPh sb="5" eb="7">
      <t>ヘンザイ</t>
    </rPh>
    <rPh sb="8" eb="12">
      <t>トドウフケン</t>
    </rPh>
    <rPh sb="17" eb="19">
      <t>ジュウヨウ</t>
    </rPh>
    <rPh sb="20" eb="22">
      <t>カダイ</t>
    </rPh>
    <rPh sb="26" eb="29">
      <t>ユウセンテキ</t>
    </rPh>
    <rPh sb="30" eb="32">
      <t>タイサク</t>
    </rPh>
    <rPh sb="33" eb="35">
      <t>ジッシ</t>
    </rPh>
    <rPh sb="37" eb="39">
      <t>ヒツヨウ</t>
    </rPh>
    <phoneticPr fontId="5"/>
  </si>
  <si>
    <t>‐</t>
  </si>
  <si>
    <t>無</t>
  </si>
  <si>
    <t>-</t>
    <phoneticPr fontId="5"/>
  </si>
  <si>
    <t>事業実施にあたり必要なもののみに限定されている。</t>
    <phoneticPr fontId="5"/>
  </si>
  <si>
    <t>×</t>
  </si>
  <si>
    <t>「へき地における医療提供体制整備の支援」は、都道府県単位で「へき地医療支援機構」を設置し、へき地医療拠点病院等への医療従事者の派遣要請等広域的なへき地医療支援事業の企画・調整等を行い、へき地保健医療対策の各種事業を円滑かつ効率的に実施すること等を目的している。
そのため、本事業とは事業目的や事業内容が異なることから、適切な役割分担を行っていると考えている。</t>
    <phoneticPr fontId="5"/>
  </si>
  <si>
    <t xml:space="preserve">「新たな医療の在り方を踏まえた医師・看護師等の働き方ビジョン検討会」報告書では、地方で勤務する意思のある医師も多い中、医師が勤務を敬遠する理由として、労働環境への不安や希望する内容の仕事ができないという理由の他、特に若い世代では診療や研修環境などキャリア形成への不安が挙げられている。医師の地域偏在を解消するには、こうした不安を取り除くための支援が必要であり、当該事業の活用は有用であると考えられることから、当該事業について周知し、活用の推進に努めていきたい。
</t>
    <rPh sb="180" eb="182">
      <t>トウガイ</t>
    </rPh>
    <rPh sb="182" eb="184">
      <t>ジギョウ</t>
    </rPh>
    <rPh sb="185" eb="187">
      <t>カツヨウ</t>
    </rPh>
    <rPh sb="188" eb="190">
      <t>ユウヨウ</t>
    </rPh>
    <rPh sb="194" eb="195">
      <t>カンガ</t>
    </rPh>
    <rPh sb="204" eb="206">
      <t>トウガイ</t>
    </rPh>
    <rPh sb="206" eb="208">
      <t>ジギョウ</t>
    </rPh>
    <rPh sb="212" eb="214">
      <t>シュウチ</t>
    </rPh>
    <rPh sb="216" eb="218">
      <t>カツヨウ</t>
    </rPh>
    <rPh sb="219" eb="221">
      <t>スイシン</t>
    </rPh>
    <rPh sb="222" eb="223">
      <t>ツト</t>
    </rPh>
    <phoneticPr fontId="5"/>
  </si>
  <si>
    <t>厚労</t>
  </si>
  <si>
    <t>平成30年の通常国会で医師偏在対策のための法改正が行われたところであり、医師の偏在対策は非常に重要な課題である。特に若手医師の地方での勤務を支援する必要がある。当該事業は、事業の実施が少なかったが、各都道府県においては、今後、地域で活躍する地域枠出身医師が増加していくことから、当該事業を活用しながら支援を行っていく必要がある。</t>
    <rPh sb="0" eb="2">
      <t>ヘイセイ</t>
    </rPh>
    <rPh sb="4" eb="5">
      <t>ネン</t>
    </rPh>
    <rPh sb="6" eb="8">
      <t>ツウジョウ</t>
    </rPh>
    <rPh sb="8" eb="10">
      <t>コッカイ</t>
    </rPh>
    <rPh sb="11" eb="13">
      <t>イシ</t>
    </rPh>
    <rPh sb="13" eb="15">
      <t>ヘンザイ</t>
    </rPh>
    <rPh sb="15" eb="17">
      <t>タイサク</t>
    </rPh>
    <rPh sb="21" eb="24">
      <t>ホウカイセイ</t>
    </rPh>
    <rPh sb="25" eb="26">
      <t>オコナ</t>
    </rPh>
    <rPh sb="36" eb="38">
      <t>イシ</t>
    </rPh>
    <rPh sb="39" eb="41">
      <t>ヘンザイ</t>
    </rPh>
    <rPh sb="41" eb="43">
      <t>タイサク</t>
    </rPh>
    <rPh sb="44" eb="46">
      <t>ヒジョウ</t>
    </rPh>
    <rPh sb="47" eb="49">
      <t>ジュウヨウ</t>
    </rPh>
    <rPh sb="50" eb="52">
      <t>カダイ</t>
    </rPh>
    <rPh sb="56" eb="57">
      <t>トク</t>
    </rPh>
    <rPh sb="58" eb="60">
      <t>ワカテ</t>
    </rPh>
    <rPh sb="60" eb="62">
      <t>イシ</t>
    </rPh>
    <rPh sb="63" eb="65">
      <t>チホウ</t>
    </rPh>
    <rPh sb="67" eb="69">
      <t>キンム</t>
    </rPh>
    <rPh sb="70" eb="72">
      <t>シエン</t>
    </rPh>
    <rPh sb="74" eb="76">
      <t>ヒツヨウ</t>
    </rPh>
    <rPh sb="80" eb="82">
      <t>トウガイ</t>
    </rPh>
    <rPh sb="82" eb="84">
      <t>ジギョウ</t>
    </rPh>
    <rPh sb="86" eb="88">
      <t>ジギョウ</t>
    </rPh>
    <rPh sb="89" eb="91">
      <t>ジッシ</t>
    </rPh>
    <rPh sb="92" eb="93">
      <t>スク</t>
    </rPh>
    <rPh sb="99" eb="104">
      <t>カクトドウフケン</t>
    </rPh>
    <rPh sb="110" eb="112">
      <t>コンゴ</t>
    </rPh>
    <rPh sb="113" eb="115">
      <t>チイキ</t>
    </rPh>
    <rPh sb="116" eb="118">
      <t>カツヤク</t>
    </rPh>
    <rPh sb="120" eb="122">
      <t>チイキ</t>
    </rPh>
    <rPh sb="122" eb="123">
      <t>ワク</t>
    </rPh>
    <rPh sb="123" eb="125">
      <t>シュッシン</t>
    </rPh>
    <rPh sb="125" eb="127">
      <t>イシ</t>
    </rPh>
    <rPh sb="128" eb="130">
      <t>ゾウカ</t>
    </rPh>
    <rPh sb="139" eb="141">
      <t>トウガイ</t>
    </rPh>
    <rPh sb="141" eb="143">
      <t>ジギョウ</t>
    </rPh>
    <rPh sb="144" eb="146">
      <t>カツヨウ</t>
    </rPh>
    <rPh sb="150" eb="152">
      <t>シエン</t>
    </rPh>
    <rPh sb="153" eb="154">
      <t>オコナ</t>
    </rPh>
    <rPh sb="158" eb="160">
      <t>ヒツヨウ</t>
    </rPh>
    <phoneticPr fontId="5"/>
  </si>
  <si>
    <t>医師が不足する地域における若手医師等のキャリア形成支援事業等</t>
    <rPh sb="29" eb="30">
      <t>トウ</t>
    </rPh>
    <phoneticPr fontId="5"/>
  </si>
  <si>
    <t>医療施設等設備整備費補助金</t>
    <rPh sb="0" eb="2">
      <t>イリョウ</t>
    </rPh>
    <rPh sb="2" eb="4">
      <t>シセツ</t>
    </rPh>
    <rPh sb="4" eb="5">
      <t>ナド</t>
    </rPh>
    <rPh sb="5" eb="7">
      <t>セツビ</t>
    </rPh>
    <rPh sb="7" eb="10">
      <t>セイビヒ</t>
    </rPh>
    <rPh sb="10" eb="13">
      <t>ホジョキン</t>
    </rPh>
    <phoneticPr fontId="5"/>
  </si>
  <si>
    <t>-</t>
    <phoneticPr fontId="5"/>
  </si>
  <si>
    <t>施策大目標２　必要な医療従事者を確保するとともに、資質の向上を図ること</t>
    <phoneticPr fontId="5"/>
  </si>
  <si>
    <t>今後の医療需要に見合った医療従事者の確保を図ること（施策目標Ⅰ－２－１）</t>
    <phoneticPr fontId="5"/>
  </si>
  <si>
    <t>各都道府県内における人口10万人対医師数の改善</t>
    <rPh sb="0" eb="1">
      <t>カク</t>
    </rPh>
    <rPh sb="15" eb="16">
      <t>ニン</t>
    </rPh>
    <rPh sb="21" eb="23">
      <t>カイゼン</t>
    </rPh>
    <phoneticPr fontId="5"/>
  </si>
  <si>
    <t>人口10万人対医師数が改善した都道府県数（対平成28年度）</t>
    <rPh sb="5" eb="6">
      <t>ニン</t>
    </rPh>
    <rPh sb="11" eb="13">
      <t>カイゼン</t>
    </rPh>
    <rPh sb="21" eb="22">
      <t>タイ</t>
    </rPh>
    <rPh sb="22" eb="24">
      <t>ヘイセイ</t>
    </rPh>
    <rPh sb="26" eb="28">
      <t>ネンド</t>
    </rPh>
    <phoneticPr fontId="5"/>
  </si>
  <si>
    <t>-</t>
    <phoneticPr fontId="5"/>
  </si>
  <si>
    <t>0/0</t>
    <phoneticPr fontId="5"/>
  </si>
  <si>
    <t>3/3</t>
    <phoneticPr fontId="5"/>
  </si>
  <si>
    <t>X：予算執行額（百万円）／Y：補助事業実施箇所数　　　　　　　　　　　　　　</t>
    <rPh sb="2" eb="4">
      <t>ヨサン</t>
    </rPh>
    <rPh sb="4" eb="6">
      <t>シッコウ</t>
    </rPh>
    <rPh sb="8" eb="10">
      <t>ヒャクマン</t>
    </rPh>
    <rPh sb="10" eb="11">
      <t>エン</t>
    </rPh>
    <rPh sb="15" eb="17">
      <t>ホジョ</t>
    </rPh>
    <rPh sb="17" eb="19">
      <t>ジギョウ</t>
    </rPh>
    <rPh sb="19" eb="21">
      <t>ジッシ</t>
    </rPh>
    <rPh sb="21" eb="23">
      <t>カショ</t>
    </rPh>
    <rPh sb="23" eb="24">
      <t>スウ</t>
    </rPh>
    <phoneticPr fontId="5"/>
  </si>
  <si>
    <t>医師偏在対策に係る補助事業実施箇所数</t>
    <rPh sb="0" eb="2">
      <t>イシ</t>
    </rPh>
    <rPh sb="2" eb="4">
      <t>ヘンザイ</t>
    </rPh>
    <rPh sb="4" eb="6">
      <t>タイサク</t>
    </rPh>
    <rPh sb="7" eb="8">
      <t>カカ</t>
    </rPh>
    <rPh sb="9" eb="11">
      <t>ホジョ</t>
    </rPh>
    <rPh sb="11" eb="13">
      <t>ジギョウ</t>
    </rPh>
    <rPh sb="13" eb="15">
      <t>ジッシ</t>
    </rPh>
    <rPh sb="15" eb="17">
      <t>カショ</t>
    </rPh>
    <rPh sb="17" eb="18">
      <t>スウ</t>
    </rPh>
    <phoneticPr fontId="5"/>
  </si>
  <si>
    <t>比較的新しい事業であったことなどのため、事業の実施が少なかった。都道府県に対して周知及び改善に向けた意見聴取を行い、当該事業が有効に活用されるよう努める。</t>
    <rPh sb="0" eb="3">
      <t>ヒカクテキ</t>
    </rPh>
    <rPh sb="3" eb="4">
      <t>アタラ</t>
    </rPh>
    <rPh sb="6" eb="8">
      <t>ジギョウ</t>
    </rPh>
    <rPh sb="42" eb="43">
      <t>オヨ</t>
    </rPh>
    <rPh sb="44" eb="46">
      <t>カイゼン</t>
    </rPh>
    <rPh sb="47" eb="48">
      <t>ム</t>
    </rPh>
    <rPh sb="50" eb="52">
      <t>イケン</t>
    </rPh>
    <rPh sb="52" eb="54">
      <t>チョウシュ</t>
    </rPh>
    <phoneticPr fontId="5"/>
  </si>
  <si>
    <t>比較的新しい事業であったことなどのため、事業の実施が少なかった。</t>
    <rPh sb="0" eb="3">
      <t>ヒカクテキ</t>
    </rPh>
    <rPh sb="3" eb="4">
      <t>アタラ</t>
    </rPh>
    <phoneticPr fontId="5"/>
  </si>
  <si>
    <t>人口10万人対医師数</t>
    <phoneticPr fontId="5"/>
  </si>
  <si>
    <t>百万円</t>
    <rPh sb="0" eb="2">
      <t>ヒャクマン</t>
    </rPh>
    <rPh sb="2" eb="3">
      <t>エン</t>
    </rPh>
    <phoneticPr fontId="5"/>
  </si>
  <si>
    <t>　X  /  Y</t>
    <phoneticPr fontId="5"/>
  </si>
  <si>
    <t>-</t>
    <phoneticPr fontId="5"/>
  </si>
  <si>
    <t>医師偏在対策の一環として、医師不足地域へ派遣される地域枠出身の若手医師等のキャリア形成や勤務負担軽減を図るため、具体的な方策をモデル的に実施し、その効果を検証するとともに全国へ公表（他の都道府県へ横展開）すること、及び妊産婦モニタリングシステムの体制整備を促進することにより、他の診療科と比較して少数かつ長時間勤務が余儀なくされている産科医療に従事する医師の勤務環境の改善を目的とすること。また、医師少数区域等において一定期間勤務した医師を認定する制度が医師偏在の解消に資するよう、認定を取得した医師が医師少数区域等で診療を継続してもらうこと。</t>
    <rPh sb="107" eb="108">
      <t>オヨ</t>
    </rPh>
    <rPh sb="198" eb="200">
      <t>イシ</t>
    </rPh>
    <rPh sb="200" eb="202">
      <t>ショウスウ</t>
    </rPh>
    <rPh sb="202" eb="204">
      <t>クイキ</t>
    </rPh>
    <rPh sb="204" eb="205">
      <t>トウ</t>
    </rPh>
    <rPh sb="209" eb="211">
      <t>イッテイ</t>
    </rPh>
    <rPh sb="211" eb="213">
      <t>キカン</t>
    </rPh>
    <rPh sb="213" eb="215">
      <t>キンム</t>
    </rPh>
    <rPh sb="217" eb="219">
      <t>イシ</t>
    </rPh>
    <rPh sb="220" eb="222">
      <t>ニンテイ</t>
    </rPh>
    <rPh sb="224" eb="226">
      <t>セイド</t>
    </rPh>
    <rPh sb="227" eb="229">
      <t>イシ</t>
    </rPh>
    <rPh sb="229" eb="231">
      <t>ヘンザイ</t>
    </rPh>
    <rPh sb="232" eb="234">
      <t>カイショウ</t>
    </rPh>
    <rPh sb="235" eb="236">
      <t>シ</t>
    </rPh>
    <rPh sb="241" eb="243">
      <t>ニンテイ</t>
    </rPh>
    <rPh sb="244" eb="246">
      <t>シュトク</t>
    </rPh>
    <rPh sb="248" eb="250">
      <t>イシ</t>
    </rPh>
    <rPh sb="251" eb="253">
      <t>イシ</t>
    </rPh>
    <rPh sb="253" eb="255">
      <t>ショウスウ</t>
    </rPh>
    <rPh sb="255" eb="257">
      <t>クイキ</t>
    </rPh>
    <rPh sb="257" eb="258">
      <t>トウ</t>
    </rPh>
    <rPh sb="259" eb="261">
      <t>シンリョウ</t>
    </rPh>
    <rPh sb="262" eb="264">
      <t>ケイゾク</t>
    </rPh>
    <phoneticPr fontId="5"/>
  </si>
  <si>
    <t>地域医療計画課　医師確保等地域医療対策室</t>
    <rPh sb="8" eb="10">
      <t>イシ</t>
    </rPh>
    <rPh sb="10" eb="12">
      <t>カクホ</t>
    </rPh>
    <rPh sb="12" eb="13">
      <t>ナド</t>
    </rPh>
    <rPh sb="13" eb="15">
      <t>チイキ</t>
    </rPh>
    <rPh sb="15" eb="17">
      <t>イリョウ</t>
    </rPh>
    <rPh sb="17" eb="20">
      <t>タイサクシツ</t>
    </rPh>
    <phoneticPr fontId="5"/>
  </si>
  <si>
    <t>室長：有賀　玲子</t>
    <rPh sb="0" eb="2">
      <t>シツチョウ</t>
    </rPh>
    <rPh sb="3" eb="5">
      <t>アルガ</t>
    </rPh>
    <rPh sb="6" eb="8">
      <t>レイコ</t>
    </rPh>
    <phoneticPr fontId="5"/>
  </si>
  <si>
    <t>36/17</t>
    <phoneticPr fontId="5"/>
  </si>
  <si>
    <t>○医師が不足する地域における若手医師のキャリア形成支援事業等
地域枠出身の若手医師等が、週３日は休暇・自己研鑽等に充てられる週4日勤務制の導入、休日を確実に取得できるようにする休日代替医師の派遣等により、派遣される医師のキャリア形成や勤務負担軽減を図るために必要な経費を支援、及び複数の分娩取り扱い施設の医療情報をICTにより共有し、周産期専門の医師等が集約的に妊産婦と胎児をモニタリングし、若手医師等に対し適切な助言を行う体制の整備に必要な経費を支援。また、認定を取得した医師が医師少数区域等で診療を実施する際の医療レベルの向上や取得している資格等の維持に係る経費を支援。</t>
    <rPh sb="29" eb="30">
      <t>ナド</t>
    </rPh>
    <rPh sb="138" eb="139">
      <t>オヨ</t>
    </rPh>
    <rPh sb="230" eb="232">
      <t>ニンテイ</t>
    </rPh>
    <rPh sb="233" eb="235">
      <t>シュトク</t>
    </rPh>
    <rPh sb="237" eb="239">
      <t>イシ</t>
    </rPh>
    <rPh sb="240" eb="242">
      <t>イシ</t>
    </rPh>
    <rPh sb="242" eb="244">
      <t>ショウスウ</t>
    </rPh>
    <rPh sb="244" eb="246">
      <t>クイキ</t>
    </rPh>
    <rPh sb="246" eb="247">
      <t>ナド</t>
    </rPh>
    <rPh sb="248" eb="250">
      <t>シンリョウ</t>
    </rPh>
    <rPh sb="251" eb="253">
      <t>ジッシ</t>
    </rPh>
    <rPh sb="255" eb="256">
      <t>サイ</t>
    </rPh>
    <rPh sb="257" eb="259">
      <t>イリョウ</t>
    </rPh>
    <rPh sb="263" eb="265">
      <t>コウジョウ</t>
    </rPh>
    <rPh sb="266" eb="268">
      <t>シュトク</t>
    </rPh>
    <rPh sb="272" eb="274">
      <t>シカク</t>
    </rPh>
    <rPh sb="274" eb="275">
      <t>トウ</t>
    </rPh>
    <rPh sb="276" eb="278">
      <t>イジ</t>
    </rPh>
    <rPh sb="279" eb="280">
      <t>カカ</t>
    </rPh>
    <rPh sb="281" eb="283">
      <t>ケイヒ</t>
    </rPh>
    <rPh sb="284" eb="286">
      <t>シエン</t>
    </rPh>
    <phoneticPr fontId="5"/>
  </si>
  <si>
    <t>36/17</t>
  </si>
  <si>
    <t>宮崎県</t>
    <rPh sb="0" eb="2">
      <t>ミヤザキ</t>
    </rPh>
    <rPh sb="2" eb="3">
      <t>ケン</t>
    </rPh>
    <phoneticPr fontId="5"/>
  </si>
  <si>
    <t>岩手県</t>
    <rPh sb="0" eb="3">
      <t>イワテケン</t>
    </rPh>
    <phoneticPr fontId="5"/>
  </si>
  <si>
    <t>香川県</t>
    <rPh sb="0" eb="3">
      <t>カガワケン</t>
    </rPh>
    <phoneticPr fontId="5"/>
  </si>
  <si>
    <t>東京都</t>
    <rPh sb="0" eb="3">
      <t>トウキョウト</t>
    </rPh>
    <phoneticPr fontId="5"/>
  </si>
  <si>
    <t>補助金等交付</t>
  </si>
  <si>
    <t>-</t>
    <phoneticPr fontId="5"/>
  </si>
  <si>
    <t>－</t>
    <phoneticPr fontId="5"/>
  </si>
  <si>
    <t>人件費</t>
    <rPh sb="0" eb="3">
      <t>ジンケンヒ</t>
    </rPh>
    <phoneticPr fontId="5"/>
  </si>
  <si>
    <t>職員給与等</t>
    <rPh sb="0" eb="2">
      <t>ショクイン</t>
    </rPh>
    <rPh sb="2" eb="4">
      <t>キュウヨ</t>
    </rPh>
    <rPh sb="4" eb="5">
      <t>トウ</t>
    </rPh>
    <phoneticPr fontId="5"/>
  </si>
  <si>
    <t>旅費</t>
    <rPh sb="0" eb="2">
      <t>リョヒ</t>
    </rPh>
    <phoneticPr fontId="5"/>
  </si>
  <si>
    <t>その他</t>
    <rPh sb="2" eb="3">
      <t>タ</t>
    </rPh>
    <phoneticPr fontId="5"/>
  </si>
  <si>
    <t>雑役務費、備品費</t>
    <rPh sb="0" eb="1">
      <t>ザツ</t>
    </rPh>
    <rPh sb="1" eb="4">
      <t>エキムヒ</t>
    </rPh>
    <rPh sb="5" eb="8">
      <t>ビヒンヒ</t>
    </rPh>
    <phoneticPr fontId="5"/>
  </si>
  <si>
    <t>-</t>
    <phoneticPr fontId="5"/>
  </si>
  <si>
    <t>ICTを活用した産科医師少数地域に対する妊産婦モニタリング事業</t>
    <phoneticPr fontId="5"/>
  </si>
  <si>
    <t>認定制度を活用した医師少数区域等における勤務の推進事業</t>
    <phoneticPr fontId="5"/>
  </si>
  <si>
    <t>交付要綱等において補助対象、補助率等を定めており、負担関係は妥当である。</t>
    <phoneticPr fontId="5"/>
  </si>
  <si>
    <t>点検対象外</t>
    <rPh sb="0" eb="2">
      <t>テンケン</t>
    </rPh>
    <rPh sb="2" eb="4">
      <t>タイショウ</t>
    </rPh>
    <rPh sb="4" eb="5">
      <t>ガイ</t>
    </rPh>
    <phoneticPr fontId="5"/>
  </si>
  <si>
    <t>医師の地域偏在は全国的な課題であり、国として財政支援を行う必要がある。また、都道府県間では調整が難しいと考えられる都道府県を越えた医師派遣の調整等について国が関与する必要がある。</t>
    <rPh sb="0" eb="2">
      <t>イシ</t>
    </rPh>
    <rPh sb="3" eb="5">
      <t>チイキ</t>
    </rPh>
    <rPh sb="5" eb="7">
      <t>ヘンザイ</t>
    </rPh>
    <rPh sb="8" eb="11">
      <t>ゼンコクテキ</t>
    </rPh>
    <rPh sb="12" eb="14">
      <t>カダイ</t>
    </rPh>
    <rPh sb="18" eb="19">
      <t>クニ</t>
    </rPh>
    <rPh sb="22" eb="24">
      <t>ザイセイ</t>
    </rPh>
    <rPh sb="24" eb="26">
      <t>シエン</t>
    </rPh>
    <rPh sb="27" eb="28">
      <t>オコナ</t>
    </rPh>
    <rPh sb="29" eb="31">
      <t>ヒツヨウ</t>
    </rPh>
    <rPh sb="38" eb="42">
      <t>トドウフケン</t>
    </rPh>
    <rPh sb="42" eb="43">
      <t>カン</t>
    </rPh>
    <rPh sb="45" eb="47">
      <t>チョウセイ</t>
    </rPh>
    <rPh sb="48" eb="49">
      <t>ムズカ</t>
    </rPh>
    <rPh sb="52" eb="53">
      <t>カンガ</t>
    </rPh>
    <rPh sb="57" eb="61">
      <t>トドウフケン</t>
    </rPh>
    <rPh sb="62" eb="63">
      <t>コ</t>
    </rPh>
    <rPh sb="65" eb="67">
      <t>イシ</t>
    </rPh>
    <rPh sb="67" eb="69">
      <t>ハケン</t>
    </rPh>
    <rPh sb="70" eb="72">
      <t>チョウセイ</t>
    </rPh>
    <rPh sb="72" eb="73">
      <t>トウ</t>
    </rPh>
    <rPh sb="77" eb="78">
      <t>クニ</t>
    </rPh>
    <rPh sb="79" eb="81">
      <t>カンヨ</t>
    </rPh>
    <rPh sb="83" eb="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</si>
</sst>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59531</xdr:colOff>
      <xdr:row>31</xdr:row>
      <xdr:rowOff>47625</xdr:rowOff>
    </xdr:from>
    <xdr:to>
      <xdr:col>41</xdr:col>
      <xdr:colOff>141221</xdr:colOff>
      <xdr:row>31</xdr:row>
      <xdr:rowOff>273197</xdr:rowOff>
    </xdr:to>
    <xdr:pic>
      <xdr:nvPicPr>
        <xdr:cNvPr id="5" name="図 4"/>
        <xdr:cNvPicPr>
          <a:picLocks noChangeAspect="1"/>
        </xdr:cNvPicPr>
      </xdr:nvPicPr>
      <xdr:blipFill>
        <a:blip xmlns:r="http://schemas.openxmlformats.org/officeDocument/2006/relationships" r:embed="rId1"/>
        <a:stretch>
          <a:fillRect/>
        </a:stretch>
      </xdr:blipFill>
      <xdr:spPr>
        <a:xfrm>
          <a:off x="7750969" y="10227469"/>
          <a:ext cx="688908" cy="225572"/>
        </a:xfrm>
        <a:prstGeom prst="rect">
          <a:avLst/>
        </a:prstGeom>
      </xdr:spPr>
    </xdr:pic>
    <xdr:clientData/>
  </xdr:twoCellAnchor>
  <xdr:twoCellAnchor editAs="oneCell">
    <xdr:from>
      <xdr:col>38</xdr:col>
      <xdr:colOff>71436</xdr:colOff>
      <xdr:row>133</xdr:row>
      <xdr:rowOff>142872</xdr:rowOff>
    </xdr:from>
    <xdr:to>
      <xdr:col>41</xdr:col>
      <xdr:colOff>153126</xdr:colOff>
      <xdr:row>133</xdr:row>
      <xdr:rowOff>368444</xdr:rowOff>
    </xdr:to>
    <xdr:pic>
      <xdr:nvPicPr>
        <xdr:cNvPr id="3" name="図 2"/>
        <xdr:cNvPicPr>
          <a:picLocks noChangeAspect="1"/>
        </xdr:cNvPicPr>
      </xdr:nvPicPr>
      <xdr:blipFill>
        <a:blip xmlns:r="http://schemas.openxmlformats.org/officeDocument/2006/relationships" r:embed="rId2"/>
        <a:stretch>
          <a:fillRect/>
        </a:stretch>
      </xdr:blipFill>
      <xdr:spPr>
        <a:xfrm>
          <a:off x="7762874" y="15620997"/>
          <a:ext cx="688908" cy="225572"/>
        </a:xfrm>
        <a:prstGeom prst="rect">
          <a:avLst/>
        </a:prstGeom>
      </xdr:spPr>
    </xdr:pic>
    <xdr:clientData/>
  </xdr:twoCellAnchor>
  <xdr:twoCellAnchor>
    <xdr:from>
      <xdr:col>20</xdr:col>
      <xdr:colOff>90247</xdr:colOff>
      <xdr:row>749</xdr:row>
      <xdr:rowOff>11305</xdr:rowOff>
    </xdr:from>
    <xdr:to>
      <xdr:col>31</xdr:col>
      <xdr:colOff>203138</xdr:colOff>
      <xdr:row>752</xdr:row>
      <xdr:rowOff>146244</xdr:rowOff>
    </xdr:to>
    <xdr:sp macro="" textlink="">
      <xdr:nvSpPr>
        <xdr:cNvPr id="4" name="テキスト ボックス 3"/>
        <xdr:cNvSpPr txBox="1"/>
      </xdr:nvSpPr>
      <xdr:spPr bwMode="auto">
        <a:xfrm>
          <a:off x="4172390" y="38505912"/>
          <a:ext cx="2358069" cy="1196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r>
            <a:rPr kumimoji="1" lang="ja-JP" altLang="en-US" sz="1100"/>
            <a:t>３６．４百万円</a:t>
          </a:r>
          <a:endParaRPr kumimoji="1" lang="en-US" altLang="ja-JP" sz="1100"/>
        </a:p>
      </xdr:txBody>
    </xdr:sp>
    <xdr:clientData/>
  </xdr:twoCellAnchor>
  <xdr:twoCellAnchor>
    <xdr:from>
      <xdr:col>21</xdr:col>
      <xdr:colOff>13607</xdr:colOff>
      <xdr:row>752</xdr:row>
      <xdr:rowOff>204107</xdr:rowOff>
    </xdr:from>
    <xdr:to>
      <xdr:col>21</xdr:col>
      <xdr:colOff>13607</xdr:colOff>
      <xdr:row>756</xdr:row>
      <xdr:rowOff>108857</xdr:rowOff>
    </xdr:to>
    <xdr:cxnSp macro="">
      <xdr:nvCxnSpPr>
        <xdr:cNvPr id="6" name="直線矢印コネクタ 5"/>
        <xdr:cNvCxnSpPr/>
      </xdr:nvCxnSpPr>
      <xdr:spPr bwMode="auto">
        <a:xfrm>
          <a:off x="4299857" y="39760071"/>
          <a:ext cx="0" cy="1319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31515</xdr:colOff>
      <xdr:row>757</xdr:row>
      <xdr:rowOff>5002</xdr:rowOff>
    </xdr:from>
    <xdr:to>
      <xdr:col>25</xdr:col>
      <xdr:colOff>52169</xdr:colOff>
      <xdr:row>759</xdr:row>
      <xdr:rowOff>326572</xdr:rowOff>
    </xdr:to>
    <xdr:sp macro="" textlink="">
      <xdr:nvSpPr>
        <xdr:cNvPr id="7" name="テキスト ボックス 6"/>
        <xdr:cNvSpPr txBox="1"/>
      </xdr:nvSpPr>
      <xdr:spPr bwMode="auto">
        <a:xfrm>
          <a:off x="2684908" y="41329895"/>
          <a:ext cx="2469940" cy="1029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ctr"/>
          <a:r>
            <a:rPr kumimoji="1" lang="en-US" altLang="ja-JP" sz="1100"/>
            <a:t>A.</a:t>
          </a:r>
          <a:r>
            <a:rPr kumimoji="1" lang="ja-JP" altLang="en-US" sz="1100"/>
            <a:t>宮崎県</a:t>
          </a:r>
          <a:endParaRPr kumimoji="1" lang="en-US" altLang="ja-JP" sz="1100"/>
        </a:p>
        <a:p>
          <a:pPr algn="ctr"/>
          <a:endParaRPr kumimoji="1" lang="en-US" altLang="ja-JP" sz="1100"/>
        </a:p>
        <a:p>
          <a:pPr algn="ctr"/>
          <a:r>
            <a:rPr kumimoji="1" lang="ja-JP" altLang="en-US" sz="1100"/>
            <a:t>３３．５百万円</a:t>
          </a:r>
          <a:r>
            <a:rPr kumimoji="1" lang="en-US" altLang="ja-JP" sz="1100"/>
            <a:t> </a:t>
          </a:r>
        </a:p>
        <a:p>
          <a:pPr algn="l"/>
          <a:endParaRPr kumimoji="1" lang="en-US" altLang="ja-JP" sz="1100"/>
        </a:p>
      </xdr:txBody>
    </xdr:sp>
    <xdr:clientData/>
  </xdr:twoCellAnchor>
  <xdr:twoCellAnchor>
    <xdr:from>
      <xdr:col>12</xdr:col>
      <xdr:colOff>101452</xdr:colOff>
      <xdr:row>760</xdr:row>
      <xdr:rowOff>224316</xdr:rowOff>
    </xdr:from>
    <xdr:to>
      <xdr:col>25</xdr:col>
      <xdr:colOff>108856</xdr:colOff>
      <xdr:row>762</xdr:row>
      <xdr:rowOff>287351</xdr:rowOff>
    </xdr:to>
    <xdr:sp macro="" textlink="">
      <xdr:nvSpPr>
        <xdr:cNvPr id="8" name="大かっこ 7"/>
        <xdr:cNvSpPr/>
      </xdr:nvSpPr>
      <xdr:spPr>
        <a:xfrm>
          <a:off x="2550738" y="42610566"/>
          <a:ext cx="2660797" cy="77060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ICT</a:t>
          </a:r>
          <a:r>
            <a:rPr kumimoji="1" lang="ja-JP" altLang="en-US" sz="1100"/>
            <a:t>を活用した産科医師少数地域に対する妊産婦モニタリング事業</a:t>
          </a:r>
        </a:p>
      </xdr:txBody>
    </xdr:sp>
    <xdr:clientData/>
  </xdr:twoCellAnchor>
  <xdr:oneCellAnchor>
    <xdr:from>
      <xdr:col>23</xdr:col>
      <xdr:colOff>143749</xdr:colOff>
      <xdr:row>753</xdr:row>
      <xdr:rowOff>43808</xdr:rowOff>
    </xdr:from>
    <xdr:ext cx="1172116" cy="275717"/>
    <xdr:sp macro="" textlink="">
      <xdr:nvSpPr>
        <xdr:cNvPr id="9" name="テキスト ボックス 8"/>
        <xdr:cNvSpPr txBox="1"/>
      </xdr:nvSpPr>
      <xdr:spPr>
        <a:xfrm>
          <a:off x="4838213" y="3995355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57</xdr:col>
      <xdr:colOff>95251</xdr:colOff>
      <xdr:row>759</xdr:row>
      <xdr:rowOff>40822</xdr:rowOff>
    </xdr:from>
    <xdr:to>
      <xdr:col>58</xdr:col>
      <xdr:colOff>353785</xdr:colOff>
      <xdr:row>759</xdr:row>
      <xdr:rowOff>40822</xdr:rowOff>
    </xdr:to>
    <xdr:cxnSp macro="">
      <xdr:nvCxnSpPr>
        <xdr:cNvPr id="10" name="直線コネクタ 9"/>
        <xdr:cNvCxnSpPr/>
      </xdr:nvCxnSpPr>
      <xdr:spPr>
        <a:xfrm>
          <a:off x="11661322" y="42073286"/>
          <a:ext cx="9388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108857</xdr:colOff>
      <xdr:row>752</xdr:row>
      <xdr:rowOff>149678</xdr:rowOff>
    </xdr:from>
    <xdr:to>
      <xdr:col>31</xdr:col>
      <xdr:colOff>108858</xdr:colOff>
      <xdr:row>756</xdr:row>
      <xdr:rowOff>122464</xdr:rowOff>
    </xdr:to>
    <xdr:cxnSp macro="">
      <xdr:nvCxnSpPr>
        <xdr:cNvPr id="11" name="直線矢印コネクタ 10"/>
        <xdr:cNvCxnSpPr/>
      </xdr:nvCxnSpPr>
      <xdr:spPr>
        <a:xfrm>
          <a:off x="6436178" y="39705642"/>
          <a:ext cx="1" cy="1387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xdr:colOff>
      <xdr:row>756</xdr:row>
      <xdr:rowOff>340181</xdr:rowOff>
    </xdr:from>
    <xdr:to>
      <xdr:col>39</xdr:col>
      <xdr:colOff>54428</xdr:colOff>
      <xdr:row>759</xdr:row>
      <xdr:rowOff>312966</xdr:rowOff>
    </xdr:to>
    <xdr:sp macro="" textlink="">
      <xdr:nvSpPr>
        <xdr:cNvPr id="12" name="テキスト ボックス 11"/>
        <xdr:cNvSpPr txBox="1"/>
      </xdr:nvSpPr>
      <xdr:spPr bwMode="auto">
        <a:xfrm>
          <a:off x="5742214" y="41311288"/>
          <a:ext cx="2272393" cy="1034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ctr"/>
          <a:r>
            <a:rPr kumimoji="1" lang="ja-JP" altLang="en-US" sz="1100"/>
            <a:t>Ｂ</a:t>
          </a:r>
          <a:r>
            <a:rPr kumimoji="1" lang="en-US" altLang="ja-JP" sz="1100"/>
            <a:t>.</a:t>
          </a:r>
          <a:r>
            <a:rPr kumimoji="1" lang="ja-JP" altLang="en-US" sz="1100"/>
            <a:t>都道府県（３県）</a:t>
          </a:r>
          <a:endParaRPr kumimoji="1" lang="en-US" altLang="ja-JP" sz="1100"/>
        </a:p>
        <a:p>
          <a:pPr algn="ctr"/>
          <a:endParaRPr kumimoji="1" lang="en-US" altLang="ja-JP" sz="1100"/>
        </a:p>
        <a:p>
          <a:pPr algn="ctr"/>
          <a:r>
            <a:rPr kumimoji="1" lang="ja-JP" altLang="en-US" sz="1100"/>
            <a:t>２．９百万円</a:t>
          </a:r>
          <a:endParaRPr kumimoji="1" lang="en-US" altLang="ja-JP" sz="1100"/>
        </a:p>
        <a:p>
          <a:pPr algn="ctr"/>
          <a:r>
            <a:rPr kumimoji="1" lang="en-US" altLang="ja-JP" sz="1100"/>
            <a:t>※</a:t>
          </a:r>
          <a:r>
            <a:rPr kumimoji="1" lang="ja-JP" altLang="en-US" sz="1100"/>
            <a:t>補助額最大：岩手県</a:t>
          </a:r>
          <a:endParaRPr kumimoji="1" lang="en-US" altLang="ja-JP" sz="1100"/>
        </a:p>
      </xdr:txBody>
    </xdr:sp>
    <xdr:clientData/>
  </xdr:twoCellAnchor>
  <xdr:twoCellAnchor>
    <xdr:from>
      <xdr:col>27</xdr:col>
      <xdr:colOff>190502</xdr:colOff>
      <xdr:row>760</xdr:row>
      <xdr:rowOff>204108</xdr:rowOff>
    </xdr:from>
    <xdr:to>
      <xdr:col>39</xdr:col>
      <xdr:colOff>176894</xdr:colOff>
      <xdr:row>762</xdr:row>
      <xdr:rowOff>267143</xdr:rowOff>
    </xdr:to>
    <xdr:sp macro="" textlink="">
      <xdr:nvSpPr>
        <xdr:cNvPr id="13" name="大かっこ 12"/>
        <xdr:cNvSpPr/>
      </xdr:nvSpPr>
      <xdr:spPr>
        <a:xfrm>
          <a:off x="5701395" y="42590358"/>
          <a:ext cx="2435678" cy="77060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認定制度を活用した医師少数区域等における勤務の推進事業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BG8" sqref="BG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733</v>
      </c>
      <c r="AK2" s="943"/>
      <c r="AL2" s="943"/>
      <c r="AM2" s="943"/>
      <c r="AN2" s="98" t="s">
        <v>406</v>
      </c>
      <c r="AO2" s="943">
        <v>20</v>
      </c>
      <c r="AP2" s="943"/>
      <c r="AQ2" s="943"/>
      <c r="AR2" s="99" t="s">
        <v>709</v>
      </c>
      <c r="AS2" s="949">
        <v>40</v>
      </c>
      <c r="AT2" s="949"/>
      <c r="AU2" s="949"/>
      <c r="AV2" s="98" t="str">
        <f>IF(AW2="","","-")</f>
        <v/>
      </c>
      <c r="AW2" s="911"/>
      <c r="AX2" s="911"/>
    </row>
    <row r="3" spans="1:50" ht="21" customHeight="1" thickBot="1" x14ac:dyDescent="0.2">
      <c r="A3" s="867" t="s">
        <v>702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710</v>
      </c>
      <c r="AK3" s="869"/>
      <c r="AL3" s="869"/>
      <c r="AM3" s="869"/>
      <c r="AN3" s="869"/>
      <c r="AO3" s="869"/>
      <c r="AP3" s="869"/>
      <c r="AQ3" s="869"/>
      <c r="AR3" s="869"/>
      <c r="AS3" s="869"/>
      <c r="AT3" s="869"/>
      <c r="AU3" s="869"/>
      <c r="AV3" s="869"/>
      <c r="AW3" s="869"/>
      <c r="AX3" s="24" t="s">
        <v>65</v>
      </c>
    </row>
    <row r="4" spans="1:50" ht="33.75" customHeight="1" x14ac:dyDescent="0.15">
      <c r="A4" s="707" t="s">
        <v>25</v>
      </c>
      <c r="B4" s="708"/>
      <c r="C4" s="708"/>
      <c r="D4" s="708"/>
      <c r="E4" s="708"/>
      <c r="F4" s="708"/>
      <c r="G4" s="685" t="s">
        <v>735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712</v>
      </c>
      <c r="H5" s="840"/>
      <c r="I5" s="840"/>
      <c r="J5" s="840"/>
      <c r="K5" s="840"/>
      <c r="L5" s="840"/>
      <c r="M5" s="841" t="s">
        <v>66</v>
      </c>
      <c r="N5" s="842"/>
      <c r="O5" s="842"/>
      <c r="P5" s="842"/>
      <c r="Q5" s="842"/>
      <c r="R5" s="843"/>
      <c r="S5" s="844" t="s">
        <v>713</v>
      </c>
      <c r="T5" s="840"/>
      <c r="U5" s="840"/>
      <c r="V5" s="840"/>
      <c r="W5" s="840"/>
      <c r="X5" s="845"/>
      <c r="Y5" s="701" t="s">
        <v>3</v>
      </c>
      <c r="Z5" s="547"/>
      <c r="AA5" s="547"/>
      <c r="AB5" s="547"/>
      <c r="AC5" s="547"/>
      <c r="AD5" s="548"/>
      <c r="AE5" s="702" t="s">
        <v>754</v>
      </c>
      <c r="AF5" s="702"/>
      <c r="AG5" s="702"/>
      <c r="AH5" s="702"/>
      <c r="AI5" s="702"/>
      <c r="AJ5" s="702"/>
      <c r="AK5" s="702"/>
      <c r="AL5" s="702"/>
      <c r="AM5" s="702"/>
      <c r="AN5" s="702"/>
      <c r="AO5" s="702"/>
      <c r="AP5" s="703"/>
      <c r="AQ5" s="704" t="s">
        <v>755</v>
      </c>
      <c r="AR5" s="705"/>
      <c r="AS5" s="705"/>
      <c r="AT5" s="705"/>
      <c r="AU5" s="705"/>
      <c r="AV5" s="705"/>
      <c r="AW5" s="705"/>
      <c r="AX5" s="706"/>
    </row>
    <row r="6" spans="1:50" ht="31.5"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0.75" customHeight="1" x14ac:dyDescent="0.15">
      <c r="A7" s="499" t="s">
        <v>22</v>
      </c>
      <c r="B7" s="500"/>
      <c r="C7" s="500"/>
      <c r="D7" s="500"/>
      <c r="E7" s="500"/>
      <c r="F7" s="501"/>
      <c r="G7" s="502" t="s">
        <v>714</v>
      </c>
      <c r="H7" s="503"/>
      <c r="I7" s="503"/>
      <c r="J7" s="503"/>
      <c r="K7" s="503"/>
      <c r="L7" s="503"/>
      <c r="M7" s="503"/>
      <c r="N7" s="503"/>
      <c r="O7" s="503"/>
      <c r="P7" s="503"/>
      <c r="Q7" s="503"/>
      <c r="R7" s="503"/>
      <c r="S7" s="503"/>
      <c r="T7" s="503"/>
      <c r="U7" s="503"/>
      <c r="V7" s="503"/>
      <c r="W7" s="503"/>
      <c r="X7" s="504"/>
      <c r="Y7" s="923" t="s">
        <v>389</v>
      </c>
      <c r="Z7" s="444"/>
      <c r="AA7" s="444"/>
      <c r="AB7" s="444"/>
      <c r="AC7" s="444"/>
      <c r="AD7" s="924"/>
      <c r="AE7" s="912" t="s">
        <v>715</v>
      </c>
      <c r="AF7" s="913"/>
      <c r="AG7" s="913"/>
      <c r="AH7" s="913"/>
      <c r="AI7" s="913"/>
      <c r="AJ7" s="913"/>
      <c r="AK7" s="913"/>
      <c r="AL7" s="913"/>
      <c r="AM7" s="913"/>
      <c r="AN7" s="913"/>
      <c r="AO7" s="913"/>
      <c r="AP7" s="913"/>
      <c r="AQ7" s="913"/>
      <c r="AR7" s="913"/>
      <c r="AS7" s="913"/>
      <c r="AT7" s="913"/>
      <c r="AU7" s="913"/>
      <c r="AV7" s="913"/>
      <c r="AW7" s="913"/>
      <c r="AX7" s="914"/>
    </row>
    <row r="8" spans="1:50" ht="31.5" customHeight="1" x14ac:dyDescent="0.15">
      <c r="A8" s="499" t="s">
        <v>256</v>
      </c>
      <c r="B8" s="500"/>
      <c r="C8" s="500"/>
      <c r="D8" s="500"/>
      <c r="E8" s="500"/>
      <c r="F8" s="501"/>
      <c r="G8" s="944" t="str">
        <f>入力規則等!A27</f>
        <v>-</v>
      </c>
      <c r="H8" s="723"/>
      <c r="I8" s="723"/>
      <c r="J8" s="723"/>
      <c r="K8" s="723"/>
      <c r="L8" s="723"/>
      <c r="M8" s="723"/>
      <c r="N8" s="723"/>
      <c r="O8" s="723"/>
      <c r="P8" s="723"/>
      <c r="Q8" s="723"/>
      <c r="R8" s="723"/>
      <c r="S8" s="723"/>
      <c r="T8" s="723"/>
      <c r="U8" s="723"/>
      <c r="V8" s="723"/>
      <c r="W8" s="723"/>
      <c r="X8" s="945"/>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72" customHeight="1" x14ac:dyDescent="0.15">
      <c r="A9" s="849" t="s">
        <v>23</v>
      </c>
      <c r="B9" s="850"/>
      <c r="C9" s="850"/>
      <c r="D9" s="850"/>
      <c r="E9" s="850"/>
      <c r="F9" s="850"/>
      <c r="G9" s="851" t="s">
        <v>753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1" customHeight="1" x14ac:dyDescent="0.15">
      <c r="A10" s="663" t="s">
        <v>30</v>
      </c>
      <c r="B10" s="664"/>
      <c r="C10" s="664"/>
      <c r="D10" s="664"/>
      <c r="E10" s="664"/>
      <c r="F10" s="664"/>
      <c r="G10" s="757" t="s">
        <v>757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1.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2" t="s">
        <v>24</v>
      </c>
      <c r="B12" s="963"/>
      <c r="C12" s="963"/>
      <c r="D12" s="963"/>
      <c r="E12" s="963"/>
      <c r="F12" s="964"/>
      <c r="G12" s="763"/>
      <c r="H12" s="764"/>
      <c r="I12" s="764"/>
      <c r="J12" s="764"/>
      <c r="K12" s="764"/>
      <c r="L12" s="764"/>
      <c r="M12" s="764"/>
      <c r="N12" s="764"/>
      <c r="O12" s="764"/>
      <c r="P12" s="451" t="s">
        <v>390</v>
      </c>
      <c r="Q12" s="446"/>
      <c r="R12" s="446"/>
      <c r="S12" s="446"/>
      <c r="T12" s="446"/>
      <c r="U12" s="446"/>
      <c r="V12" s="447"/>
      <c r="W12" s="451" t="s">
        <v>412</v>
      </c>
      <c r="X12" s="446"/>
      <c r="Y12" s="446"/>
      <c r="Z12" s="446"/>
      <c r="AA12" s="446"/>
      <c r="AB12" s="446"/>
      <c r="AC12" s="447"/>
      <c r="AD12" s="451" t="s">
        <v>699</v>
      </c>
      <c r="AE12" s="446"/>
      <c r="AF12" s="446"/>
      <c r="AG12" s="446"/>
      <c r="AH12" s="446"/>
      <c r="AI12" s="446"/>
      <c r="AJ12" s="447"/>
      <c r="AK12" s="451" t="s">
        <v>703</v>
      </c>
      <c r="AL12" s="446"/>
      <c r="AM12" s="446"/>
      <c r="AN12" s="446"/>
      <c r="AO12" s="446"/>
      <c r="AP12" s="446"/>
      <c r="AQ12" s="447"/>
      <c r="AR12" s="451" t="s">
        <v>704</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758</v>
      </c>
      <c r="Q13" s="661"/>
      <c r="R13" s="661"/>
      <c r="S13" s="661"/>
      <c r="T13" s="661"/>
      <c r="U13" s="661"/>
      <c r="V13" s="662"/>
      <c r="W13" s="660">
        <v>356</v>
      </c>
      <c r="X13" s="661"/>
      <c r="Y13" s="661"/>
      <c r="Z13" s="661"/>
      <c r="AA13" s="661"/>
      <c r="AB13" s="661"/>
      <c r="AC13" s="662"/>
      <c r="AD13" s="660">
        <v>530</v>
      </c>
      <c r="AE13" s="661"/>
      <c r="AF13" s="661"/>
      <c r="AG13" s="661"/>
      <c r="AH13" s="661"/>
      <c r="AI13" s="661"/>
      <c r="AJ13" s="662"/>
      <c r="AK13" s="660">
        <v>739</v>
      </c>
      <c r="AL13" s="661"/>
      <c r="AM13" s="661"/>
      <c r="AN13" s="661"/>
      <c r="AO13" s="661"/>
      <c r="AP13" s="661"/>
      <c r="AQ13" s="662"/>
      <c r="AR13" s="920"/>
      <c r="AS13" s="921"/>
      <c r="AT13" s="921"/>
      <c r="AU13" s="921"/>
      <c r="AV13" s="921"/>
      <c r="AW13" s="921"/>
      <c r="AX13" s="922"/>
    </row>
    <row r="14" spans="1:50" ht="21" customHeight="1" x14ac:dyDescent="0.15">
      <c r="A14" s="617"/>
      <c r="B14" s="618"/>
      <c r="C14" s="618"/>
      <c r="D14" s="618"/>
      <c r="E14" s="618"/>
      <c r="F14" s="619"/>
      <c r="G14" s="728"/>
      <c r="H14" s="729"/>
      <c r="I14" s="714" t="s">
        <v>8</v>
      </c>
      <c r="J14" s="765"/>
      <c r="K14" s="765"/>
      <c r="L14" s="765"/>
      <c r="M14" s="765"/>
      <c r="N14" s="765"/>
      <c r="O14" s="766"/>
      <c r="P14" s="660" t="s">
        <v>714</v>
      </c>
      <c r="Q14" s="661"/>
      <c r="R14" s="661"/>
      <c r="S14" s="661"/>
      <c r="T14" s="661"/>
      <c r="U14" s="661"/>
      <c r="V14" s="662"/>
      <c r="W14" s="660" t="s">
        <v>714</v>
      </c>
      <c r="X14" s="661"/>
      <c r="Y14" s="661"/>
      <c r="Z14" s="661"/>
      <c r="AA14" s="661"/>
      <c r="AB14" s="661"/>
      <c r="AC14" s="662"/>
      <c r="AD14" s="660" t="s">
        <v>737</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714</v>
      </c>
      <c r="Q15" s="661"/>
      <c r="R15" s="661"/>
      <c r="S15" s="661"/>
      <c r="T15" s="661"/>
      <c r="U15" s="661"/>
      <c r="V15" s="662"/>
      <c r="W15" s="660" t="s">
        <v>714</v>
      </c>
      <c r="X15" s="661"/>
      <c r="Y15" s="661"/>
      <c r="Z15" s="661"/>
      <c r="AA15" s="661"/>
      <c r="AB15" s="661"/>
      <c r="AC15" s="662"/>
      <c r="AD15" s="660" t="s">
        <v>714</v>
      </c>
      <c r="AE15" s="661"/>
      <c r="AF15" s="661"/>
      <c r="AG15" s="661"/>
      <c r="AH15" s="661"/>
      <c r="AI15" s="661"/>
      <c r="AJ15" s="662"/>
      <c r="AK15" s="660" t="s">
        <v>771</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714</v>
      </c>
      <c r="Q16" s="661"/>
      <c r="R16" s="661"/>
      <c r="S16" s="661"/>
      <c r="T16" s="661"/>
      <c r="U16" s="661"/>
      <c r="V16" s="662"/>
      <c r="W16" s="660" t="s">
        <v>714</v>
      </c>
      <c r="X16" s="661"/>
      <c r="Y16" s="661"/>
      <c r="Z16" s="661"/>
      <c r="AA16" s="661"/>
      <c r="AB16" s="661"/>
      <c r="AC16" s="662"/>
      <c r="AD16" s="660" t="s">
        <v>737</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714</v>
      </c>
      <c r="Q17" s="661"/>
      <c r="R17" s="661"/>
      <c r="S17" s="661"/>
      <c r="T17" s="661"/>
      <c r="U17" s="661"/>
      <c r="V17" s="662"/>
      <c r="W17" s="660" t="s">
        <v>714</v>
      </c>
      <c r="X17" s="661"/>
      <c r="Y17" s="661"/>
      <c r="Z17" s="661"/>
      <c r="AA17" s="661"/>
      <c r="AB17" s="661"/>
      <c r="AC17" s="662"/>
      <c r="AD17" s="660" t="s">
        <v>737</v>
      </c>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8">
        <f>SUM(P13:V17)</f>
        <v>758</v>
      </c>
      <c r="Q18" s="879"/>
      <c r="R18" s="879"/>
      <c r="S18" s="879"/>
      <c r="T18" s="879"/>
      <c r="U18" s="879"/>
      <c r="V18" s="880"/>
      <c r="W18" s="878">
        <f>SUM(W13:AC17)</f>
        <v>356</v>
      </c>
      <c r="X18" s="879"/>
      <c r="Y18" s="879"/>
      <c r="Z18" s="879"/>
      <c r="AA18" s="879"/>
      <c r="AB18" s="879"/>
      <c r="AC18" s="880"/>
      <c r="AD18" s="878">
        <f>SUM(AD13:AJ17)</f>
        <v>530</v>
      </c>
      <c r="AE18" s="879"/>
      <c r="AF18" s="879"/>
      <c r="AG18" s="879"/>
      <c r="AH18" s="879"/>
      <c r="AI18" s="879"/>
      <c r="AJ18" s="880"/>
      <c r="AK18" s="878">
        <f>SUM(AK13:AQ17)</f>
        <v>739</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0</v>
      </c>
      <c r="Q19" s="661"/>
      <c r="R19" s="661"/>
      <c r="S19" s="661"/>
      <c r="T19" s="661"/>
      <c r="U19" s="661"/>
      <c r="V19" s="662"/>
      <c r="W19" s="660">
        <v>3</v>
      </c>
      <c r="X19" s="661"/>
      <c r="Y19" s="661"/>
      <c r="Z19" s="661"/>
      <c r="AA19" s="661"/>
      <c r="AB19" s="661"/>
      <c r="AC19" s="662"/>
      <c r="AD19" s="660">
        <v>36</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6" t="s">
        <v>10</v>
      </c>
      <c r="H20" s="877"/>
      <c r="I20" s="877"/>
      <c r="J20" s="877"/>
      <c r="K20" s="877"/>
      <c r="L20" s="877"/>
      <c r="M20" s="877"/>
      <c r="N20" s="877"/>
      <c r="O20" s="877"/>
      <c r="P20" s="317">
        <f>IF(P18=0, "-", SUM(P19)/P18)</f>
        <v>0</v>
      </c>
      <c r="Q20" s="317"/>
      <c r="R20" s="317"/>
      <c r="S20" s="317"/>
      <c r="T20" s="317"/>
      <c r="U20" s="317"/>
      <c r="V20" s="317"/>
      <c r="W20" s="317">
        <f t="shared" ref="W20" si="0">IF(W18=0, "-", SUM(W19)/W18)</f>
        <v>8.4269662921348312E-3</v>
      </c>
      <c r="X20" s="317"/>
      <c r="Y20" s="317"/>
      <c r="Z20" s="317"/>
      <c r="AA20" s="317"/>
      <c r="AB20" s="317"/>
      <c r="AC20" s="317"/>
      <c r="AD20" s="317">
        <f t="shared" ref="AD20" si="1">IF(AD18=0, "-", SUM(AD19)/AD18)</f>
        <v>6.7924528301886791E-2</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65"/>
      <c r="G21" s="315" t="s">
        <v>354</v>
      </c>
      <c r="H21" s="316"/>
      <c r="I21" s="316"/>
      <c r="J21" s="316"/>
      <c r="K21" s="316"/>
      <c r="L21" s="316"/>
      <c r="M21" s="316"/>
      <c r="N21" s="316"/>
      <c r="O21" s="316"/>
      <c r="P21" s="317" t="str">
        <f>IF(P19=0, "-", SUM(P19)/SUM(P13,P14))</f>
        <v>-</v>
      </c>
      <c r="Q21" s="317"/>
      <c r="R21" s="317"/>
      <c r="S21" s="317"/>
      <c r="T21" s="317"/>
      <c r="U21" s="317"/>
      <c r="V21" s="317"/>
      <c r="W21" s="317">
        <f t="shared" ref="W21" si="2">IF(W19=0, "-", SUM(W19)/SUM(W13,W14))</f>
        <v>8.4269662921348312E-3</v>
      </c>
      <c r="X21" s="317"/>
      <c r="Y21" s="317"/>
      <c r="Z21" s="317"/>
      <c r="AA21" s="317"/>
      <c r="AB21" s="317"/>
      <c r="AC21" s="317"/>
      <c r="AD21" s="317">
        <f t="shared" ref="AD21" si="3">IF(AD19=0, "-", SUM(AD19)/SUM(AD13,AD14))</f>
        <v>6.7924528301886791E-2</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1" t="s">
        <v>707</v>
      </c>
      <c r="B22" s="972"/>
      <c r="C22" s="972"/>
      <c r="D22" s="972"/>
      <c r="E22" s="972"/>
      <c r="F22" s="973"/>
      <c r="G22" s="967" t="s">
        <v>333</v>
      </c>
      <c r="H22" s="223"/>
      <c r="I22" s="223"/>
      <c r="J22" s="223"/>
      <c r="K22" s="223"/>
      <c r="L22" s="223"/>
      <c r="M22" s="223"/>
      <c r="N22" s="223"/>
      <c r="O22" s="224"/>
      <c r="P22" s="932" t="s">
        <v>705</v>
      </c>
      <c r="Q22" s="223"/>
      <c r="R22" s="223"/>
      <c r="S22" s="223"/>
      <c r="T22" s="223"/>
      <c r="U22" s="223"/>
      <c r="V22" s="224"/>
      <c r="W22" s="932" t="s">
        <v>706</v>
      </c>
      <c r="X22" s="223"/>
      <c r="Y22" s="223"/>
      <c r="Z22" s="223"/>
      <c r="AA22" s="223"/>
      <c r="AB22" s="223"/>
      <c r="AC22" s="224"/>
      <c r="AD22" s="932" t="s">
        <v>332</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68" t="s">
        <v>716</v>
      </c>
      <c r="H23" s="969"/>
      <c r="I23" s="969"/>
      <c r="J23" s="969"/>
      <c r="K23" s="969"/>
      <c r="L23" s="969"/>
      <c r="M23" s="969"/>
      <c r="N23" s="969"/>
      <c r="O23" s="970"/>
      <c r="P23" s="920">
        <v>739</v>
      </c>
      <c r="Q23" s="921"/>
      <c r="R23" s="921"/>
      <c r="S23" s="921"/>
      <c r="T23" s="921"/>
      <c r="U23" s="921"/>
      <c r="V23" s="933"/>
      <c r="W23" s="920"/>
      <c r="X23" s="921"/>
      <c r="Y23" s="921"/>
      <c r="Z23" s="921"/>
      <c r="AA23" s="921"/>
      <c r="AB23" s="921"/>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4.5" customHeight="1" x14ac:dyDescent="0.15">
      <c r="A24" s="974"/>
      <c r="B24" s="975"/>
      <c r="C24" s="975"/>
      <c r="D24" s="975"/>
      <c r="E24" s="975"/>
      <c r="F24" s="976"/>
      <c r="G24" s="934" t="s">
        <v>736</v>
      </c>
      <c r="H24" s="935"/>
      <c r="I24" s="935"/>
      <c r="J24" s="935"/>
      <c r="K24" s="935"/>
      <c r="L24" s="935"/>
      <c r="M24" s="935"/>
      <c r="N24" s="935"/>
      <c r="O24" s="936"/>
      <c r="P24" s="660"/>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60"/>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8">
        <f>P29-SUM(P23:P27)</f>
        <v>0</v>
      </c>
      <c r="Q28" s="879"/>
      <c r="R28" s="879"/>
      <c r="S28" s="879"/>
      <c r="T28" s="879"/>
      <c r="U28" s="879"/>
      <c r="V28" s="880"/>
      <c r="W28" s="878">
        <f>W29-SUM(W23:W27)</f>
        <v>0</v>
      </c>
      <c r="X28" s="879"/>
      <c r="Y28" s="879"/>
      <c r="Z28" s="879"/>
      <c r="AA28" s="879"/>
      <c r="AB28" s="879"/>
      <c r="AC28" s="880"/>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60">
        <f>AK13</f>
        <v>739</v>
      </c>
      <c r="Q29" s="661"/>
      <c r="R29" s="661"/>
      <c r="S29" s="661"/>
      <c r="T29" s="661"/>
      <c r="U29" s="661"/>
      <c r="V29" s="662"/>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390</v>
      </c>
      <c r="AF30" s="859"/>
      <c r="AG30" s="859"/>
      <c r="AH30" s="860"/>
      <c r="AI30" s="915" t="s">
        <v>412</v>
      </c>
      <c r="AJ30" s="915"/>
      <c r="AK30" s="915"/>
      <c r="AL30" s="858"/>
      <c r="AM30" s="915" t="s">
        <v>509</v>
      </c>
      <c r="AN30" s="915"/>
      <c r="AO30" s="915"/>
      <c r="AP30" s="858"/>
      <c r="AQ30" s="770" t="s">
        <v>232</v>
      </c>
      <c r="AR30" s="771"/>
      <c r="AS30" s="771"/>
      <c r="AT30" s="772"/>
      <c r="AU30" s="777" t="s">
        <v>134</v>
      </c>
      <c r="AV30" s="777"/>
      <c r="AW30" s="777"/>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1" t="s">
        <v>742</v>
      </c>
      <c r="AR31" s="202"/>
      <c r="AS31" s="137" t="s">
        <v>233</v>
      </c>
      <c r="AT31" s="138"/>
      <c r="AU31" s="201">
        <v>4</v>
      </c>
      <c r="AV31" s="201"/>
      <c r="AW31" s="397" t="s">
        <v>179</v>
      </c>
      <c r="AX31" s="398"/>
    </row>
    <row r="32" spans="1:50" ht="23.25" customHeight="1" x14ac:dyDescent="0.15">
      <c r="A32" s="402"/>
      <c r="B32" s="400"/>
      <c r="C32" s="400"/>
      <c r="D32" s="400"/>
      <c r="E32" s="400"/>
      <c r="F32" s="401"/>
      <c r="G32" s="568" t="s">
        <v>740</v>
      </c>
      <c r="H32" s="569"/>
      <c r="I32" s="569"/>
      <c r="J32" s="569"/>
      <c r="K32" s="569"/>
      <c r="L32" s="569"/>
      <c r="M32" s="569"/>
      <c r="N32" s="569"/>
      <c r="O32" s="570"/>
      <c r="P32" s="109" t="s">
        <v>741</v>
      </c>
      <c r="Q32" s="109"/>
      <c r="R32" s="109"/>
      <c r="S32" s="109"/>
      <c r="T32" s="109"/>
      <c r="U32" s="109"/>
      <c r="V32" s="109"/>
      <c r="W32" s="109"/>
      <c r="X32" s="110"/>
      <c r="Y32" s="475" t="s">
        <v>12</v>
      </c>
      <c r="Z32" s="535"/>
      <c r="AA32" s="536"/>
      <c r="AB32" s="465" t="s">
        <v>717</v>
      </c>
      <c r="AC32" s="465"/>
      <c r="AD32" s="465"/>
      <c r="AE32" s="219">
        <v>46</v>
      </c>
      <c r="AF32" s="220"/>
      <c r="AG32" s="220"/>
      <c r="AH32" s="220"/>
      <c r="AI32" s="219" t="s">
        <v>714</v>
      </c>
      <c r="AJ32" s="220"/>
      <c r="AK32" s="220"/>
      <c r="AL32" s="220"/>
      <c r="AM32" s="219"/>
      <c r="AN32" s="220"/>
      <c r="AO32" s="220"/>
      <c r="AP32" s="220"/>
      <c r="AQ32" s="337" t="s">
        <v>714</v>
      </c>
      <c r="AR32" s="209"/>
      <c r="AS32" s="209"/>
      <c r="AT32" s="338"/>
      <c r="AU32" s="220" t="s">
        <v>714</v>
      </c>
      <c r="AV32" s="220"/>
      <c r="AW32" s="220"/>
      <c r="AX32" s="222"/>
    </row>
    <row r="33" spans="1:51" ht="23.25" customHeight="1" x14ac:dyDescent="0.15">
      <c r="A33" s="403"/>
      <c r="B33" s="404"/>
      <c r="C33" s="404"/>
      <c r="D33" s="404"/>
      <c r="E33" s="404"/>
      <c r="F33" s="405"/>
      <c r="G33" s="571"/>
      <c r="H33" s="572"/>
      <c r="I33" s="572"/>
      <c r="J33" s="572"/>
      <c r="K33" s="572"/>
      <c r="L33" s="572"/>
      <c r="M33" s="572"/>
      <c r="N33" s="572"/>
      <c r="O33" s="573"/>
      <c r="P33" s="112"/>
      <c r="Q33" s="112"/>
      <c r="R33" s="112"/>
      <c r="S33" s="112"/>
      <c r="T33" s="112"/>
      <c r="U33" s="112"/>
      <c r="V33" s="112"/>
      <c r="W33" s="112"/>
      <c r="X33" s="113"/>
      <c r="Y33" s="451" t="s">
        <v>54</v>
      </c>
      <c r="Z33" s="446"/>
      <c r="AA33" s="447"/>
      <c r="AB33" s="527" t="s">
        <v>717</v>
      </c>
      <c r="AC33" s="527"/>
      <c r="AD33" s="527"/>
      <c r="AE33" s="219">
        <v>9</v>
      </c>
      <c r="AF33" s="220"/>
      <c r="AG33" s="220"/>
      <c r="AH33" s="220"/>
      <c r="AI33" s="219" t="s">
        <v>714</v>
      </c>
      <c r="AJ33" s="220"/>
      <c r="AK33" s="220"/>
      <c r="AL33" s="220"/>
      <c r="AM33" s="219">
        <v>27</v>
      </c>
      <c r="AN33" s="220"/>
      <c r="AO33" s="220"/>
      <c r="AP33" s="220"/>
      <c r="AQ33" s="337" t="s">
        <v>714</v>
      </c>
      <c r="AR33" s="209"/>
      <c r="AS33" s="209"/>
      <c r="AT33" s="338"/>
      <c r="AU33" s="220">
        <v>47</v>
      </c>
      <c r="AV33" s="220"/>
      <c r="AW33" s="220"/>
      <c r="AX33" s="222"/>
    </row>
    <row r="34" spans="1:51" ht="23.25" customHeight="1" x14ac:dyDescent="0.15">
      <c r="A34" s="402"/>
      <c r="B34" s="400"/>
      <c r="C34" s="400"/>
      <c r="D34" s="400"/>
      <c r="E34" s="400"/>
      <c r="F34" s="401"/>
      <c r="G34" s="574"/>
      <c r="H34" s="575"/>
      <c r="I34" s="575"/>
      <c r="J34" s="575"/>
      <c r="K34" s="575"/>
      <c r="L34" s="575"/>
      <c r="M34" s="575"/>
      <c r="N34" s="575"/>
      <c r="O34" s="576"/>
      <c r="P34" s="115"/>
      <c r="Q34" s="115"/>
      <c r="R34" s="115"/>
      <c r="S34" s="115"/>
      <c r="T34" s="115"/>
      <c r="U34" s="115"/>
      <c r="V34" s="115"/>
      <c r="W34" s="115"/>
      <c r="X34" s="116"/>
      <c r="Y34" s="451" t="s">
        <v>13</v>
      </c>
      <c r="Z34" s="446"/>
      <c r="AA34" s="447"/>
      <c r="AB34" s="560" t="s">
        <v>180</v>
      </c>
      <c r="AC34" s="560"/>
      <c r="AD34" s="560"/>
      <c r="AE34" s="219">
        <v>353.8</v>
      </c>
      <c r="AF34" s="220"/>
      <c r="AG34" s="220"/>
      <c r="AH34" s="220"/>
      <c r="AI34" s="219" t="s">
        <v>714</v>
      </c>
      <c r="AJ34" s="220"/>
      <c r="AK34" s="220"/>
      <c r="AL34" s="220"/>
      <c r="AM34" s="219"/>
      <c r="AN34" s="220"/>
      <c r="AO34" s="220"/>
      <c r="AP34" s="220"/>
      <c r="AQ34" s="337" t="s">
        <v>714</v>
      </c>
      <c r="AR34" s="209"/>
      <c r="AS34" s="209"/>
      <c r="AT34" s="338"/>
      <c r="AU34" s="220" t="s">
        <v>714</v>
      </c>
      <c r="AV34" s="220"/>
      <c r="AW34" s="220"/>
      <c r="AX34" s="222"/>
    </row>
    <row r="35" spans="1:51" ht="23.25" customHeight="1" x14ac:dyDescent="0.15">
      <c r="A35" s="229" t="s">
        <v>380</v>
      </c>
      <c r="B35" s="230"/>
      <c r="C35" s="230"/>
      <c r="D35" s="230"/>
      <c r="E35" s="230"/>
      <c r="F35" s="231"/>
      <c r="G35" s="235" t="s">
        <v>718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8" t="s">
        <v>390</v>
      </c>
      <c r="AF37" s="248"/>
      <c r="AG37" s="248"/>
      <c r="AH37" s="248"/>
      <c r="AI37" s="248" t="s">
        <v>412</v>
      </c>
      <c r="AJ37" s="248"/>
      <c r="AK37" s="248"/>
      <c r="AL37" s="248"/>
      <c r="AM37" s="248" t="s">
        <v>509</v>
      </c>
      <c r="AN37" s="248"/>
      <c r="AO37" s="248"/>
      <c r="AP37" s="248"/>
      <c r="AQ37" s="155" t="s">
        <v>232</v>
      </c>
      <c r="AR37" s="156"/>
      <c r="AS37" s="156"/>
      <c r="AT37" s="157"/>
      <c r="AU37" s="416" t="s">
        <v>134</v>
      </c>
      <c r="AV37" s="416"/>
      <c r="AW37" s="416"/>
      <c r="AX37" s="91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8"/>
      <c r="AF38" s="248"/>
      <c r="AG38" s="248"/>
      <c r="AH38" s="248"/>
      <c r="AI38" s="248"/>
      <c r="AJ38" s="248"/>
      <c r="AK38" s="248"/>
      <c r="AL38" s="248"/>
      <c r="AM38" s="248"/>
      <c r="AN38" s="248"/>
      <c r="AO38" s="248"/>
      <c r="AP38" s="248"/>
      <c r="AQ38" s="251" t="s">
        <v>752</v>
      </c>
      <c r="AR38" s="202"/>
      <c r="AS38" s="137" t="s">
        <v>233</v>
      </c>
      <c r="AT38" s="138"/>
      <c r="AU38" s="201"/>
      <c r="AV38" s="201"/>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9"/>
      <c r="Q39" s="109"/>
      <c r="R39" s="109"/>
      <c r="S39" s="109"/>
      <c r="T39" s="109"/>
      <c r="U39" s="109"/>
      <c r="V39" s="109"/>
      <c r="W39" s="109"/>
      <c r="X39" s="110"/>
      <c r="Y39" s="475" t="s">
        <v>12</v>
      </c>
      <c r="Z39" s="535"/>
      <c r="AA39" s="536"/>
      <c r="AB39" s="465"/>
      <c r="AC39" s="465"/>
      <c r="AD39" s="465"/>
      <c r="AE39" s="219" t="s">
        <v>714</v>
      </c>
      <c r="AF39" s="220"/>
      <c r="AG39" s="220"/>
      <c r="AH39" s="220"/>
      <c r="AI39" s="219" t="s">
        <v>714</v>
      </c>
      <c r="AJ39" s="220"/>
      <c r="AK39" s="220"/>
      <c r="AL39" s="220"/>
      <c r="AM39" s="219"/>
      <c r="AN39" s="220"/>
      <c r="AO39" s="220"/>
      <c r="AP39" s="220"/>
      <c r="AQ39" s="337" t="s">
        <v>714</v>
      </c>
      <c r="AR39" s="209"/>
      <c r="AS39" s="209"/>
      <c r="AT39" s="338"/>
      <c r="AU39" s="220" t="s">
        <v>714</v>
      </c>
      <c r="AV39" s="220"/>
      <c r="AW39" s="220"/>
      <c r="AX39" s="222"/>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2"/>
      <c r="Q40" s="112"/>
      <c r="R40" s="112"/>
      <c r="S40" s="112"/>
      <c r="T40" s="112"/>
      <c r="U40" s="112"/>
      <c r="V40" s="112"/>
      <c r="W40" s="112"/>
      <c r="X40" s="113"/>
      <c r="Y40" s="451" t="s">
        <v>54</v>
      </c>
      <c r="Z40" s="446"/>
      <c r="AA40" s="447"/>
      <c r="AB40" s="527"/>
      <c r="AC40" s="527"/>
      <c r="AD40" s="527"/>
      <c r="AE40" s="219" t="s">
        <v>714</v>
      </c>
      <c r="AF40" s="220"/>
      <c r="AG40" s="220"/>
      <c r="AH40" s="220"/>
      <c r="AI40" s="219" t="s">
        <v>714</v>
      </c>
      <c r="AJ40" s="220"/>
      <c r="AK40" s="220"/>
      <c r="AL40" s="220"/>
      <c r="AM40" s="219"/>
      <c r="AN40" s="220"/>
      <c r="AO40" s="220"/>
      <c r="AP40" s="220"/>
      <c r="AQ40" s="337" t="s">
        <v>714</v>
      </c>
      <c r="AR40" s="209"/>
      <c r="AS40" s="209"/>
      <c r="AT40" s="338"/>
      <c r="AU40" s="220"/>
      <c r="AV40" s="220"/>
      <c r="AW40" s="220"/>
      <c r="AX40" s="222"/>
      <c r="AY40">
        <f t="shared" si="4"/>
        <v>0</v>
      </c>
    </row>
    <row r="41" spans="1:51" ht="51" hidden="1" customHeight="1" x14ac:dyDescent="0.15">
      <c r="A41" s="406"/>
      <c r="B41" s="407"/>
      <c r="C41" s="407"/>
      <c r="D41" s="407"/>
      <c r="E41" s="407"/>
      <c r="F41" s="408"/>
      <c r="G41" s="574"/>
      <c r="H41" s="575"/>
      <c r="I41" s="575"/>
      <c r="J41" s="575"/>
      <c r="K41" s="575"/>
      <c r="L41" s="575"/>
      <c r="M41" s="575"/>
      <c r="N41" s="575"/>
      <c r="O41" s="576"/>
      <c r="P41" s="115"/>
      <c r="Q41" s="115"/>
      <c r="R41" s="115"/>
      <c r="S41" s="115"/>
      <c r="T41" s="115"/>
      <c r="U41" s="115"/>
      <c r="V41" s="115"/>
      <c r="W41" s="115"/>
      <c r="X41" s="116"/>
      <c r="Y41" s="451" t="s">
        <v>13</v>
      </c>
      <c r="Z41" s="446"/>
      <c r="AA41" s="447"/>
      <c r="AB41" s="560" t="s">
        <v>180</v>
      </c>
      <c r="AC41" s="560"/>
      <c r="AD41" s="560"/>
      <c r="AE41" s="219" t="s">
        <v>714</v>
      </c>
      <c r="AF41" s="220"/>
      <c r="AG41" s="220"/>
      <c r="AH41" s="220"/>
      <c r="AI41" s="219" t="s">
        <v>714</v>
      </c>
      <c r="AJ41" s="220"/>
      <c r="AK41" s="220"/>
      <c r="AL41" s="220"/>
      <c r="AM41" s="219">
        <v>93.3</v>
      </c>
      <c r="AN41" s="220"/>
      <c r="AO41" s="220"/>
      <c r="AP41" s="220"/>
      <c r="AQ41" s="337" t="s">
        <v>714</v>
      </c>
      <c r="AR41" s="209"/>
      <c r="AS41" s="209"/>
      <c r="AT41" s="338"/>
      <c r="AU41" s="220" t="s">
        <v>714</v>
      </c>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8" t="s">
        <v>390</v>
      </c>
      <c r="AF44" s="248"/>
      <c r="AG44" s="248"/>
      <c r="AH44" s="248"/>
      <c r="AI44" s="248" t="s">
        <v>412</v>
      </c>
      <c r="AJ44" s="248"/>
      <c r="AK44" s="248"/>
      <c r="AL44" s="248"/>
      <c r="AM44" s="248" t="s">
        <v>509</v>
      </c>
      <c r="AN44" s="248"/>
      <c r="AO44" s="248"/>
      <c r="AP44" s="248"/>
      <c r="AQ44" s="155" t="s">
        <v>232</v>
      </c>
      <c r="AR44" s="156"/>
      <c r="AS44" s="156"/>
      <c r="AT44" s="157"/>
      <c r="AU44" s="416" t="s">
        <v>134</v>
      </c>
      <c r="AV44" s="416"/>
      <c r="AW44" s="416"/>
      <c r="AX44" s="91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8"/>
      <c r="AF45" s="248"/>
      <c r="AG45" s="248"/>
      <c r="AH45" s="248"/>
      <c r="AI45" s="248"/>
      <c r="AJ45" s="248"/>
      <c r="AK45" s="248"/>
      <c r="AL45" s="248"/>
      <c r="AM45" s="248"/>
      <c r="AN45" s="248"/>
      <c r="AO45" s="248"/>
      <c r="AP45" s="248"/>
      <c r="AQ45" s="251"/>
      <c r="AR45" s="202"/>
      <c r="AS45" s="137" t="s">
        <v>233</v>
      </c>
      <c r="AT45" s="138"/>
      <c r="AU45" s="201"/>
      <c r="AV45" s="201"/>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9"/>
      <c r="Q46" s="109"/>
      <c r="R46" s="109"/>
      <c r="S46" s="109"/>
      <c r="T46" s="109"/>
      <c r="U46" s="109"/>
      <c r="V46" s="109"/>
      <c r="W46" s="109"/>
      <c r="X46" s="110"/>
      <c r="Y46" s="475" t="s">
        <v>12</v>
      </c>
      <c r="Z46" s="535"/>
      <c r="AA46" s="536"/>
      <c r="AB46" s="465"/>
      <c r="AC46" s="465"/>
      <c r="AD46" s="465"/>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2"/>
      <c r="Q47" s="112"/>
      <c r="R47" s="112"/>
      <c r="S47" s="112"/>
      <c r="T47" s="112"/>
      <c r="U47" s="112"/>
      <c r="V47" s="112"/>
      <c r="W47" s="112"/>
      <c r="X47" s="113"/>
      <c r="Y47" s="451" t="s">
        <v>54</v>
      </c>
      <c r="Z47" s="446"/>
      <c r="AA47" s="447"/>
      <c r="AB47" s="527"/>
      <c r="AC47" s="527"/>
      <c r="AD47" s="527"/>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5"/>
      <c r="Q48" s="115"/>
      <c r="R48" s="115"/>
      <c r="S48" s="115"/>
      <c r="T48" s="115"/>
      <c r="U48" s="115"/>
      <c r="V48" s="115"/>
      <c r="W48" s="115"/>
      <c r="X48" s="116"/>
      <c r="Y48" s="451" t="s">
        <v>13</v>
      </c>
      <c r="Z48" s="446"/>
      <c r="AA48" s="447"/>
      <c r="AB48" s="560" t="s">
        <v>180</v>
      </c>
      <c r="AC48" s="560"/>
      <c r="AD48" s="560"/>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8" t="s">
        <v>390</v>
      </c>
      <c r="AF51" s="248"/>
      <c r="AG51" s="248"/>
      <c r="AH51" s="248"/>
      <c r="AI51" s="248" t="s">
        <v>412</v>
      </c>
      <c r="AJ51" s="248"/>
      <c r="AK51" s="248"/>
      <c r="AL51" s="248"/>
      <c r="AM51" s="248" t="s">
        <v>509</v>
      </c>
      <c r="AN51" s="248"/>
      <c r="AO51" s="248"/>
      <c r="AP51" s="248"/>
      <c r="AQ51" s="155" t="s">
        <v>232</v>
      </c>
      <c r="AR51" s="156"/>
      <c r="AS51" s="156"/>
      <c r="AT51" s="157"/>
      <c r="AU51" s="925" t="s">
        <v>134</v>
      </c>
      <c r="AV51" s="925"/>
      <c r="AW51" s="925"/>
      <c r="AX51" s="92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8"/>
      <c r="AF52" s="248"/>
      <c r="AG52" s="248"/>
      <c r="AH52" s="248"/>
      <c r="AI52" s="248"/>
      <c r="AJ52" s="248"/>
      <c r="AK52" s="248"/>
      <c r="AL52" s="248"/>
      <c r="AM52" s="248"/>
      <c r="AN52" s="248"/>
      <c r="AO52" s="248"/>
      <c r="AP52" s="248"/>
      <c r="AQ52" s="251"/>
      <c r="AR52" s="202"/>
      <c r="AS52" s="137" t="s">
        <v>233</v>
      </c>
      <c r="AT52" s="138"/>
      <c r="AU52" s="201"/>
      <c r="AV52" s="201"/>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9"/>
      <c r="Q53" s="109"/>
      <c r="R53" s="109"/>
      <c r="S53" s="109"/>
      <c r="T53" s="109"/>
      <c r="U53" s="109"/>
      <c r="V53" s="109"/>
      <c r="W53" s="109"/>
      <c r="X53" s="110"/>
      <c r="Y53" s="475" t="s">
        <v>12</v>
      </c>
      <c r="Z53" s="535"/>
      <c r="AA53" s="536"/>
      <c r="AB53" s="465"/>
      <c r="AC53" s="465"/>
      <c r="AD53" s="465"/>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2"/>
      <c r="Q54" s="112"/>
      <c r="R54" s="112"/>
      <c r="S54" s="112"/>
      <c r="T54" s="112"/>
      <c r="U54" s="112"/>
      <c r="V54" s="112"/>
      <c r="W54" s="112"/>
      <c r="X54" s="113"/>
      <c r="Y54" s="451" t="s">
        <v>54</v>
      </c>
      <c r="Z54" s="446"/>
      <c r="AA54" s="447"/>
      <c r="AB54" s="527"/>
      <c r="AC54" s="527"/>
      <c r="AD54" s="527"/>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5"/>
      <c r="Q55" s="115"/>
      <c r="R55" s="115"/>
      <c r="S55" s="115"/>
      <c r="T55" s="115"/>
      <c r="U55" s="115"/>
      <c r="V55" s="115"/>
      <c r="W55" s="115"/>
      <c r="X55" s="116"/>
      <c r="Y55" s="451" t="s">
        <v>13</v>
      </c>
      <c r="Z55" s="446"/>
      <c r="AA55" s="447"/>
      <c r="AB55" s="597" t="s">
        <v>14</v>
      </c>
      <c r="AC55" s="597"/>
      <c r="AD55" s="597"/>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8" t="s">
        <v>390</v>
      </c>
      <c r="AF58" s="248"/>
      <c r="AG58" s="248"/>
      <c r="AH58" s="248"/>
      <c r="AI58" s="248" t="s">
        <v>412</v>
      </c>
      <c r="AJ58" s="248"/>
      <c r="AK58" s="248"/>
      <c r="AL58" s="248"/>
      <c r="AM58" s="248" t="s">
        <v>509</v>
      </c>
      <c r="AN58" s="248"/>
      <c r="AO58" s="248"/>
      <c r="AP58" s="248"/>
      <c r="AQ58" s="155" t="s">
        <v>232</v>
      </c>
      <c r="AR58" s="156"/>
      <c r="AS58" s="156"/>
      <c r="AT58" s="157"/>
      <c r="AU58" s="925" t="s">
        <v>134</v>
      </c>
      <c r="AV58" s="925"/>
      <c r="AW58" s="925"/>
      <c r="AX58" s="92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8"/>
      <c r="AF59" s="248"/>
      <c r="AG59" s="248"/>
      <c r="AH59" s="248"/>
      <c r="AI59" s="248"/>
      <c r="AJ59" s="248"/>
      <c r="AK59" s="248"/>
      <c r="AL59" s="248"/>
      <c r="AM59" s="248"/>
      <c r="AN59" s="248"/>
      <c r="AO59" s="248"/>
      <c r="AP59" s="248"/>
      <c r="AQ59" s="251"/>
      <c r="AR59" s="202"/>
      <c r="AS59" s="137" t="s">
        <v>233</v>
      </c>
      <c r="AT59" s="138"/>
      <c r="AU59" s="201"/>
      <c r="AV59" s="201"/>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9"/>
      <c r="Q60" s="109"/>
      <c r="R60" s="109"/>
      <c r="S60" s="109"/>
      <c r="T60" s="109"/>
      <c r="U60" s="109"/>
      <c r="V60" s="109"/>
      <c r="W60" s="109"/>
      <c r="X60" s="110"/>
      <c r="Y60" s="475" t="s">
        <v>12</v>
      </c>
      <c r="Z60" s="535"/>
      <c r="AA60" s="536"/>
      <c r="AB60" s="465"/>
      <c r="AC60" s="465"/>
      <c r="AD60" s="465"/>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2"/>
      <c r="Q61" s="112"/>
      <c r="R61" s="112"/>
      <c r="S61" s="112"/>
      <c r="T61" s="112"/>
      <c r="U61" s="112"/>
      <c r="V61" s="112"/>
      <c r="W61" s="112"/>
      <c r="X61" s="113"/>
      <c r="Y61" s="451" t="s">
        <v>54</v>
      </c>
      <c r="Z61" s="446"/>
      <c r="AA61" s="447"/>
      <c r="AB61" s="527"/>
      <c r="AC61" s="527"/>
      <c r="AD61" s="527"/>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5"/>
      <c r="Q62" s="115"/>
      <c r="R62" s="115"/>
      <c r="S62" s="115"/>
      <c r="T62" s="115"/>
      <c r="U62" s="115"/>
      <c r="V62" s="115"/>
      <c r="W62" s="115"/>
      <c r="X62" s="116"/>
      <c r="Y62" s="451" t="s">
        <v>13</v>
      </c>
      <c r="Z62" s="446"/>
      <c r="AA62" s="447"/>
      <c r="AB62" s="560" t="s">
        <v>14</v>
      </c>
      <c r="AC62" s="560"/>
      <c r="AD62" s="560"/>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6" t="s">
        <v>350</v>
      </c>
      <c r="B65" s="487"/>
      <c r="C65" s="487"/>
      <c r="D65" s="487"/>
      <c r="E65" s="487"/>
      <c r="F65" s="488"/>
      <c r="G65" s="489"/>
      <c r="H65" s="243" t="s">
        <v>146</v>
      </c>
      <c r="I65" s="243"/>
      <c r="J65" s="243"/>
      <c r="K65" s="243"/>
      <c r="L65" s="243"/>
      <c r="M65" s="243"/>
      <c r="N65" s="243"/>
      <c r="O65" s="244"/>
      <c r="P65" s="242" t="s">
        <v>59</v>
      </c>
      <c r="Q65" s="243"/>
      <c r="R65" s="243"/>
      <c r="S65" s="243"/>
      <c r="T65" s="243"/>
      <c r="U65" s="243"/>
      <c r="V65" s="244"/>
      <c r="W65" s="491" t="s">
        <v>345</v>
      </c>
      <c r="X65" s="492"/>
      <c r="Y65" s="495"/>
      <c r="Z65" s="495"/>
      <c r="AA65" s="496"/>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9"/>
      <c r="B67" s="480"/>
      <c r="C67" s="480"/>
      <c r="D67" s="480"/>
      <c r="E67" s="480"/>
      <c r="F67" s="481"/>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9" t="s">
        <v>355</v>
      </c>
      <c r="B70" s="480"/>
      <c r="C70" s="480"/>
      <c r="D70" s="480"/>
      <c r="E70" s="480"/>
      <c r="F70" s="481"/>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9"/>
      <c r="B71" s="480"/>
      <c r="C71" s="480"/>
      <c r="D71" s="480"/>
      <c r="E71" s="480"/>
      <c r="F71" s="481"/>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2"/>
      <c r="B72" s="483"/>
      <c r="C72" s="483"/>
      <c r="D72" s="483"/>
      <c r="E72" s="483"/>
      <c r="F72" s="484"/>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0" t="s">
        <v>350</v>
      </c>
      <c r="B73" s="511"/>
      <c r="C73" s="511"/>
      <c r="D73" s="511"/>
      <c r="E73" s="511"/>
      <c r="F73" s="512"/>
      <c r="G73" s="586"/>
      <c r="H73" s="134" t="s">
        <v>146</v>
      </c>
      <c r="I73" s="134"/>
      <c r="J73" s="134"/>
      <c r="K73" s="134"/>
      <c r="L73" s="134"/>
      <c r="M73" s="134"/>
      <c r="N73" s="134"/>
      <c r="O73" s="135"/>
      <c r="P73" s="159" t="s">
        <v>59</v>
      </c>
      <c r="Q73" s="134"/>
      <c r="R73" s="134"/>
      <c r="S73" s="134"/>
      <c r="T73" s="134"/>
      <c r="U73" s="134"/>
      <c r="V73" s="134"/>
      <c r="W73" s="134"/>
      <c r="X73" s="135"/>
      <c r="Y73" s="588"/>
      <c r="Z73" s="589"/>
      <c r="AA73" s="590"/>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13"/>
      <c r="B74" s="514"/>
      <c r="C74" s="514"/>
      <c r="D74" s="514"/>
      <c r="E74" s="514"/>
      <c r="F74" s="515"/>
      <c r="G74" s="587"/>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3"/>
      <c r="B75" s="514"/>
      <c r="C75" s="514"/>
      <c r="D75" s="514"/>
      <c r="E75" s="514"/>
      <c r="F75" s="515"/>
      <c r="G75" s="612"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3"/>
      <c r="B76" s="514"/>
      <c r="C76" s="514"/>
      <c r="D76" s="514"/>
      <c r="E76" s="514"/>
      <c r="F76" s="515"/>
      <c r="G76" s="613"/>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3"/>
      <c r="B77" s="514"/>
      <c r="C77" s="514"/>
      <c r="D77" s="514"/>
      <c r="E77" s="514"/>
      <c r="F77" s="515"/>
      <c r="G77" s="614"/>
      <c r="H77" s="115"/>
      <c r="I77" s="115"/>
      <c r="J77" s="115"/>
      <c r="K77" s="115"/>
      <c r="L77" s="115"/>
      <c r="M77" s="115"/>
      <c r="N77" s="115"/>
      <c r="O77" s="116"/>
      <c r="P77" s="112"/>
      <c r="Q77" s="112"/>
      <c r="R77" s="112"/>
      <c r="S77" s="112"/>
      <c r="T77" s="112"/>
      <c r="U77" s="112"/>
      <c r="V77" s="112"/>
      <c r="W77" s="112"/>
      <c r="X77" s="113"/>
      <c r="Y77" s="159" t="s">
        <v>13</v>
      </c>
      <c r="Z77" s="134"/>
      <c r="AA77" s="135"/>
      <c r="AB77" s="583" t="s">
        <v>14</v>
      </c>
      <c r="AC77" s="583"/>
      <c r="AD77" s="583"/>
      <c r="AE77" s="890"/>
      <c r="AF77" s="891"/>
      <c r="AG77" s="891"/>
      <c r="AH77" s="891"/>
      <c r="AI77" s="890"/>
      <c r="AJ77" s="891"/>
      <c r="AK77" s="891"/>
      <c r="AL77" s="891"/>
      <c r="AM77" s="890"/>
      <c r="AN77" s="891"/>
      <c r="AO77" s="891"/>
      <c r="AP77" s="891"/>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91"/>
      <c r="I78" s="592"/>
      <c r="J78" s="592"/>
      <c r="K78" s="592"/>
      <c r="L78" s="592"/>
      <c r="M78" s="592"/>
      <c r="N78" s="592"/>
      <c r="O78" s="593"/>
      <c r="P78" s="151"/>
      <c r="Q78" s="151"/>
      <c r="R78" s="151"/>
      <c r="S78" s="151"/>
      <c r="T78" s="151"/>
      <c r="U78" s="151"/>
      <c r="V78" s="151"/>
      <c r="W78" s="151"/>
      <c r="X78" s="15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4" t="s">
        <v>344</v>
      </c>
      <c r="AP79" s="275"/>
      <c r="AQ79" s="275"/>
      <c r="AR79" s="76" t="s">
        <v>342</v>
      </c>
      <c r="AS79" s="274"/>
      <c r="AT79" s="275"/>
      <c r="AU79" s="275"/>
      <c r="AV79" s="275"/>
      <c r="AW79" s="275"/>
      <c r="AX79" s="966"/>
      <c r="AY79">
        <f>COUNTIF($AR$79,"☑")</f>
        <v>0</v>
      </c>
    </row>
    <row r="80" spans="1:51" ht="18.75" hidden="1" customHeight="1" x14ac:dyDescent="0.15">
      <c r="A80" s="864"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6"/>
      <c r="Z85" s="167"/>
      <c r="AA85" s="168"/>
      <c r="AB85" s="561" t="s">
        <v>11</v>
      </c>
      <c r="AC85" s="562"/>
      <c r="AD85" s="563"/>
      <c r="AE85" s="248" t="s">
        <v>390</v>
      </c>
      <c r="AF85" s="248"/>
      <c r="AG85" s="248"/>
      <c r="AH85" s="248"/>
      <c r="AI85" s="248" t="s">
        <v>412</v>
      </c>
      <c r="AJ85" s="248"/>
      <c r="AK85" s="248"/>
      <c r="AL85" s="248"/>
      <c r="AM85" s="248" t="s">
        <v>509</v>
      </c>
      <c r="AN85" s="248"/>
      <c r="AO85" s="248"/>
      <c r="AP85" s="248"/>
      <c r="AQ85" s="159" t="s">
        <v>232</v>
      </c>
      <c r="AR85" s="134"/>
      <c r="AS85" s="134"/>
      <c r="AT85" s="135"/>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6"/>
      <c r="Z86" s="167"/>
      <c r="AA86" s="168"/>
      <c r="AB86" s="412"/>
      <c r="AC86" s="413"/>
      <c r="AD86" s="414"/>
      <c r="AE86" s="248"/>
      <c r="AF86" s="248"/>
      <c r="AG86" s="248"/>
      <c r="AH86" s="248"/>
      <c r="AI86" s="248"/>
      <c r="AJ86" s="248"/>
      <c r="AK86" s="248"/>
      <c r="AL86" s="248"/>
      <c r="AM86" s="248"/>
      <c r="AN86" s="248"/>
      <c r="AO86" s="248"/>
      <c r="AP86" s="248"/>
      <c r="AQ86" s="200"/>
      <c r="AR86" s="201"/>
      <c r="AS86" s="137" t="s">
        <v>233</v>
      </c>
      <c r="AT86" s="138"/>
      <c r="AU86" s="201"/>
      <c r="AV86" s="201"/>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8"/>
      <c r="H87" s="109"/>
      <c r="I87" s="109"/>
      <c r="J87" s="109"/>
      <c r="K87" s="109"/>
      <c r="L87" s="109"/>
      <c r="M87" s="109"/>
      <c r="N87" s="109"/>
      <c r="O87" s="110"/>
      <c r="P87" s="109"/>
      <c r="Q87" s="518"/>
      <c r="R87" s="518"/>
      <c r="S87" s="518"/>
      <c r="T87" s="518"/>
      <c r="U87" s="518"/>
      <c r="V87" s="518"/>
      <c r="W87" s="518"/>
      <c r="X87" s="519"/>
      <c r="Y87" s="565" t="s">
        <v>62</v>
      </c>
      <c r="Z87" s="566"/>
      <c r="AA87" s="567"/>
      <c r="AB87" s="465"/>
      <c r="AC87" s="465"/>
      <c r="AD87" s="465"/>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5"/>
      <c r="B88" s="429"/>
      <c r="C88" s="429"/>
      <c r="D88" s="429"/>
      <c r="E88" s="429"/>
      <c r="F88" s="430"/>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5"/>
      <c r="B89" s="533"/>
      <c r="C89" s="533"/>
      <c r="D89" s="533"/>
      <c r="E89" s="533"/>
      <c r="F89" s="534"/>
      <c r="G89" s="114"/>
      <c r="H89" s="115"/>
      <c r="I89" s="115"/>
      <c r="J89" s="115"/>
      <c r="K89" s="115"/>
      <c r="L89" s="115"/>
      <c r="M89" s="115"/>
      <c r="N89" s="115"/>
      <c r="O89" s="116"/>
      <c r="P89" s="178"/>
      <c r="Q89" s="178"/>
      <c r="R89" s="178"/>
      <c r="S89" s="178"/>
      <c r="T89" s="178"/>
      <c r="U89" s="178"/>
      <c r="V89" s="178"/>
      <c r="W89" s="178"/>
      <c r="X89" s="564"/>
      <c r="Y89" s="462" t="s">
        <v>13</v>
      </c>
      <c r="Z89" s="463"/>
      <c r="AA89" s="464"/>
      <c r="AB89" s="597" t="s">
        <v>14</v>
      </c>
      <c r="AC89" s="597"/>
      <c r="AD89" s="597"/>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6"/>
      <c r="Z90" s="167"/>
      <c r="AA90" s="168"/>
      <c r="AB90" s="561" t="s">
        <v>11</v>
      </c>
      <c r="AC90" s="562"/>
      <c r="AD90" s="563"/>
      <c r="AE90" s="248" t="s">
        <v>390</v>
      </c>
      <c r="AF90" s="248"/>
      <c r="AG90" s="248"/>
      <c r="AH90" s="248"/>
      <c r="AI90" s="248" t="s">
        <v>412</v>
      </c>
      <c r="AJ90" s="248"/>
      <c r="AK90" s="248"/>
      <c r="AL90" s="248"/>
      <c r="AM90" s="248" t="s">
        <v>509</v>
      </c>
      <c r="AN90" s="248"/>
      <c r="AO90" s="248"/>
      <c r="AP90" s="248"/>
      <c r="AQ90" s="159" t="s">
        <v>232</v>
      </c>
      <c r="AR90" s="134"/>
      <c r="AS90" s="134"/>
      <c r="AT90" s="135"/>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6"/>
      <c r="Z91" s="167"/>
      <c r="AA91" s="168"/>
      <c r="AB91" s="412"/>
      <c r="AC91" s="413"/>
      <c r="AD91" s="414"/>
      <c r="AE91" s="248"/>
      <c r="AF91" s="248"/>
      <c r="AG91" s="248"/>
      <c r="AH91" s="248"/>
      <c r="AI91" s="248"/>
      <c r="AJ91" s="248"/>
      <c r="AK91" s="248"/>
      <c r="AL91" s="248"/>
      <c r="AM91" s="248"/>
      <c r="AN91" s="248"/>
      <c r="AO91" s="248"/>
      <c r="AP91" s="248"/>
      <c r="AQ91" s="200"/>
      <c r="AR91" s="201"/>
      <c r="AS91" s="137" t="s">
        <v>233</v>
      </c>
      <c r="AT91" s="138"/>
      <c r="AU91" s="201"/>
      <c r="AV91" s="201"/>
      <c r="AW91" s="397" t="s">
        <v>179</v>
      </c>
      <c r="AX91" s="398"/>
      <c r="AY91">
        <f>$AY$90</f>
        <v>0</v>
      </c>
      <c r="AZ91" s="10"/>
      <c r="BA91" s="10"/>
      <c r="BB91" s="10"/>
      <c r="BC91" s="10"/>
    </row>
    <row r="92" spans="1:60" ht="23.25" hidden="1" customHeight="1" x14ac:dyDescent="0.15">
      <c r="A92" s="865"/>
      <c r="B92" s="429"/>
      <c r="C92" s="429"/>
      <c r="D92" s="429"/>
      <c r="E92" s="429"/>
      <c r="F92" s="430"/>
      <c r="G92" s="108"/>
      <c r="H92" s="109"/>
      <c r="I92" s="109"/>
      <c r="J92" s="109"/>
      <c r="K92" s="109"/>
      <c r="L92" s="109"/>
      <c r="M92" s="109"/>
      <c r="N92" s="109"/>
      <c r="O92" s="110"/>
      <c r="P92" s="109"/>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5"/>
      <c r="B94" s="533"/>
      <c r="C94" s="533"/>
      <c r="D94" s="533"/>
      <c r="E94" s="533"/>
      <c r="F94" s="534"/>
      <c r="G94" s="114"/>
      <c r="H94" s="115"/>
      <c r="I94" s="115"/>
      <c r="J94" s="115"/>
      <c r="K94" s="115"/>
      <c r="L94" s="115"/>
      <c r="M94" s="115"/>
      <c r="N94" s="115"/>
      <c r="O94" s="116"/>
      <c r="P94" s="178"/>
      <c r="Q94" s="178"/>
      <c r="R94" s="178"/>
      <c r="S94" s="178"/>
      <c r="T94" s="178"/>
      <c r="U94" s="178"/>
      <c r="V94" s="178"/>
      <c r="W94" s="178"/>
      <c r="X94" s="564"/>
      <c r="Y94" s="462" t="s">
        <v>13</v>
      </c>
      <c r="Z94" s="463"/>
      <c r="AA94" s="464"/>
      <c r="AB94" s="597" t="s">
        <v>14</v>
      </c>
      <c r="AC94" s="597"/>
      <c r="AD94" s="597"/>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6"/>
      <c r="Z95" s="167"/>
      <c r="AA95" s="168"/>
      <c r="AB95" s="561" t="s">
        <v>11</v>
      </c>
      <c r="AC95" s="562"/>
      <c r="AD95" s="563"/>
      <c r="AE95" s="248" t="s">
        <v>390</v>
      </c>
      <c r="AF95" s="248"/>
      <c r="AG95" s="248"/>
      <c r="AH95" s="248"/>
      <c r="AI95" s="248" t="s">
        <v>412</v>
      </c>
      <c r="AJ95" s="248"/>
      <c r="AK95" s="248"/>
      <c r="AL95" s="248"/>
      <c r="AM95" s="248" t="s">
        <v>509</v>
      </c>
      <c r="AN95" s="248"/>
      <c r="AO95" s="248"/>
      <c r="AP95" s="248"/>
      <c r="AQ95" s="159" t="s">
        <v>232</v>
      </c>
      <c r="AR95" s="134"/>
      <c r="AS95" s="134"/>
      <c r="AT95" s="135"/>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6"/>
      <c r="Z96" s="167"/>
      <c r="AA96" s="168"/>
      <c r="AB96" s="412"/>
      <c r="AC96" s="413"/>
      <c r="AD96" s="414"/>
      <c r="AE96" s="248"/>
      <c r="AF96" s="248"/>
      <c r="AG96" s="248"/>
      <c r="AH96" s="248"/>
      <c r="AI96" s="248"/>
      <c r="AJ96" s="248"/>
      <c r="AK96" s="248"/>
      <c r="AL96" s="248"/>
      <c r="AM96" s="248"/>
      <c r="AN96" s="248"/>
      <c r="AO96" s="248"/>
      <c r="AP96" s="248"/>
      <c r="AQ96" s="200"/>
      <c r="AR96" s="201"/>
      <c r="AS96" s="137" t="s">
        <v>233</v>
      </c>
      <c r="AT96" s="138"/>
      <c r="AU96" s="201"/>
      <c r="AV96" s="201"/>
      <c r="AW96" s="397" t="s">
        <v>179</v>
      </c>
      <c r="AX96" s="398"/>
      <c r="AY96">
        <f>$AY$95</f>
        <v>0</v>
      </c>
    </row>
    <row r="97" spans="1:60" ht="23.25" hidden="1" customHeight="1" x14ac:dyDescent="0.15">
      <c r="A97" s="865"/>
      <c r="B97" s="429"/>
      <c r="C97" s="429"/>
      <c r="D97" s="429"/>
      <c r="E97" s="429"/>
      <c r="F97" s="430"/>
      <c r="G97" s="108"/>
      <c r="H97" s="109"/>
      <c r="I97" s="109"/>
      <c r="J97" s="109"/>
      <c r="K97" s="109"/>
      <c r="L97" s="109"/>
      <c r="M97" s="109"/>
      <c r="N97" s="109"/>
      <c r="O97" s="110"/>
      <c r="P97" s="109"/>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5"/>
      <c r="B98" s="429"/>
      <c r="C98" s="429"/>
      <c r="D98" s="429"/>
      <c r="E98" s="429"/>
      <c r="F98" s="430"/>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34.5" hidden="1" customHeight="1" thickBot="1" x14ac:dyDescent="0.2">
      <c r="A99" s="866"/>
      <c r="B99" s="431"/>
      <c r="C99" s="431"/>
      <c r="D99" s="431"/>
      <c r="E99" s="431"/>
      <c r="F99" s="432"/>
      <c r="G99" s="584"/>
      <c r="H99" s="217"/>
      <c r="I99" s="217"/>
      <c r="J99" s="217"/>
      <c r="K99" s="217"/>
      <c r="L99" s="217"/>
      <c r="M99" s="217"/>
      <c r="N99" s="217"/>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390</v>
      </c>
      <c r="AF100" s="544"/>
      <c r="AG100" s="544"/>
      <c r="AH100" s="545"/>
      <c r="AI100" s="543" t="s">
        <v>412</v>
      </c>
      <c r="AJ100" s="544"/>
      <c r="AK100" s="544"/>
      <c r="AL100" s="545"/>
      <c r="AM100" s="543" t="s">
        <v>509</v>
      </c>
      <c r="AN100" s="544"/>
      <c r="AO100" s="544"/>
      <c r="AP100" s="545"/>
      <c r="AQ100" s="318" t="s">
        <v>417</v>
      </c>
      <c r="AR100" s="319"/>
      <c r="AS100" s="319"/>
      <c r="AT100" s="320"/>
      <c r="AU100" s="318" t="s">
        <v>541</v>
      </c>
      <c r="AV100" s="319"/>
      <c r="AW100" s="319"/>
      <c r="AX100" s="321"/>
    </row>
    <row r="101" spans="1:60" ht="23.25" customHeight="1" x14ac:dyDescent="0.15">
      <c r="A101" s="423"/>
      <c r="B101" s="424"/>
      <c r="C101" s="424"/>
      <c r="D101" s="424"/>
      <c r="E101" s="424"/>
      <c r="F101" s="425"/>
      <c r="G101" s="109" t="s">
        <v>746</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719</v>
      </c>
      <c r="AC101" s="465"/>
      <c r="AD101" s="465"/>
      <c r="AE101" s="283">
        <v>0</v>
      </c>
      <c r="AF101" s="283"/>
      <c r="AG101" s="283"/>
      <c r="AH101" s="283"/>
      <c r="AI101" s="283">
        <v>3</v>
      </c>
      <c r="AJ101" s="283"/>
      <c r="AK101" s="283"/>
      <c r="AL101" s="283"/>
      <c r="AM101" s="283">
        <v>17</v>
      </c>
      <c r="AN101" s="283"/>
      <c r="AO101" s="283"/>
      <c r="AP101" s="283"/>
      <c r="AQ101" s="283" t="s">
        <v>742</v>
      </c>
      <c r="AR101" s="283"/>
      <c r="AS101" s="283"/>
      <c r="AT101" s="283"/>
      <c r="AU101" s="219" t="s">
        <v>742</v>
      </c>
      <c r="AV101" s="220"/>
      <c r="AW101" s="220"/>
      <c r="AX101" s="222"/>
    </row>
    <row r="102" spans="1:60" ht="23.25" customHeight="1" x14ac:dyDescent="0.15">
      <c r="A102" s="426"/>
      <c r="B102" s="427"/>
      <c r="C102" s="427"/>
      <c r="D102" s="427"/>
      <c r="E102" s="427"/>
      <c r="F102" s="428"/>
      <c r="G102" s="115"/>
      <c r="H102" s="115"/>
      <c r="I102" s="115"/>
      <c r="J102" s="115"/>
      <c r="K102" s="115"/>
      <c r="L102" s="115"/>
      <c r="M102" s="115"/>
      <c r="N102" s="115"/>
      <c r="O102" s="115"/>
      <c r="P102" s="115"/>
      <c r="Q102" s="115"/>
      <c r="R102" s="115"/>
      <c r="S102" s="115"/>
      <c r="T102" s="115"/>
      <c r="U102" s="115"/>
      <c r="V102" s="115"/>
      <c r="W102" s="115"/>
      <c r="X102" s="116"/>
      <c r="Y102" s="448" t="s">
        <v>56</v>
      </c>
      <c r="Z102" s="449"/>
      <c r="AA102" s="450"/>
      <c r="AB102" s="465" t="s">
        <v>719</v>
      </c>
      <c r="AC102" s="465"/>
      <c r="AD102" s="465"/>
      <c r="AE102" s="283">
        <v>65</v>
      </c>
      <c r="AF102" s="283"/>
      <c r="AG102" s="283"/>
      <c r="AH102" s="283"/>
      <c r="AI102" s="283">
        <v>26</v>
      </c>
      <c r="AJ102" s="283"/>
      <c r="AK102" s="283"/>
      <c r="AL102" s="283"/>
      <c r="AM102" s="283">
        <v>50</v>
      </c>
      <c r="AN102" s="283"/>
      <c r="AO102" s="283"/>
      <c r="AP102" s="283"/>
      <c r="AQ102" s="283">
        <v>17</v>
      </c>
      <c r="AR102" s="283"/>
      <c r="AS102" s="283"/>
      <c r="AT102" s="283"/>
      <c r="AU102" s="226" t="s">
        <v>742</v>
      </c>
      <c r="AV102" s="227"/>
      <c r="AW102" s="227"/>
      <c r="AX102" s="322"/>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23"/>
      <c r="B104" s="424"/>
      <c r="C104" s="424"/>
      <c r="D104" s="424"/>
      <c r="E104" s="424"/>
      <c r="F104" s="425"/>
      <c r="G104" s="109"/>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c r="AC104" s="550"/>
      <c r="AD104" s="551"/>
      <c r="AE104" s="283" t="s">
        <v>714</v>
      </c>
      <c r="AF104" s="283"/>
      <c r="AG104" s="283"/>
      <c r="AH104" s="283"/>
      <c r="AI104" s="283" t="s">
        <v>752</v>
      </c>
      <c r="AJ104" s="283"/>
      <c r="AK104" s="283"/>
      <c r="AL104" s="283"/>
      <c r="AM104" s="283"/>
      <c r="AN104" s="283"/>
      <c r="AO104" s="283"/>
      <c r="AP104" s="283"/>
      <c r="AQ104" s="283" t="s">
        <v>752</v>
      </c>
      <c r="AR104" s="283"/>
      <c r="AS104" s="283"/>
      <c r="AT104" s="283"/>
      <c r="AU104" s="283" t="s">
        <v>752</v>
      </c>
      <c r="AV104" s="283"/>
      <c r="AW104" s="283"/>
      <c r="AX104" s="284"/>
      <c r="AY104">
        <f>$AY$103</f>
        <v>0</v>
      </c>
    </row>
    <row r="105" spans="1:60" ht="23.25" hidden="1" customHeight="1" x14ac:dyDescent="0.15">
      <c r="A105" s="426"/>
      <c r="B105" s="427"/>
      <c r="C105" s="427"/>
      <c r="D105" s="427"/>
      <c r="E105" s="427"/>
      <c r="F105" s="428"/>
      <c r="G105" s="115"/>
      <c r="H105" s="115"/>
      <c r="I105" s="115"/>
      <c r="J105" s="115"/>
      <c r="K105" s="115"/>
      <c r="L105" s="115"/>
      <c r="M105" s="115"/>
      <c r="N105" s="115"/>
      <c r="O105" s="115"/>
      <c r="P105" s="115"/>
      <c r="Q105" s="115"/>
      <c r="R105" s="115"/>
      <c r="S105" s="115"/>
      <c r="T105" s="115"/>
      <c r="U105" s="115"/>
      <c r="V105" s="115"/>
      <c r="W105" s="115"/>
      <c r="X105" s="116"/>
      <c r="Y105" s="448" t="s">
        <v>56</v>
      </c>
      <c r="Z105" s="552"/>
      <c r="AA105" s="553"/>
      <c r="AB105" s="472"/>
      <c r="AC105" s="473"/>
      <c r="AD105" s="474"/>
      <c r="AE105" s="283" t="s">
        <v>714</v>
      </c>
      <c r="AF105" s="283"/>
      <c r="AG105" s="283"/>
      <c r="AH105" s="283"/>
      <c r="AI105" s="283" t="s">
        <v>752</v>
      </c>
      <c r="AJ105" s="283"/>
      <c r="AK105" s="283"/>
      <c r="AL105" s="283"/>
      <c r="AM105" s="283"/>
      <c r="AN105" s="283"/>
      <c r="AO105" s="283"/>
      <c r="AP105" s="283"/>
      <c r="AQ105" s="283" t="s">
        <v>752</v>
      </c>
      <c r="AR105" s="283"/>
      <c r="AS105" s="283"/>
      <c r="AT105" s="283"/>
      <c r="AU105" s="283" t="s">
        <v>752</v>
      </c>
      <c r="AV105" s="283"/>
      <c r="AW105" s="283"/>
      <c r="AX105" s="284"/>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23"/>
      <c r="B107" s="424"/>
      <c r="C107" s="424"/>
      <c r="D107" s="424"/>
      <c r="E107" s="424"/>
      <c r="F107" s="425"/>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c r="AC107" s="550"/>
      <c r="AD107" s="551"/>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6"/>
      <c r="B108" s="427"/>
      <c r="C108" s="427"/>
      <c r="D108" s="427"/>
      <c r="E108" s="427"/>
      <c r="F108" s="428"/>
      <c r="G108" s="115"/>
      <c r="H108" s="115"/>
      <c r="I108" s="115"/>
      <c r="J108" s="115"/>
      <c r="K108" s="115"/>
      <c r="L108" s="115"/>
      <c r="M108" s="115"/>
      <c r="N108" s="115"/>
      <c r="O108" s="115"/>
      <c r="P108" s="115"/>
      <c r="Q108" s="115"/>
      <c r="R108" s="115"/>
      <c r="S108" s="115"/>
      <c r="T108" s="115"/>
      <c r="U108" s="115"/>
      <c r="V108" s="115"/>
      <c r="W108" s="115"/>
      <c r="X108" s="116"/>
      <c r="Y108" s="448" t="s">
        <v>56</v>
      </c>
      <c r="Z108" s="552"/>
      <c r="AA108" s="553"/>
      <c r="AB108" s="472"/>
      <c r="AC108" s="473"/>
      <c r="AD108" s="474"/>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23"/>
      <c r="B110" s="424"/>
      <c r="C110" s="424"/>
      <c r="D110" s="424"/>
      <c r="E110" s="424"/>
      <c r="F110" s="425"/>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6"/>
      <c r="B111" s="427"/>
      <c r="C111" s="427"/>
      <c r="D111" s="427"/>
      <c r="E111" s="427"/>
      <c r="F111" s="428"/>
      <c r="G111" s="115"/>
      <c r="H111" s="115"/>
      <c r="I111" s="115"/>
      <c r="J111" s="115"/>
      <c r="K111" s="115"/>
      <c r="L111" s="115"/>
      <c r="M111" s="115"/>
      <c r="N111" s="115"/>
      <c r="O111" s="115"/>
      <c r="P111" s="115"/>
      <c r="Q111" s="115"/>
      <c r="R111" s="115"/>
      <c r="S111" s="115"/>
      <c r="T111" s="115"/>
      <c r="U111" s="115"/>
      <c r="V111" s="115"/>
      <c r="W111" s="115"/>
      <c r="X111" s="116"/>
      <c r="Y111" s="448" t="s">
        <v>56</v>
      </c>
      <c r="Z111" s="552"/>
      <c r="AA111" s="553"/>
      <c r="AB111" s="472"/>
      <c r="AC111" s="473"/>
      <c r="AD111" s="474"/>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23"/>
      <c r="B113" s="424"/>
      <c r="C113" s="424"/>
      <c r="D113" s="424"/>
      <c r="E113" s="424"/>
      <c r="F113" s="425"/>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6"/>
      <c r="B114" s="427"/>
      <c r="C114" s="427"/>
      <c r="D114" s="427"/>
      <c r="E114" s="427"/>
      <c r="F114" s="428"/>
      <c r="G114" s="115"/>
      <c r="H114" s="115"/>
      <c r="I114" s="115"/>
      <c r="J114" s="115"/>
      <c r="K114" s="115"/>
      <c r="L114" s="115"/>
      <c r="M114" s="115"/>
      <c r="N114" s="115"/>
      <c r="O114" s="115"/>
      <c r="P114" s="115"/>
      <c r="Q114" s="115"/>
      <c r="R114" s="115"/>
      <c r="S114" s="115"/>
      <c r="T114" s="115"/>
      <c r="U114" s="115"/>
      <c r="V114" s="115"/>
      <c r="W114" s="115"/>
      <c r="X114" s="116"/>
      <c r="Y114" s="448" t="s">
        <v>56</v>
      </c>
      <c r="Z114" s="552"/>
      <c r="AA114" s="553"/>
      <c r="AB114" s="472"/>
      <c r="AC114" s="473"/>
      <c r="AD114" s="474"/>
      <c r="AE114" s="554"/>
      <c r="AF114" s="554"/>
      <c r="AG114" s="554"/>
      <c r="AH114" s="554"/>
      <c r="AI114" s="554"/>
      <c r="AJ114" s="554"/>
      <c r="AK114" s="554"/>
      <c r="AL114" s="554"/>
      <c r="AM114" s="554"/>
      <c r="AN114" s="554"/>
      <c r="AO114" s="554"/>
      <c r="AP114" s="554"/>
      <c r="AQ114" s="219"/>
      <c r="AR114" s="220"/>
      <c r="AS114" s="220"/>
      <c r="AT114" s="221"/>
      <c r="AU114" s="219"/>
      <c r="AV114" s="220"/>
      <c r="AW114" s="220"/>
      <c r="AX114" s="222"/>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8" t="s">
        <v>390</v>
      </c>
      <c r="AF115" s="248"/>
      <c r="AG115" s="248"/>
      <c r="AH115" s="248"/>
      <c r="AI115" s="248" t="s">
        <v>412</v>
      </c>
      <c r="AJ115" s="248"/>
      <c r="AK115" s="248"/>
      <c r="AL115" s="248"/>
      <c r="AM115" s="248" t="s">
        <v>509</v>
      </c>
      <c r="AN115" s="248"/>
      <c r="AO115" s="248"/>
      <c r="AP115" s="248"/>
      <c r="AQ115" s="594" t="s">
        <v>542</v>
      </c>
      <c r="AR115" s="595"/>
      <c r="AS115" s="595"/>
      <c r="AT115" s="595"/>
      <c r="AU115" s="595"/>
      <c r="AV115" s="595"/>
      <c r="AW115" s="595"/>
      <c r="AX115" s="596"/>
    </row>
    <row r="116" spans="1:51" ht="23.25" customHeight="1" x14ac:dyDescent="0.15">
      <c r="A116" s="440"/>
      <c r="B116" s="441"/>
      <c r="C116" s="441"/>
      <c r="D116" s="441"/>
      <c r="E116" s="441"/>
      <c r="F116" s="442"/>
      <c r="G116" s="389" t="s">
        <v>745</v>
      </c>
      <c r="H116" s="389"/>
      <c r="I116" s="389"/>
      <c r="J116" s="389"/>
      <c r="K116" s="389"/>
      <c r="L116" s="389"/>
      <c r="M116" s="389"/>
      <c r="N116" s="389"/>
      <c r="O116" s="389"/>
      <c r="P116" s="389"/>
      <c r="Q116" s="389"/>
      <c r="R116" s="389"/>
      <c r="S116" s="389"/>
      <c r="T116" s="389"/>
      <c r="U116" s="389"/>
      <c r="V116" s="389"/>
      <c r="W116" s="389"/>
      <c r="X116" s="389"/>
      <c r="Y116" s="459" t="s">
        <v>15</v>
      </c>
      <c r="Z116" s="460"/>
      <c r="AA116" s="461"/>
      <c r="AB116" s="466" t="s">
        <v>750</v>
      </c>
      <c r="AC116" s="467"/>
      <c r="AD116" s="468"/>
      <c r="AE116" s="283">
        <v>0</v>
      </c>
      <c r="AF116" s="283"/>
      <c r="AG116" s="283"/>
      <c r="AH116" s="283"/>
      <c r="AI116" s="283">
        <v>1</v>
      </c>
      <c r="AJ116" s="283"/>
      <c r="AK116" s="283"/>
      <c r="AL116" s="283"/>
      <c r="AM116" s="283">
        <v>2</v>
      </c>
      <c r="AN116" s="283"/>
      <c r="AO116" s="283"/>
      <c r="AP116" s="283"/>
      <c r="AQ116" s="219">
        <v>2</v>
      </c>
      <c r="AR116" s="220"/>
      <c r="AS116" s="220"/>
      <c r="AT116" s="220"/>
      <c r="AU116" s="220"/>
      <c r="AV116" s="220"/>
      <c r="AW116" s="220"/>
      <c r="AX116" s="222"/>
    </row>
    <row r="117" spans="1:51" ht="46.5" customHeight="1" thickBot="1" x14ac:dyDescent="0.2">
      <c r="A117" s="443"/>
      <c r="B117" s="444"/>
      <c r="C117" s="444"/>
      <c r="D117" s="444"/>
      <c r="E117" s="444"/>
      <c r="F117" s="445"/>
      <c r="G117" s="392"/>
      <c r="H117" s="392"/>
      <c r="I117" s="392"/>
      <c r="J117" s="392"/>
      <c r="K117" s="392"/>
      <c r="L117" s="392"/>
      <c r="M117" s="392"/>
      <c r="N117" s="392"/>
      <c r="O117" s="392"/>
      <c r="P117" s="392"/>
      <c r="Q117" s="392"/>
      <c r="R117" s="392"/>
      <c r="S117" s="392"/>
      <c r="T117" s="392"/>
      <c r="U117" s="392"/>
      <c r="V117" s="392"/>
      <c r="W117" s="392"/>
      <c r="X117" s="392"/>
      <c r="Y117" s="475" t="s">
        <v>49</v>
      </c>
      <c r="Z117" s="449"/>
      <c r="AA117" s="450"/>
      <c r="AB117" s="476" t="s">
        <v>751</v>
      </c>
      <c r="AC117" s="477"/>
      <c r="AD117" s="478"/>
      <c r="AE117" s="555" t="s">
        <v>743</v>
      </c>
      <c r="AF117" s="555"/>
      <c r="AG117" s="555"/>
      <c r="AH117" s="555"/>
      <c r="AI117" s="555" t="s">
        <v>744</v>
      </c>
      <c r="AJ117" s="555"/>
      <c r="AK117" s="555"/>
      <c r="AL117" s="555"/>
      <c r="AM117" s="555" t="s">
        <v>756</v>
      </c>
      <c r="AN117" s="555"/>
      <c r="AO117" s="555"/>
      <c r="AP117" s="555"/>
      <c r="AQ117" s="555" t="s">
        <v>758</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8" t="s">
        <v>390</v>
      </c>
      <c r="AF118" s="248"/>
      <c r="AG118" s="248"/>
      <c r="AH118" s="248"/>
      <c r="AI118" s="248" t="s">
        <v>412</v>
      </c>
      <c r="AJ118" s="248"/>
      <c r="AK118" s="248"/>
      <c r="AL118" s="248"/>
      <c r="AM118" s="248" t="s">
        <v>509</v>
      </c>
      <c r="AN118" s="248"/>
      <c r="AO118" s="248"/>
      <c r="AP118" s="248"/>
      <c r="AQ118" s="594" t="s">
        <v>542</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88"/>
      <c r="H119" s="389"/>
      <c r="I119" s="389"/>
      <c r="J119" s="389"/>
      <c r="K119" s="389"/>
      <c r="L119" s="389"/>
      <c r="M119" s="389"/>
      <c r="N119" s="389"/>
      <c r="O119" s="389"/>
      <c r="P119" s="389"/>
      <c r="Q119" s="389"/>
      <c r="R119" s="389"/>
      <c r="S119" s="389"/>
      <c r="T119" s="389"/>
      <c r="U119" s="389"/>
      <c r="V119" s="389"/>
      <c r="W119" s="389"/>
      <c r="X119" s="390"/>
      <c r="Y119" s="459" t="s">
        <v>15</v>
      </c>
      <c r="Z119" s="460"/>
      <c r="AA119" s="461"/>
      <c r="AB119" s="466"/>
      <c r="AC119" s="467"/>
      <c r="AD119" s="468"/>
      <c r="AE119" s="283" t="s">
        <v>714</v>
      </c>
      <c r="AF119" s="283"/>
      <c r="AG119" s="283"/>
      <c r="AH119" s="283"/>
      <c r="AI119" s="283" t="s">
        <v>752</v>
      </c>
      <c r="AJ119" s="283"/>
      <c r="AK119" s="283"/>
      <c r="AL119" s="283"/>
      <c r="AM119" s="283"/>
      <c r="AN119" s="283"/>
      <c r="AO119" s="283"/>
      <c r="AP119" s="283"/>
      <c r="AQ119" s="283" t="s">
        <v>752</v>
      </c>
      <c r="AR119" s="283"/>
      <c r="AS119" s="283"/>
      <c r="AT119" s="283"/>
      <c r="AU119" s="283"/>
      <c r="AV119" s="283"/>
      <c r="AW119" s="283"/>
      <c r="AX119" s="284"/>
      <c r="AY119">
        <f>$AY$118</f>
        <v>0</v>
      </c>
    </row>
    <row r="120" spans="1:51" ht="46.5" hidden="1" customHeight="1" thickBot="1" x14ac:dyDescent="0.2">
      <c r="A120" s="443"/>
      <c r="B120" s="444"/>
      <c r="C120" s="444"/>
      <c r="D120" s="444"/>
      <c r="E120" s="444"/>
      <c r="F120" s="445"/>
      <c r="G120" s="391"/>
      <c r="H120" s="392"/>
      <c r="I120" s="392"/>
      <c r="J120" s="392"/>
      <c r="K120" s="392"/>
      <c r="L120" s="392"/>
      <c r="M120" s="392"/>
      <c r="N120" s="392"/>
      <c r="O120" s="392"/>
      <c r="P120" s="392"/>
      <c r="Q120" s="392"/>
      <c r="R120" s="392"/>
      <c r="S120" s="392"/>
      <c r="T120" s="392"/>
      <c r="U120" s="392"/>
      <c r="V120" s="392"/>
      <c r="W120" s="392"/>
      <c r="X120" s="393"/>
      <c r="Y120" s="475" t="s">
        <v>49</v>
      </c>
      <c r="Z120" s="449"/>
      <c r="AA120" s="450"/>
      <c r="AB120" s="476"/>
      <c r="AC120" s="477"/>
      <c r="AD120" s="478"/>
      <c r="AE120" s="555" t="s">
        <v>714</v>
      </c>
      <c r="AF120" s="555"/>
      <c r="AG120" s="555"/>
      <c r="AH120" s="555"/>
      <c r="AI120" s="555" t="s">
        <v>752</v>
      </c>
      <c r="AJ120" s="555"/>
      <c r="AK120" s="555"/>
      <c r="AL120" s="555"/>
      <c r="AM120" s="555"/>
      <c r="AN120" s="555"/>
      <c r="AO120" s="555"/>
      <c r="AP120" s="555"/>
      <c r="AQ120" s="555" t="s">
        <v>406</v>
      </c>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8" t="s">
        <v>390</v>
      </c>
      <c r="AF121" s="248"/>
      <c r="AG121" s="248"/>
      <c r="AH121" s="248"/>
      <c r="AI121" s="248" t="s">
        <v>412</v>
      </c>
      <c r="AJ121" s="248"/>
      <c r="AK121" s="248"/>
      <c r="AL121" s="248"/>
      <c r="AM121" s="248" t="s">
        <v>509</v>
      </c>
      <c r="AN121" s="248"/>
      <c r="AO121" s="248"/>
      <c r="AP121" s="248"/>
      <c r="AQ121" s="594" t="s">
        <v>542</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89" t="s">
        <v>359</v>
      </c>
      <c r="H122" s="389"/>
      <c r="I122" s="389"/>
      <c r="J122" s="389"/>
      <c r="K122" s="389"/>
      <c r="L122" s="389"/>
      <c r="M122" s="389"/>
      <c r="N122" s="389"/>
      <c r="O122" s="389"/>
      <c r="P122" s="389"/>
      <c r="Q122" s="389"/>
      <c r="R122" s="389"/>
      <c r="S122" s="389"/>
      <c r="T122" s="389"/>
      <c r="U122" s="389"/>
      <c r="V122" s="389"/>
      <c r="W122" s="389"/>
      <c r="X122" s="389"/>
      <c r="Y122" s="459" t="s">
        <v>15</v>
      </c>
      <c r="Z122" s="460"/>
      <c r="AA122" s="461"/>
      <c r="AB122" s="466"/>
      <c r="AC122" s="467"/>
      <c r="AD122" s="468"/>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3"/>
      <c r="B123" s="444"/>
      <c r="C123" s="444"/>
      <c r="D123" s="444"/>
      <c r="E123" s="444"/>
      <c r="F123" s="445"/>
      <c r="G123" s="392"/>
      <c r="H123" s="392"/>
      <c r="I123" s="392"/>
      <c r="J123" s="392"/>
      <c r="K123" s="392"/>
      <c r="L123" s="392"/>
      <c r="M123" s="392"/>
      <c r="N123" s="392"/>
      <c r="O123" s="392"/>
      <c r="P123" s="392"/>
      <c r="Q123" s="392"/>
      <c r="R123" s="392"/>
      <c r="S123" s="392"/>
      <c r="T123" s="392"/>
      <c r="U123" s="392"/>
      <c r="V123" s="392"/>
      <c r="W123" s="392"/>
      <c r="X123" s="392"/>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8" t="s">
        <v>390</v>
      </c>
      <c r="AF124" s="248"/>
      <c r="AG124" s="248"/>
      <c r="AH124" s="248"/>
      <c r="AI124" s="248" t="s">
        <v>412</v>
      </c>
      <c r="AJ124" s="248"/>
      <c r="AK124" s="248"/>
      <c r="AL124" s="248"/>
      <c r="AM124" s="248" t="s">
        <v>509</v>
      </c>
      <c r="AN124" s="248"/>
      <c r="AO124" s="248"/>
      <c r="AP124" s="248"/>
      <c r="AQ124" s="594" t="s">
        <v>542</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89" t="s">
        <v>359</v>
      </c>
      <c r="H125" s="389"/>
      <c r="I125" s="389"/>
      <c r="J125" s="389"/>
      <c r="K125" s="389"/>
      <c r="L125" s="389"/>
      <c r="M125" s="389"/>
      <c r="N125" s="389"/>
      <c r="O125" s="389"/>
      <c r="P125" s="389"/>
      <c r="Q125" s="389"/>
      <c r="R125" s="389"/>
      <c r="S125" s="389"/>
      <c r="T125" s="389"/>
      <c r="U125" s="389"/>
      <c r="V125" s="389"/>
      <c r="W125" s="389"/>
      <c r="X125" s="390"/>
      <c r="Y125" s="459" t="s">
        <v>15</v>
      </c>
      <c r="Z125" s="460"/>
      <c r="AA125" s="461"/>
      <c r="AB125" s="466"/>
      <c r="AC125" s="467"/>
      <c r="AD125" s="468"/>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3"/>
      <c r="B126" s="444"/>
      <c r="C126" s="444"/>
      <c r="D126" s="444"/>
      <c r="E126" s="444"/>
      <c r="F126" s="445"/>
      <c r="G126" s="392"/>
      <c r="H126" s="392"/>
      <c r="I126" s="392"/>
      <c r="J126" s="392"/>
      <c r="K126" s="392"/>
      <c r="L126" s="392"/>
      <c r="M126" s="392"/>
      <c r="N126" s="392"/>
      <c r="O126" s="392"/>
      <c r="P126" s="392"/>
      <c r="Q126" s="392"/>
      <c r="R126" s="392"/>
      <c r="S126" s="392"/>
      <c r="T126" s="392"/>
      <c r="U126" s="392"/>
      <c r="V126" s="392"/>
      <c r="W126" s="392"/>
      <c r="X126" s="393"/>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8" t="s">
        <v>390</v>
      </c>
      <c r="AF127" s="248"/>
      <c r="AG127" s="248"/>
      <c r="AH127" s="248"/>
      <c r="AI127" s="248" t="s">
        <v>412</v>
      </c>
      <c r="AJ127" s="248"/>
      <c r="AK127" s="248"/>
      <c r="AL127" s="248"/>
      <c r="AM127" s="248" t="s">
        <v>509</v>
      </c>
      <c r="AN127" s="248"/>
      <c r="AO127" s="248"/>
      <c r="AP127" s="248"/>
      <c r="AQ127" s="594" t="s">
        <v>542</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89" t="s">
        <v>359</v>
      </c>
      <c r="H128" s="389"/>
      <c r="I128" s="389"/>
      <c r="J128" s="389"/>
      <c r="K128" s="389"/>
      <c r="L128" s="389"/>
      <c r="M128" s="389"/>
      <c r="N128" s="389"/>
      <c r="O128" s="389"/>
      <c r="P128" s="389"/>
      <c r="Q128" s="389"/>
      <c r="R128" s="389"/>
      <c r="S128" s="389"/>
      <c r="T128" s="389"/>
      <c r="U128" s="389"/>
      <c r="V128" s="389"/>
      <c r="W128" s="389"/>
      <c r="X128" s="389"/>
      <c r="Y128" s="459" t="s">
        <v>15</v>
      </c>
      <c r="Z128" s="460"/>
      <c r="AA128" s="461"/>
      <c r="AB128" s="466"/>
      <c r="AC128" s="467"/>
      <c r="AD128" s="468"/>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3"/>
      <c r="B129" s="444"/>
      <c r="C129" s="444"/>
      <c r="D129" s="444"/>
      <c r="E129" s="444"/>
      <c r="F129" s="445"/>
      <c r="G129" s="392"/>
      <c r="H129" s="392"/>
      <c r="I129" s="392"/>
      <c r="J129" s="392"/>
      <c r="K129" s="392"/>
      <c r="L129" s="392"/>
      <c r="M129" s="392"/>
      <c r="N129" s="392"/>
      <c r="O129" s="392"/>
      <c r="P129" s="392"/>
      <c r="Q129" s="392"/>
      <c r="R129" s="392"/>
      <c r="S129" s="392"/>
      <c r="T129" s="392"/>
      <c r="U129" s="392"/>
      <c r="V129" s="392"/>
      <c r="W129" s="392"/>
      <c r="X129" s="392"/>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90" t="s">
        <v>405</v>
      </c>
      <c r="B130" s="187"/>
      <c r="C130" s="186" t="s">
        <v>236</v>
      </c>
      <c r="D130" s="187"/>
      <c r="E130" s="171" t="s">
        <v>265</v>
      </c>
      <c r="F130" s="172"/>
      <c r="G130" s="173" t="s">
        <v>738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714</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749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714</v>
      </c>
      <c r="AC134" s="207"/>
      <c r="AD134" s="207"/>
      <c r="AE134" s="208">
        <v>258.8</v>
      </c>
      <c r="AF134" s="209"/>
      <c r="AG134" s="209"/>
      <c r="AH134" s="209"/>
      <c r="AI134" s="208" t="s">
        <v>714</v>
      </c>
      <c r="AJ134" s="209"/>
      <c r="AK134" s="209"/>
      <c r="AL134" s="209"/>
      <c r="AM134" s="208"/>
      <c r="AN134" s="209"/>
      <c r="AO134" s="209"/>
      <c r="AP134" s="209"/>
      <c r="AQ134" s="208" t="s">
        <v>714</v>
      </c>
      <c r="AR134" s="209"/>
      <c r="AS134" s="209"/>
      <c r="AT134" s="209"/>
      <c r="AU134" s="208" t="s">
        <v>714</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714</v>
      </c>
      <c r="AC135" s="215"/>
      <c r="AD135" s="215"/>
      <c r="AE135" s="208">
        <v>251.7</v>
      </c>
      <c r="AF135" s="209"/>
      <c r="AG135" s="209"/>
      <c r="AH135" s="209"/>
      <c r="AI135" s="208" t="s">
        <v>714</v>
      </c>
      <c r="AJ135" s="209"/>
      <c r="AK135" s="209"/>
      <c r="AL135" s="209"/>
      <c r="AM135" s="208">
        <v>258.8</v>
      </c>
      <c r="AN135" s="209"/>
      <c r="AO135" s="209"/>
      <c r="AP135" s="209"/>
      <c r="AQ135" s="208" t="s">
        <v>714</v>
      </c>
      <c r="AR135" s="209"/>
      <c r="AS135" s="209"/>
      <c r="AT135" s="209"/>
      <c r="AU135" s="208">
        <v>258.8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752</v>
      </c>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752</v>
      </c>
      <c r="AC138" s="207"/>
      <c r="AD138" s="207"/>
      <c r="AE138" s="208" t="s">
        <v>752</v>
      </c>
      <c r="AF138" s="209"/>
      <c r="AG138" s="209"/>
      <c r="AH138" s="209"/>
      <c r="AI138" s="208" t="s">
        <v>752</v>
      </c>
      <c r="AJ138" s="209"/>
      <c r="AK138" s="209"/>
      <c r="AL138" s="209"/>
      <c r="AM138" s="208"/>
      <c r="AN138" s="209"/>
      <c r="AO138" s="209"/>
      <c r="AP138" s="209"/>
      <c r="AQ138" s="208" t="s">
        <v>752</v>
      </c>
      <c r="AR138" s="209"/>
      <c r="AS138" s="209"/>
      <c r="AT138" s="209"/>
      <c r="AU138" s="208" t="s">
        <v>752</v>
      </c>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752</v>
      </c>
      <c r="AC139" s="215"/>
      <c r="AD139" s="215"/>
      <c r="AE139" s="208" t="s">
        <v>752</v>
      </c>
      <c r="AF139" s="209"/>
      <c r="AG139" s="209"/>
      <c r="AH139" s="209"/>
      <c r="AI139" s="208" t="s">
        <v>752</v>
      </c>
      <c r="AJ139" s="209"/>
      <c r="AK139" s="209"/>
      <c r="AL139" s="209"/>
      <c r="AM139" s="208"/>
      <c r="AN139" s="209"/>
      <c r="AO139" s="209"/>
      <c r="AP139" s="209"/>
      <c r="AQ139" s="208" t="s">
        <v>752</v>
      </c>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714</v>
      </c>
      <c r="H154" s="109"/>
      <c r="I154" s="109"/>
      <c r="J154" s="109"/>
      <c r="K154" s="109"/>
      <c r="L154" s="109"/>
      <c r="M154" s="109"/>
      <c r="N154" s="109"/>
      <c r="O154" s="109"/>
      <c r="P154" s="110"/>
      <c r="Q154" s="129" t="s">
        <v>714</v>
      </c>
      <c r="R154" s="109"/>
      <c r="S154" s="109"/>
      <c r="T154" s="109"/>
      <c r="U154" s="109"/>
      <c r="V154" s="109"/>
      <c r="W154" s="109"/>
      <c r="X154" s="109"/>
      <c r="Y154" s="109"/>
      <c r="Z154" s="109"/>
      <c r="AA154" s="291"/>
      <c r="AB154" s="145" t="s">
        <v>714</v>
      </c>
      <c r="AC154" s="146"/>
      <c r="AD154" s="146"/>
      <c r="AE154" s="151" t="s">
        <v>714</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742</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thickBot="1" x14ac:dyDescent="0.2">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30"/>
      <c r="E430" s="176" t="s">
        <v>399</v>
      </c>
      <c r="F430" s="898"/>
      <c r="G430" s="899" t="s">
        <v>252</v>
      </c>
      <c r="H430" s="127"/>
      <c r="I430" s="127"/>
      <c r="J430" s="900"/>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714</v>
      </c>
      <c r="AF432" s="202"/>
      <c r="AG432" s="137" t="s">
        <v>233</v>
      </c>
      <c r="AH432" s="138"/>
      <c r="AI432" s="336"/>
      <c r="AJ432" s="336"/>
      <c r="AK432" s="336"/>
      <c r="AL432" s="158"/>
      <c r="AM432" s="336"/>
      <c r="AN432" s="336"/>
      <c r="AO432" s="336"/>
      <c r="AP432" s="158"/>
      <c r="AQ432" s="251" t="s">
        <v>714</v>
      </c>
      <c r="AR432" s="202"/>
      <c r="AS432" s="137" t="s">
        <v>233</v>
      </c>
      <c r="AT432" s="138"/>
      <c r="AU432" s="202" t="s">
        <v>714</v>
      </c>
      <c r="AV432" s="202"/>
      <c r="AW432" s="137" t="s">
        <v>179</v>
      </c>
      <c r="AX432" s="197"/>
      <c r="AY432">
        <f>$AY$431</f>
        <v>1</v>
      </c>
    </row>
    <row r="433" spans="1:51" ht="23.25" hidden="1" customHeight="1" x14ac:dyDescent="0.15">
      <c r="A433" s="191"/>
      <c r="B433" s="188"/>
      <c r="C433" s="182"/>
      <c r="D433" s="188"/>
      <c r="E433" s="339"/>
      <c r="F433" s="340"/>
      <c r="G433" s="108" t="s">
        <v>714</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714</v>
      </c>
      <c r="AC433" s="215"/>
      <c r="AD433" s="215"/>
      <c r="AE433" s="337" t="s">
        <v>714</v>
      </c>
      <c r="AF433" s="209"/>
      <c r="AG433" s="209"/>
      <c r="AH433" s="209"/>
      <c r="AI433" s="337" t="s">
        <v>714</v>
      </c>
      <c r="AJ433" s="209"/>
      <c r="AK433" s="209"/>
      <c r="AL433" s="209"/>
      <c r="AM433" s="337"/>
      <c r="AN433" s="209"/>
      <c r="AO433" s="209"/>
      <c r="AP433" s="338"/>
      <c r="AQ433" s="337" t="s">
        <v>714</v>
      </c>
      <c r="AR433" s="209"/>
      <c r="AS433" s="209"/>
      <c r="AT433" s="338"/>
      <c r="AU433" s="209" t="s">
        <v>714</v>
      </c>
      <c r="AV433" s="209"/>
      <c r="AW433" s="209"/>
      <c r="AX433" s="210"/>
      <c r="AY433">
        <f t="shared" ref="AY433:AY435" si="63">$AY$431</f>
        <v>1</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714</v>
      </c>
      <c r="AC434" s="207"/>
      <c r="AD434" s="207"/>
      <c r="AE434" s="337" t="s">
        <v>714</v>
      </c>
      <c r="AF434" s="209"/>
      <c r="AG434" s="209"/>
      <c r="AH434" s="338"/>
      <c r="AI434" s="337" t="s">
        <v>714</v>
      </c>
      <c r="AJ434" s="209"/>
      <c r="AK434" s="209"/>
      <c r="AL434" s="209"/>
      <c r="AM434" s="337"/>
      <c r="AN434" s="209"/>
      <c r="AO434" s="209"/>
      <c r="AP434" s="338"/>
      <c r="AQ434" s="337" t="s">
        <v>714</v>
      </c>
      <c r="AR434" s="209"/>
      <c r="AS434" s="209"/>
      <c r="AT434" s="338"/>
      <c r="AU434" s="209" t="s">
        <v>714</v>
      </c>
      <c r="AV434" s="209"/>
      <c r="AW434" s="209"/>
      <c r="AX434" s="210"/>
      <c r="AY434">
        <f t="shared" si="63"/>
        <v>1</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3" t="s">
        <v>180</v>
      </c>
      <c r="AC435" s="583"/>
      <c r="AD435" s="583"/>
      <c r="AE435" s="337" t="s">
        <v>714</v>
      </c>
      <c r="AF435" s="209"/>
      <c r="AG435" s="209"/>
      <c r="AH435" s="338"/>
      <c r="AI435" s="337" t="s">
        <v>714</v>
      </c>
      <c r="AJ435" s="209"/>
      <c r="AK435" s="209"/>
      <c r="AL435" s="209"/>
      <c r="AM435" s="337"/>
      <c r="AN435" s="209"/>
      <c r="AO435" s="209"/>
      <c r="AP435" s="338"/>
      <c r="AQ435" s="337" t="s">
        <v>714</v>
      </c>
      <c r="AR435" s="209"/>
      <c r="AS435" s="209"/>
      <c r="AT435" s="338"/>
      <c r="AU435" s="209" t="s">
        <v>714</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3" t="s">
        <v>180</v>
      </c>
      <c r="AC440" s="583"/>
      <c r="AD440" s="583"/>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3" t="s">
        <v>180</v>
      </c>
      <c r="AC445" s="583"/>
      <c r="AD445" s="583"/>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3" t="s">
        <v>180</v>
      </c>
      <c r="AC450" s="583"/>
      <c r="AD450" s="583"/>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3" t="s">
        <v>180</v>
      </c>
      <c r="AC455" s="583"/>
      <c r="AD455" s="583"/>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1</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714</v>
      </c>
      <c r="AF457" s="202"/>
      <c r="AG457" s="137" t="s">
        <v>233</v>
      </c>
      <c r="AH457" s="138"/>
      <c r="AI457" s="336"/>
      <c r="AJ457" s="336"/>
      <c r="AK457" s="336"/>
      <c r="AL457" s="158"/>
      <c r="AM457" s="336"/>
      <c r="AN457" s="336"/>
      <c r="AO457" s="336"/>
      <c r="AP457" s="158"/>
      <c r="AQ457" s="251" t="s">
        <v>714</v>
      </c>
      <c r="AR457" s="202"/>
      <c r="AS457" s="137" t="s">
        <v>233</v>
      </c>
      <c r="AT457" s="138"/>
      <c r="AU457" s="202" t="s">
        <v>714</v>
      </c>
      <c r="AV457" s="202"/>
      <c r="AW457" s="137" t="s">
        <v>179</v>
      </c>
      <c r="AX457" s="197"/>
      <c r="AY457">
        <f>$AY$456</f>
        <v>1</v>
      </c>
    </row>
    <row r="458" spans="1:51" ht="23.25" hidden="1" customHeight="1" x14ac:dyDescent="0.15">
      <c r="A458" s="191"/>
      <c r="B458" s="188"/>
      <c r="C458" s="182"/>
      <c r="D458" s="188"/>
      <c r="E458" s="339"/>
      <c r="F458" s="340"/>
      <c r="G458" s="108" t="s">
        <v>714</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714</v>
      </c>
      <c r="AC458" s="215"/>
      <c r="AD458" s="215"/>
      <c r="AE458" s="337" t="s">
        <v>714</v>
      </c>
      <c r="AF458" s="209"/>
      <c r="AG458" s="209"/>
      <c r="AH458" s="209"/>
      <c r="AI458" s="337" t="s">
        <v>714</v>
      </c>
      <c r="AJ458" s="209"/>
      <c r="AK458" s="209"/>
      <c r="AL458" s="209"/>
      <c r="AM458" s="337"/>
      <c r="AN458" s="209"/>
      <c r="AO458" s="209"/>
      <c r="AP458" s="338"/>
      <c r="AQ458" s="337" t="s">
        <v>714</v>
      </c>
      <c r="AR458" s="209"/>
      <c r="AS458" s="209"/>
      <c r="AT458" s="338"/>
      <c r="AU458" s="209" t="s">
        <v>714</v>
      </c>
      <c r="AV458" s="209"/>
      <c r="AW458" s="209"/>
      <c r="AX458" s="210"/>
      <c r="AY458">
        <f t="shared" ref="AY458:AY460" si="68">$AY$456</f>
        <v>1</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714</v>
      </c>
      <c r="AC459" s="207"/>
      <c r="AD459" s="207"/>
      <c r="AE459" s="337" t="s">
        <v>714</v>
      </c>
      <c r="AF459" s="209"/>
      <c r="AG459" s="209"/>
      <c r="AH459" s="338"/>
      <c r="AI459" s="337" t="s">
        <v>714</v>
      </c>
      <c r="AJ459" s="209"/>
      <c r="AK459" s="209"/>
      <c r="AL459" s="209"/>
      <c r="AM459" s="337"/>
      <c r="AN459" s="209"/>
      <c r="AO459" s="209"/>
      <c r="AP459" s="338"/>
      <c r="AQ459" s="337" t="s">
        <v>714</v>
      </c>
      <c r="AR459" s="209"/>
      <c r="AS459" s="209"/>
      <c r="AT459" s="338"/>
      <c r="AU459" s="209" t="s">
        <v>714</v>
      </c>
      <c r="AV459" s="209"/>
      <c r="AW459" s="209"/>
      <c r="AX459" s="210"/>
      <c r="AY459">
        <f t="shared" si="68"/>
        <v>1</v>
      </c>
    </row>
    <row r="460" spans="1:51" ht="23.25" hidden="1"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3" t="s">
        <v>14</v>
      </c>
      <c r="AC460" s="583"/>
      <c r="AD460" s="583"/>
      <c r="AE460" s="337" t="s">
        <v>714</v>
      </c>
      <c r="AF460" s="209"/>
      <c r="AG460" s="209"/>
      <c r="AH460" s="338"/>
      <c r="AI460" s="337" t="s">
        <v>714</v>
      </c>
      <c r="AJ460" s="209"/>
      <c r="AK460" s="209"/>
      <c r="AL460" s="209"/>
      <c r="AM460" s="337"/>
      <c r="AN460" s="209"/>
      <c r="AO460" s="209"/>
      <c r="AP460" s="338"/>
      <c r="AQ460" s="337" t="s">
        <v>714</v>
      </c>
      <c r="AR460" s="209"/>
      <c r="AS460" s="209"/>
      <c r="AT460" s="338"/>
      <c r="AU460" s="209" t="s">
        <v>714</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3" t="s">
        <v>14</v>
      </c>
      <c r="AC465" s="583"/>
      <c r="AD465" s="583"/>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3" t="s">
        <v>14</v>
      </c>
      <c r="AC470" s="583"/>
      <c r="AD470" s="583"/>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3" t="s">
        <v>14</v>
      </c>
      <c r="AC475" s="583"/>
      <c r="AD475" s="583"/>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3" t="s">
        <v>14</v>
      </c>
      <c r="AC480" s="583"/>
      <c r="AD480" s="583"/>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9" t="s">
        <v>252</v>
      </c>
      <c r="H484" s="127"/>
      <c r="I484" s="127"/>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3" t="s">
        <v>180</v>
      </c>
      <c r="AC489" s="583"/>
      <c r="AD489" s="583"/>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3" t="s">
        <v>180</v>
      </c>
      <c r="AC494" s="583"/>
      <c r="AD494" s="583"/>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3" t="s">
        <v>180</v>
      </c>
      <c r="AC499" s="583"/>
      <c r="AD499" s="583"/>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3" t="s">
        <v>180</v>
      </c>
      <c r="AC504" s="583"/>
      <c r="AD504" s="583"/>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3" t="s">
        <v>180</v>
      </c>
      <c r="AC509" s="583"/>
      <c r="AD509" s="583"/>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3" t="s">
        <v>14</v>
      </c>
      <c r="AC514" s="583"/>
      <c r="AD514" s="583"/>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3" t="s">
        <v>14</v>
      </c>
      <c r="AC519" s="583"/>
      <c r="AD519" s="583"/>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3" t="s">
        <v>14</v>
      </c>
      <c r="AC524" s="583"/>
      <c r="AD524" s="583"/>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3" t="s">
        <v>14</v>
      </c>
      <c r="AC529" s="583"/>
      <c r="AD529" s="583"/>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3" t="s">
        <v>14</v>
      </c>
      <c r="AC534" s="583"/>
      <c r="AD534" s="583"/>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9" t="s">
        <v>252</v>
      </c>
      <c r="H538" s="127"/>
      <c r="I538" s="127"/>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3" t="s">
        <v>180</v>
      </c>
      <c r="AC543" s="583"/>
      <c r="AD543" s="583"/>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3" t="s">
        <v>180</v>
      </c>
      <c r="AC548" s="583"/>
      <c r="AD548" s="583"/>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3" t="s">
        <v>180</v>
      </c>
      <c r="AC553" s="583"/>
      <c r="AD553" s="583"/>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3" t="s">
        <v>180</v>
      </c>
      <c r="AC558" s="583"/>
      <c r="AD558" s="583"/>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3" t="s">
        <v>180</v>
      </c>
      <c r="AC563" s="583"/>
      <c r="AD563" s="583"/>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3" t="s">
        <v>14</v>
      </c>
      <c r="AC568" s="583"/>
      <c r="AD568" s="583"/>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3" t="s">
        <v>14</v>
      </c>
      <c r="AC573" s="583"/>
      <c r="AD573" s="583"/>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3" t="s">
        <v>14</v>
      </c>
      <c r="AC578" s="583"/>
      <c r="AD578" s="583"/>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3" t="s">
        <v>14</v>
      </c>
      <c r="AC583" s="583"/>
      <c r="AD583" s="583"/>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3" t="s">
        <v>14</v>
      </c>
      <c r="AC588" s="583"/>
      <c r="AD588" s="583"/>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9" t="s">
        <v>252</v>
      </c>
      <c r="H592" s="127"/>
      <c r="I592" s="127"/>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3" t="s">
        <v>180</v>
      </c>
      <c r="AC597" s="583"/>
      <c r="AD597" s="583"/>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3" t="s">
        <v>180</v>
      </c>
      <c r="AC602" s="583"/>
      <c r="AD602" s="583"/>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3" t="s">
        <v>180</v>
      </c>
      <c r="AC607" s="583"/>
      <c r="AD607" s="583"/>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3" t="s">
        <v>180</v>
      </c>
      <c r="AC612" s="583"/>
      <c r="AD612" s="583"/>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3" t="s">
        <v>180</v>
      </c>
      <c r="AC617" s="583"/>
      <c r="AD617" s="583"/>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3" t="s">
        <v>14</v>
      </c>
      <c r="AC622" s="583"/>
      <c r="AD622" s="583"/>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3" t="s">
        <v>14</v>
      </c>
      <c r="AC627" s="583"/>
      <c r="AD627" s="583"/>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3" t="s">
        <v>14</v>
      </c>
      <c r="AC632" s="583"/>
      <c r="AD632" s="583"/>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3" t="s">
        <v>14</v>
      </c>
      <c r="AC637" s="583"/>
      <c r="AD637" s="583"/>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3" t="s">
        <v>14</v>
      </c>
      <c r="AC642" s="583"/>
      <c r="AD642" s="583"/>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9" t="s">
        <v>252</v>
      </c>
      <c r="H646" s="127"/>
      <c r="I646" s="127"/>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3" t="s">
        <v>180</v>
      </c>
      <c r="AC651" s="583"/>
      <c r="AD651" s="583"/>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3" t="s">
        <v>180</v>
      </c>
      <c r="AC656" s="583"/>
      <c r="AD656" s="583"/>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3" t="s">
        <v>180</v>
      </c>
      <c r="AC661" s="583"/>
      <c r="AD661" s="583"/>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3" t="s">
        <v>180</v>
      </c>
      <c r="AC666" s="583"/>
      <c r="AD666" s="583"/>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3" t="s">
        <v>180</v>
      </c>
      <c r="AC671" s="583"/>
      <c r="AD671" s="583"/>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3" t="s">
        <v>14</v>
      </c>
      <c r="AC676" s="583"/>
      <c r="AD676" s="583"/>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3" t="s">
        <v>14</v>
      </c>
      <c r="AC681" s="583"/>
      <c r="AD681" s="583"/>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3" t="s">
        <v>14</v>
      </c>
      <c r="AC686" s="583"/>
      <c r="AD686" s="583"/>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3" t="s">
        <v>14</v>
      </c>
      <c r="AC691" s="583"/>
      <c r="AD691" s="583"/>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3" t="s">
        <v>14</v>
      </c>
      <c r="AC696" s="583"/>
      <c r="AD696" s="583"/>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4" t="s">
        <v>31</v>
      </c>
      <c r="AH701" s="377"/>
      <c r="AI701" s="377"/>
      <c r="AJ701" s="377"/>
      <c r="AK701" s="377"/>
      <c r="AL701" s="377"/>
      <c r="AM701" s="377"/>
      <c r="AN701" s="377"/>
      <c r="AO701" s="377"/>
      <c r="AP701" s="377"/>
      <c r="AQ701" s="377"/>
      <c r="AR701" s="377"/>
      <c r="AS701" s="377"/>
      <c r="AT701" s="377"/>
      <c r="AU701" s="377"/>
      <c r="AV701" s="377"/>
      <c r="AW701" s="377"/>
      <c r="AX701" s="825"/>
    </row>
    <row r="702" spans="1:51" ht="34.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723</v>
      </c>
      <c r="AE702" s="343"/>
      <c r="AF702" s="343"/>
      <c r="AG702" s="380" t="s">
        <v>724</v>
      </c>
      <c r="AH702" s="381"/>
      <c r="AI702" s="381"/>
      <c r="AJ702" s="381"/>
      <c r="AK702" s="381"/>
      <c r="AL702" s="381"/>
      <c r="AM702" s="381"/>
      <c r="AN702" s="381"/>
      <c r="AO702" s="381"/>
      <c r="AP702" s="381"/>
      <c r="AQ702" s="381"/>
      <c r="AR702" s="381"/>
      <c r="AS702" s="381"/>
      <c r="AT702" s="381"/>
      <c r="AU702" s="381"/>
      <c r="AV702" s="381"/>
      <c r="AW702" s="381"/>
      <c r="AX702" s="382"/>
    </row>
    <row r="703" spans="1:51" ht="7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7"/>
      <c r="AD703" s="323" t="s">
        <v>723</v>
      </c>
      <c r="AE703" s="324"/>
      <c r="AF703" s="324"/>
      <c r="AG703" s="105" t="s">
        <v>776</v>
      </c>
      <c r="AH703" s="106"/>
      <c r="AI703" s="106"/>
      <c r="AJ703" s="106"/>
      <c r="AK703" s="106"/>
      <c r="AL703" s="106"/>
      <c r="AM703" s="106"/>
      <c r="AN703" s="106"/>
      <c r="AO703" s="106"/>
      <c r="AP703" s="106"/>
      <c r="AQ703" s="106"/>
      <c r="AR703" s="106"/>
      <c r="AS703" s="106"/>
      <c r="AT703" s="106"/>
      <c r="AU703" s="106"/>
      <c r="AV703" s="106"/>
      <c r="AW703" s="106"/>
      <c r="AX703" s="107"/>
    </row>
    <row r="704" spans="1:51" ht="34.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723</v>
      </c>
      <c r="AE704" s="786"/>
      <c r="AF704" s="786"/>
      <c r="AG704" s="169" t="s">
        <v>725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726</v>
      </c>
      <c r="AE705" s="718"/>
      <c r="AF705" s="718"/>
      <c r="AG705" s="129" t="s">
        <v>728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5"/>
      <c r="B706" s="646"/>
      <c r="C706" s="797"/>
      <c r="D706" s="798"/>
      <c r="E706" s="733" t="s">
        <v>381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727</v>
      </c>
      <c r="AE706" s="324"/>
      <c r="AF706" s="666"/>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727</v>
      </c>
      <c r="AE707" s="836"/>
      <c r="AF707" s="836"/>
      <c r="AG707" s="169"/>
      <c r="AH707" s="112"/>
      <c r="AI707" s="112"/>
      <c r="AJ707" s="112"/>
      <c r="AK707" s="112"/>
      <c r="AL707" s="112"/>
      <c r="AM707" s="112"/>
      <c r="AN707" s="112"/>
      <c r="AO707" s="112"/>
      <c r="AP707" s="112"/>
      <c r="AQ707" s="112"/>
      <c r="AR707" s="112"/>
      <c r="AS707" s="112"/>
      <c r="AT707" s="112"/>
      <c r="AU707" s="112"/>
      <c r="AV707" s="112"/>
      <c r="AW707" s="112"/>
      <c r="AX707" s="170"/>
    </row>
    <row r="708" spans="1:50" ht="34.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723</v>
      </c>
      <c r="AE708" s="608"/>
      <c r="AF708" s="608"/>
      <c r="AG708" s="745" t="s">
        <v>774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723</v>
      </c>
      <c r="AE709" s="324"/>
      <c r="AF709" s="324"/>
      <c r="AG709" s="105" t="s">
        <v>729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5"/>
      <c r="B710" s="647"/>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726</v>
      </c>
      <c r="AE710" s="324"/>
      <c r="AF710" s="324"/>
      <c r="AG710" s="105" t="s">
        <v>406</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5"/>
      <c r="B711" s="647"/>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6"/>
      <c r="AD711" s="323" t="s">
        <v>723</v>
      </c>
      <c r="AE711" s="324"/>
      <c r="AF711" s="324"/>
      <c r="AG711" s="105" t="s">
        <v>729</v>
      </c>
      <c r="AH711" s="106"/>
      <c r="AI711" s="106"/>
      <c r="AJ711" s="106"/>
      <c r="AK711" s="106"/>
      <c r="AL711" s="106"/>
      <c r="AM711" s="106"/>
      <c r="AN711" s="106"/>
      <c r="AO711" s="106"/>
      <c r="AP711" s="106"/>
      <c r="AQ711" s="106"/>
      <c r="AR711" s="106"/>
      <c r="AS711" s="106"/>
      <c r="AT711" s="106"/>
      <c r="AU711" s="106"/>
      <c r="AV711" s="106"/>
      <c r="AW711" s="106"/>
      <c r="AX711" s="107"/>
    </row>
    <row r="712" spans="1:50" ht="52.5" customHeight="1" x14ac:dyDescent="0.15">
      <c r="A712" s="645"/>
      <c r="B712" s="647"/>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6"/>
      <c r="AD712" s="785" t="s">
        <v>723</v>
      </c>
      <c r="AE712" s="786"/>
      <c r="AF712" s="786"/>
      <c r="AG712" s="810" t="s">
        <v>747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726</v>
      </c>
      <c r="AE713" s="324"/>
      <c r="AF713" s="666"/>
      <c r="AG713" s="105" t="s">
        <v>728</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726</v>
      </c>
      <c r="AE714" s="808"/>
      <c r="AF714" s="809"/>
      <c r="AG714" s="739" t="s">
        <v>728</v>
      </c>
      <c r="AH714" s="740"/>
      <c r="AI714" s="740"/>
      <c r="AJ714" s="740"/>
      <c r="AK714" s="740"/>
      <c r="AL714" s="740"/>
      <c r="AM714" s="740"/>
      <c r="AN714" s="740"/>
      <c r="AO714" s="740"/>
      <c r="AP714" s="740"/>
      <c r="AQ714" s="740"/>
      <c r="AR714" s="740"/>
      <c r="AS714" s="740"/>
      <c r="AT714" s="740"/>
      <c r="AU714" s="740"/>
      <c r="AV714" s="740"/>
      <c r="AW714" s="740"/>
      <c r="AX714" s="741"/>
    </row>
    <row r="715" spans="1:50" ht="34.5"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730</v>
      </c>
      <c r="AE715" s="608"/>
      <c r="AF715" s="659"/>
      <c r="AG715" s="745" t="s">
        <v>748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726</v>
      </c>
      <c r="AE716" s="630"/>
      <c r="AF716" s="630"/>
      <c r="AG716" s="105" t="s">
        <v>728</v>
      </c>
      <c r="AH716" s="106"/>
      <c r="AI716" s="106"/>
      <c r="AJ716" s="106"/>
      <c r="AK716" s="106"/>
      <c r="AL716" s="106"/>
      <c r="AM716" s="106"/>
      <c r="AN716" s="106"/>
      <c r="AO716" s="106"/>
      <c r="AP716" s="106"/>
      <c r="AQ716" s="106"/>
      <c r="AR716" s="106"/>
      <c r="AS716" s="106"/>
      <c r="AT716" s="106"/>
      <c r="AU716" s="106"/>
      <c r="AV716" s="106"/>
      <c r="AW716" s="106"/>
      <c r="AX716" s="107"/>
    </row>
    <row r="717" spans="1:50" ht="34.5" customHeight="1" x14ac:dyDescent="0.15">
      <c r="A717" s="645"/>
      <c r="B717" s="647"/>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730</v>
      </c>
      <c r="AE717" s="324"/>
      <c r="AF717" s="324"/>
      <c r="AG717" s="105" t="s">
        <v>748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8"/>
      <c r="B718" s="649"/>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726</v>
      </c>
      <c r="AE718" s="324"/>
      <c r="AF718" s="324"/>
      <c r="AG718" s="131" t="s">
        <v>728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9" t="s">
        <v>731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1"/>
      <c r="B720" s="782"/>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1"/>
      <c r="B721" s="782"/>
      <c r="C721" s="294" t="s">
        <v>710</v>
      </c>
      <c r="D721" s="295"/>
      <c r="E721" s="295"/>
      <c r="F721" s="296"/>
      <c r="G721" s="285">
        <v>20</v>
      </c>
      <c r="H721" s="286"/>
      <c r="I721" s="77" t="str">
        <f>IF(OR(G721="　", G721=""), "", "-")</f>
        <v>-</v>
      </c>
      <c r="J721" s="289">
        <v>4</v>
      </c>
      <c r="K721" s="289"/>
      <c r="L721" s="77" t="str">
        <f>IF(M721="","","-")</f>
        <v>-</v>
      </c>
      <c r="M721" s="78">
        <v>0</v>
      </c>
      <c r="N721" s="302" t="s">
        <v>720</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1"/>
      <c r="B722" s="782"/>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1"/>
      <c r="B723" s="782"/>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1"/>
      <c r="B724" s="782"/>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3"/>
      <c r="B725" s="784"/>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75" customHeight="1" x14ac:dyDescent="0.15">
      <c r="A726" s="643" t="s">
        <v>48</v>
      </c>
      <c r="B726" s="802"/>
      <c r="C726" s="815" t="s">
        <v>53</v>
      </c>
      <c r="D726" s="837"/>
      <c r="E726" s="837"/>
      <c r="F726" s="838"/>
      <c r="G726" s="581" t="s">
        <v>734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75" customHeight="1" thickBot="1" x14ac:dyDescent="0.2">
      <c r="A727" s="803"/>
      <c r="B727" s="804"/>
      <c r="C727" s="751" t="s">
        <v>57</v>
      </c>
      <c r="D727" s="752"/>
      <c r="E727" s="752"/>
      <c r="F727" s="753"/>
      <c r="G727" s="579" t="s">
        <v>732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45" customHeight="1" thickBot="1" x14ac:dyDescent="0.2">
      <c r="A729" s="637" t="s">
        <v>775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38.2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41.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48"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89" t="s">
        <v>672</v>
      </c>
      <c r="B737" s="212"/>
      <c r="C737" s="212"/>
      <c r="D737" s="213"/>
      <c r="E737" s="953" t="s">
        <v>714</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397</v>
      </c>
      <c r="B738" s="362"/>
      <c r="C738" s="362"/>
      <c r="D738" s="362"/>
      <c r="E738" s="953" t="s">
        <v>714</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396</v>
      </c>
      <c r="B739" s="362"/>
      <c r="C739" s="362"/>
      <c r="D739" s="362"/>
      <c r="E739" s="953" t="s">
        <v>714</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395</v>
      </c>
      <c r="B740" s="362"/>
      <c r="C740" s="362"/>
      <c r="D740" s="362"/>
      <c r="E740" s="953" t="s">
        <v>714</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394</v>
      </c>
      <c r="B741" s="362"/>
      <c r="C741" s="362"/>
      <c r="D741" s="362"/>
      <c r="E741" s="953" t="s">
        <v>714</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393</v>
      </c>
      <c r="B742" s="362"/>
      <c r="C742" s="362"/>
      <c r="D742" s="362"/>
      <c r="E742" s="953" t="s">
        <v>714</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392</v>
      </c>
      <c r="B743" s="362"/>
      <c r="C743" s="362"/>
      <c r="D743" s="362"/>
      <c r="E743" s="953" t="s">
        <v>714</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391</v>
      </c>
      <c r="B744" s="362"/>
      <c r="C744" s="362"/>
      <c r="D744" s="362"/>
      <c r="E744" s="953" t="s">
        <v>721</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390</v>
      </c>
      <c r="B745" s="362"/>
      <c r="C745" s="362"/>
      <c r="D745" s="362"/>
      <c r="E745" s="990" t="s">
        <v>722</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545</v>
      </c>
      <c r="B746" s="362"/>
      <c r="C746" s="362"/>
      <c r="D746" s="362"/>
      <c r="E746" s="959" t="s">
        <v>710</v>
      </c>
      <c r="F746" s="957"/>
      <c r="G746" s="957"/>
      <c r="H746" s="100" t="str">
        <f>IF(E746="","","-")</f>
        <v>-</v>
      </c>
      <c r="I746" s="957"/>
      <c r="J746" s="957"/>
      <c r="K746" s="100" t="str">
        <f>IF(I746="","","-")</f>
        <v/>
      </c>
      <c r="L746" s="958">
        <v>44</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509</v>
      </c>
      <c r="B747" s="362"/>
      <c r="C747" s="362"/>
      <c r="D747" s="362"/>
      <c r="E747" s="959" t="s">
        <v>710</v>
      </c>
      <c r="F747" s="957"/>
      <c r="G747" s="957"/>
      <c r="H747" s="100" t="str">
        <f>IF(E747="","","-")</f>
        <v>-</v>
      </c>
      <c r="I747" s="957"/>
      <c r="J747" s="957"/>
      <c r="K747" s="100" t="str">
        <f>IF(I747="","","-")</f>
        <v/>
      </c>
      <c r="L747" s="958">
        <v>41</v>
      </c>
      <c r="M747" s="958"/>
      <c r="N747" s="100" t="str">
        <f>IF(O747="","","-")</f>
        <v/>
      </c>
      <c r="O747" s="960"/>
      <c r="P747" s="961"/>
      <c r="Q747" s="959" t="s">
        <v>710</v>
      </c>
      <c r="R747" s="957"/>
      <c r="S747" s="957"/>
      <c r="T747" s="100" t="str">
        <f>IF(Q747="","","-")</f>
        <v>-</v>
      </c>
      <c r="U747" s="957" t="s">
        <v>413</v>
      </c>
      <c r="V747" s="957"/>
      <c r="W747" s="100" t="str">
        <f>IF(U747="","","-")</f>
        <v>-</v>
      </c>
      <c r="X747" s="958">
        <v>1</v>
      </c>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104"/>
      <c r="Y766" s="104"/>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386</v>
      </c>
      <c r="B787" s="632"/>
      <c r="C787" s="632"/>
      <c r="D787" s="632"/>
      <c r="E787" s="632"/>
      <c r="F787" s="633"/>
      <c r="G787" s="598" t="s">
        <v>360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766</v>
      </c>
      <c r="H789" s="674"/>
      <c r="I789" s="674"/>
      <c r="J789" s="674"/>
      <c r="K789" s="675"/>
      <c r="L789" s="667" t="s">
        <v>767</v>
      </c>
      <c r="M789" s="668"/>
      <c r="N789" s="668"/>
      <c r="O789" s="668"/>
      <c r="P789" s="668"/>
      <c r="Q789" s="668"/>
      <c r="R789" s="668"/>
      <c r="S789" s="668"/>
      <c r="T789" s="668"/>
      <c r="U789" s="668"/>
      <c r="V789" s="668"/>
      <c r="W789" s="668"/>
      <c r="X789" s="669"/>
      <c r="Y789" s="383">
        <v>33.5</v>
      </c>
      <c r="Z789" s="384"/>
      <c r="AA789" s="384"/>
      <c r="AB789" s="805"/>
      <c r="AC789" s="673" t="s">
        <v>768</v>
      </c>
      <c r="AD789" s="674"/>
      <c r="AE789" s="674"/>
      <c r="AF789" s="674"/>
      <c r="AG789" s="675"/>
      <c r="AH789" s="667" t="s">
        <v>768</v>
      </c>
      <c r="AI789" s="668"/>
      <c r="AJ789" s="668"/>
      <c r="AK789" s="668"/>
      <c r="AL789" s="668"/>
      <c r="AM789" s="668"/>
      <c r="AN789" s="668"/>
      <c r="AO789" s="668"/>
      <c r="AP789" s="668"/>
      <c r="AQ789" s="668"/>
      <c r="AR789" s="668"/>
      <c r="AS789" s="668"/>
      <c r="AT789" s="669"/>
      <c r="AU789" s="383">
        <v>0.8</v>
      </c>
      <c r="AV789" s="384"/>
      <c r="AW789" s="384"/>
      <c r="AX789" s="385"/>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769</v>
      </c>
      <c r="AD790" s="610"/>
      <c r="AE790" s="610"/>
      <c r="AF790" s="610"/>
      <c r="AG790" s="611"/>
      <c r="AH790" s="601" t="s">
        <v>770</v>
      </c>
      <c r="AI790" s="602"/>
      <c r="AJ790" s="602"/>
      <c r="AK790" s="602"/>
      <c r="AL790" s="602"/>
      <c r="AM790" s="602"/>
      <c r="AN790" s="602"/>
      <c r="AO790" s="602"/>
      <c r="AP790" s="602"/>
      <c r="AQ790" s="602"/>
      <c r="AR790" s="602"/>
      <c r="AS790" s="602"/>
      <c r="AT790" s="603"/>
      <c r="AU790" s="604">
        <v>2</v>
      </c>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33.5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2.8</v>
      </c>
      <c r="AV799" s="832"/>
      <c r="AW799" s="832"/>
      <c r="AX799" s="834"/>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3"/>
      <c r="Z802" s="384"/>
      <c r="AA802" s="384"/>
      <c r="AB802" s="805"/>
      <c r="AC802" s="673"/>
      <c r="AD802" s="674"/>
      <c r="AE802" s="674"/>
      <c r="AF802" s="674"/>
      <c r="AG802" s="675"/>
      <c r="AH802" s="667"/>
      <c r="AI802" s="668"/>
      <c r="AJ802" s="668"/>
      <c r="AK802" s="668"/>
      <c r="AL802" s="668"/>
      <c r="AM802" s="668"/>
      <c r="AN802" s="668"/>
      <c r="AO802" s="668"/>
      <c r="AP802" s="668"/>
      <c r="AQ802" s="668"/>
      <c r="AR802" s="668"/>
      <c r="AS802" s="668"/>
      <c r="AT802" s="669"/>
      <c r="AU802" s="383"/>
      <c r="AV802" s="384"/>
      <c r="AW802" s="384"/>
      <c r="AX802" s="385"/>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3"/>
      <c r="Z815" s="384"/>
      <c r="AA815" s="384"/>
      <c r="AB815" s="805"/>
      <c r="AC815" s="673"/>
      <c r="AD815" s="674"/>
      <c r="AE815" s="674"/>
      <c r="AF815" s="674"/>
      <c r="AG815" s="675"/>
      <c r="AH815" s="667"/>
      <c r="AI815" s="668"/>
      <c r="AJ815" s="668"/>
      <c r="AK815" s="668"/>
      <c r="AL815" s="668"/>
      <c r="AM815" s="668"/>
      <c r="AN815" s="668"/>
      <c r="AO815" s="668"/>
      <c r="AP815" s="668"/>
      <c r="AQ815" s="668"/>
      <c r="AR815" s="668"/>
      <c r="AS815" s="668"/>
      <c r="AT815" s="669"/>
      <c r="AU815" s="383"/>
      <c r="AV815" s="384"/>
      <c r="AW815" s="384"/>
      <c r="AX815" s="385"/>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3"/>
      <c r="Z828" s="384"/>
      <c r="AA828" s="384"/>
      <c r="AB828" s="805"/>
      <c r="AC828" s="673"/>
      <c r="AD828" s="674"/>
      <c r="AE828" s="674"/>
      <c r="AF828" s="674"/>
      <c r="AG828" s="675"/>
      <c r="AH828" s="667"/>
      <c r="AI828" s="668"/>
      <c r="AJ828" s="668"/>
      <c r="AK828" s="668"/>
      <c r="AL828" s="668"/>
      <c r="AM828" s="668"/>
      <c r="AN828" s="668"/>
      <c r="AO828" s="668"/>
      <c r="AP828" s="668"/>
      <c r="AQ828" s="668"/>
      <c r="AR828" s="668"/>
      <c r="AS828" s="668"/>
      <c r="AT828" s="669"/>
      <c r="AU828" s="383"/>
      <c r="AV828" s="384"/>
      <c r="AW828" s="384"/>
      <c r="AX828" s="385"/>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51" customHeight="1" x14ac:dyDescent="0.15">
      <c r="A845" s="371">
        <v>1</v>
      </c>
      <c r="B845" s="371">
        <v>1</v>
      </c>
      <c r="C845" s="359" t="s">
        <v>759</v>
      </c>
      <c r="D845" s="344"/>
      <c r="E845" s="344"/>
      <c r="F845" s="344"/>
      <c r="G845" s="344"/>
      <c r="H845" s="344"/>
      <c r="I845" s="344"/>
      <c r="J845" s="345">
        <v>4000020450006</v>
      </c>
      <c r="K845" s="346"/>
      <c r="L845" s="346"/>
      <c r="M845" s="346"/>
      <c r="N845" s="346"/>
      <c r="O845" s="346"/>
      <c r="P845" s="360" t="s">
        <v>772</v>
      </c>
      <c r="Q845" s="347"/>
      <c r="R845" s="347"/>
      <c r="S845" s="347"/>
      <c r="T845" s="347"/>
      <c r="U845" s="347"/>
      <c r="V845" s="347"/>
      <c r="W845" s="347"/>
      <c r="X845" s="347"/>
      <c r="Y845" s="348">
        <v>33.5</v>
      </c>
      <c r="Z845" s="349"/>
      <c r="AA845" s="349"/>
      <c r="AB845" s="350"/>
      <c r="AC845" s="351" t="s">
        <v>763</v>
      </c>
      <c r="AD845" s="352"/>
      <c r="AE845" s="352"/>
      <c r="AF845" s="352"/>
      <c r="AG845" s="352"/>
      <c r="AH845" s="367" t="s">
        <v>764</v>
      </c>
      <c r="AI845" s="368"/>
      <c r="AJ845" s="368"/>
      <c r="AK845" s="368"/>
      <c r="AL845" s="355" t="s">
        <v>764</v>
      </c>
      <c r="AM845" s="356"/>
      <c r="AN845" s="356"/>
      <c r="AO845" s="357"/>
      <c r="AP845" s="358" t="s">
        <v>765</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51" customHeight="1" x14ac:dyDescent="0.15">
      <c r="A878" s="371">
        <v>1</v>
      </c>
      <c r="B878" s="371">
        <v>1</v>
      </c>
      <c r="C878" s="359" t="s">
        <v>760</v>
      </c>
      <c r="D878" s="344"/>
      <c r="E878" s="344"/>
      <c r="F878" s="344"/>
      <c r="G878" s="344"/>
      <c r="H878" s="344"/>
      <c r="I878" s="344"/>
      <c r="J878" s="345">
        <v>4000020030007</v>
      </c>
      <c r="K878" s="346"/>
      <c r="L878" s="346"/>
      <c r="M878" s="346"/>
      <c r="N878" s="346"/>
      <c r="O878" s="346"/>
      <c r="P878" s="360" t="s">
        <v>773</v>
      </c>
      <c r="Q878" s="347"/>
      <c r="R878" s="347"/>
      <c r="S878" s="347"/>
      <c r="T878" s="347"/>
      <c r="U878" s="347"/>
      <c r="V878" s="347"/>
      <c r="W878" s="347"/>
      <c r="X878" s="347"/>
      <c r="Y878" s="348">
        <v>2.8</v>
      </c>
      <c r="Z878" s="349"/>
      <c r="AA878" s="349"/>
      <c r="AB878" s="350"/>
      <c r="AC878" s="351" t="s">
        <v>763</v>
      </c>
      <c r="AD878" s="352"/>
      <c r="AE878" s="352"/>
      <c r="AF878" s="352"/>
      <c r="AG878" s="352"/>
      <c r="AH878" s="367" t="s">
        <v>764</v>
      </c>
      <c r="AI878" s="368"/>
      <c r="AJ878" s="368"/>
      <c r="AK878" s="368"/>
      <c r="AL878" s="355" t="s">
        <v>764</v>
      </c>
      <c r="AM878" s="356"/>
      <c r="AN878" s="356"/>
      <c r="AO878" s="357"/>
      <c r="AP878" s="358" t="s">
        <v>765</v>
      </c>
      <c r="AQ878" s="358"/>
      <c r="AR878" s="358"/>
      <c r="AS878" s="358"/>
      <c r="AT878" s="358"/>
      <c r="AU878" s="358"/>
      <c r="AV878" s="358"/>
      <c r="AW878" s="358"/>
      <c r="AX878" s="358"/>
      <c r="AY878">
        <f t="shared" si="118"/>
        <v>1</v>
      </c>
    </row>
    <row r="879" spans="1:51" ht="51" customHeight="1" x14ac:dyDescent="0.15">
      <c r="A879" s="371">
        <v>2</v>
      </c>
      <c r="B879" s="371">
        <v>1</v>
      </c>
      <c r="C879" s="359" t="s">
        <v>761</v>
      </c>
      <c r="D879" s="344"/>
      <c r="E879" s="344"/>
      <c r="F879" s="344"/>
      <c r="G879" s="344"/>
      <c r="H879" s="344"/>
      <c r="I879" s="344"/>
      <c r="J879" s="345">
        <v>8000020370002</v>
      </c>
      <c r="K879" s="346"/>
      <c r="L879" s="346"/>
      <c r="M879" s="346"/>
      <c r="N879" s="346"/>
      <c r="O879" s="346"/>
      <c r="P879" s="360" t="s">
        <v>773</v>
      </c>
      <c r="Q879" s="347"/>
      <c r="R879" s="347"/>
      <c r="S879" s="347"/>
      <c r="T879" s="347"/>
      <c r="U879" s="347"/>
      <c r="V879" s="347"/>
      <c r="W879" s="347"/>
      <c r="X879" s="347"/>
      <c r="Y879" s="348">
        <v>4.1000000000000002E-2</v>
      </c>
      <c r="Z879" s="349"/>
      <c r="AA879" s="349"/>
      <c r="AB879" s="350"/>
      <c r="AC879" s="351" t="s">
        <v>763</v>
      </c>
      <c r="AD879" s="352"/>
      <c r="AE879" s="352"/>
      <c r="AF879" s="352"/>
      <c r="AG879" s="352"/>
      <c r="AH879" s="367" t="s">
        <v>764</v>
      </c>
      <c r="AI879" s="368"/>
      <c r="AJ879" s="368"/>
      <c r="AK879" s="368"/>
      <c r="AL879" s="355" t="s">
        <v>764</v>
      </c>
      <c r="AM879" s="356"/>
      <c r="AN879" s="356"/>
      <c r="AO879" s="357"/>
      <c r="AP879" s="358" t="s">
        <v>765</v>
      </c>
      <c r="AQ879" s="358"/>
      <c r="AR879" s="358"/>
      <c r="AS879" s="358"/>
      <c r="AT879" s="358"/>
      <c r="AU879" s="358"/>
      <c r="AV879" s="358"/>
      <c r="AW879" s="358"/>
      <c r="AX879" s="358"/>
      <c r="AY879">
        <f>COUNTA($C$879)</f>
        <v>1</v>
      </c>
    </row>
    <row r="880" spans="1:51" ht="51" customHeight="1" x14ac:dyDescent="0.15">
      <c r="A880" s="371">
        <v>3</v>
      </c>
      <c r="B880" s="371">
        <v>1</v>
      </c>
      <c r="C880" s="359" t="s">
        <v>762</v>
      </c>
      <c r="D880" s="344"/>
      <c r="E880" s="344"/>
      <c r="F880" s="344"/>
      <c r="G880" s="344"/>
      <c r="H880" s="344"/>
      <c r="I880" s="344"/>
      <c r="J880" s="345">
        <v>8000020130001</v>
      </c>
      <c r="K880" s="346"/>
      <c r="L880" s="346"/>
      <c r="M880" s="346"/>
      <c r="N880" s="346"/>
      <c r="O880" s="346"/>
      <c r="P880" s="360" t="s">
        <v>773</v>
      </c>
      <c r="Q880" s="347"/>
      <c r="R880" s="347"/>
      <c r="S880" s="347"/>
      <c r="T880" s="347"/>
      <c r="U880" s="347"/>
      <c r="V880" s="347"/>
      <c r="W880" s="347"/>
      <c r="X880" s="347"/>
      <c r="Y880" s="348">
        <v>3.9E-2</v>
      </c>
      <c r="Z880" s="349"/>
      <c r="AA880" s="349"/>
      <c r="AB880" s="350"/>
      <c r="AC880" s="351" t="s">
        <v>763</v>
      </c>
      <c r="AD880" s="352"/>
      <c r="AE880" s="352"/>
      <c r="AF880" s="352"/>
      <c r="AG880" s="352"/>
      <c r="AH880" s="353" t="s">
        <v>764</v>
      </c>
      <c r="AI880" s="354"/>
      <c r="AJ880" s="354"/>
      <c r="AK880" s="354"/>
      <c r="AL880" s="355" t="s">
        <v>764</v>
      </c>
      <c r="AM880" s="356"/>
      <c r="AN880" s="356"/>
      <c r="AO880" s="357"/>
      <c r="AP880" s="358" t="s">
        <v>765</v>
      </c>
      <c r="AQ880" s="358"/>
      <c r="AR880" s="358"/>
      <c r="AS880" s="358"/>
      <c r="AT880" s="358"/>
      <c r="AU880" s="358"/>
      <c r="AV880" s="358"/>
      <c r="AW880" s="358"/>
      <c r="AX880" s="358"/>
      <c r="AY880">
        <f>COUNTA($C$880)</f>
        <v>1</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771</v>
      </c>
      <c r="F1110" s="370"/>
      <c r="G1110" s="370"/>
      <c r="H1110" s="370"/>
      <c r="I1110" s="370"/>
      <c r="J1110" s="345" t="s">
        <v>771</v>
      </c>
      <c r="K1110" s="346"/>
      <c r="L1110" s="346"/>
      <c r="M1110" s="346"/>
      <c r="N1110" s="346"/>
      <c r="O1110" s="346"/>
      <c r="P1110" s="360" t="s">
        <v>771</v>
      </c>
      <c r="Q1110" s="347"/>
      <c r="R1110" s="347"/>
      <c r="S1110" s="347"/>
      <c r="T1110" s="347"/>
      <c r="U1110" s="347"/>
      <c r="V1110" s="347"/>
      <c r="W1110" s="347"/>
      <c r="X1110" s="347"/>
      <c r="Y1110" s="348" t="s">
        <v>771</v>
      </c>
      <c r="Z1110" s="349"/>
      <c r="AA1110" s="349"/>
      <c r="AB1110" s="350"/>
      <c r="AC1110" s="351"/>
      <c r="AD1110" s="352"/>
      <c r="AE1110" s="352"/>
      <c r="AF1110" s="352"/>
      <c r="AG1110" s="352"/>
      <c r="AH1110" s="353" t="s">
        <v>771</v>
      </c>
      <c r="AI1110" s="354"/>
      <c r="AJ1110" s="354"/>
      <c r="AK1110" s="354"/>
      <c r="AL1110" s="355" t="s">
        <v>771</v>
      </c>
      <c r="AM1110" s="356"/>
      <c r="AN1110" s="356"/>
      <c r="AO1110" s="357"/>
      <c r="AP1110" s="358" t="s">
        <v>771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51181102362204722"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35" max="16383" man="1"/>
    <brk id="84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t="s">
        <v>723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19"/>
      <c r="Z2" s="829"/>
      <c r="AA2" s="830"/>
      <c r="AB2" s="1023" t="s">
        <v>11</v>
      </c>
      <c r="AC2" s="1024"/>
      <c r="AD2" s="1025"/>
      <c r="AE2" s="1029" t="s">
        <v>390</v>
      </c>
      <c r="AF2" s="1029"/>
      <c r="AG2" s="1029"/>
      <c r="AH2" s="1029"/>
      <c r="AI2" s="1029" t="s">
        <v>412</v>
      </c>
      <c r="AJ2" s="1029"/>
      <c r="AK2" s="1029"/>
      <c r="AL2" s="561"/>
      <c r="AM2" s="1029" t="s">
        <v>509</v>
      </c>
      <c r="AN2" s="1029"/>
      <c r="AO2" s="1029"/>
      <c r="AP2" s="561"/>
      <c r="AQ2" s="159" t="s">
        <v>232</v>
      </c>
      <c r="AR2" s="134"/>
      <c r="AS2" s="134"/>
      <c r="AT2" s="135"/>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0"/>
      <c r="Z3" s="1021"/>
      <c r="AA3" s="1022"/>
      <c r="AB3" s="1026"/>
      <c r="AC3" s="1027"/>
      <c r="AD3" s="1028"/>
      <c r="AE3" s="916"/>
      <c r="AF3" s="916"/>
      <c r="AG3" s="916"/>
      <c r="AH3" s="916"/>
      <c r="AI3" s="916"/>
      <c r="AJ3" s="916"/>
      <c r="AK3" s="916"/>
      <c r="AL3" s="412"/>
      <c r="AM3" s="916"/>
      <c r="AN3" s="916"/>
      <c r="AO3" s="916"/>
      <c r="AP3" s="412"/>
      <c r="AQ3" s="200"/>
      <c r="AR3" s="201"/>
      <c r="AS3" s="137" t="s">
        <v>233</v>
      </c>
      <c r="AT3" s="138"/>
      <c r="AU3" s="201"/>
      <c r="AV3" s="201"/>
      <c r="AW3" s="397" t="s">
        <v>179</v>
      </c>
      <c r="AX3" s="398"/>
      <c r="AY3" s="34">
        <f>$AY$2</f>
        <v>0</v>
      </c>
    </row>
    <row r="4" spans="1:51" ht="22.5" customHeight="1" x14ac:dyDescent="0.15">
      <c r="A4" s="402"/>
      <c r="B4" s="400"/>
      <c r="C4" s="400"/>
      <c r="D4" s="400"/>
      <c r="E4" s="400"/>
      <c r="F4" s="401"/>
      <c r="G4" s="568"/>
      <c r="H4" s="996"/>
      <c r="I4" s="996"/>
      <c r="J4" s="996"/>
      <c r="K4" s="996"/>
      <c r="L4" s="996"/>
      <c r="M4" s="996"/>
      <c r="N4" s="996"/>
      <c r="O4" s="997"/>
      <c r="P4" s="109"/>
      <c r="Q4" s="1004"/>
      <c r="R4" s="1004"/>
      <c r="S4" s="1004"/>
      <c r="T4" s="1004"/>
      <c r="U4" s="1004"/>
      <c r="V4" s="1004"/>
      <c r="W4" s="1004"/>
      <c r="X4" s="1005"/>
      <c r="Y4" s="1014" t="s">
        <v>12</v>
      </c>
      <c r="Z4" s="1015"/>
      <c r="AA4" s="1016"/>
      <c r="AB4" s="465"/>
      <c r="AC4" s="1018"/>
      <c r="AD4" s="1018"/>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3"/>
      <c r="B5" s="404"/>
      <c r="C5" s="404"/>
      <c r="D5" s="404"/>
      <c r="E5" s="404"/>
      <c r="F5" s="405"/>
      <c r="G5" s="998"/>
      <c r="H5" s="999"/>
      <c r="I5" s="999"/>
      <c r="J5" s="999"/>
      <c r="K5" s="999"/>
      <c r="L5" s="999"/>
      <c r="M5" s="999"/>
      <c r="N5" s="999"/>
      <c r="O5" s="1000"/>
      <c r="P5" s="1006"/>
      <c r="Q5" s="1006"/>
      <c r="R5" s="1006"/>
      <c r="S5" s="1006"/>
      <c r="T5" s="1006"/>
      <c r="U5" s="1006"/>
      <c r="V5" s="1006"/>
      <c r="W5" s="1006"/>
      <c r="X5" s="1007"/>
      <c r="Y5" s="451" t="s">
        <v>54</v>
      </c>
      <c r="Z5" s="1011"/>
      <c r="AA5" s="1012"/>
      <c r="AB5" s="527"/>
      <c r="AC5" s="1017"/>
      <c r="AD5" s="1017"/>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3"/>
      <c r="B6" s="404"/>
      <c r="C6" s="404"/>
      <c r="D6" s="404"/>
      <c r="E6" s="404"/>
      <c r="F6" s="405"/>
      <c r="G6" s="1001"/>
      <c r="H6" s="1002"/>
      <c r="I6" s="1002"/>
      <c r="J6" s="1002"/>
      <c r="K6" s="1002"/>
      <c r="L6" s="1002"/>
      <c r="M6" s="1002"/>
      <c r="N6" s="1002"/>
      <c r="O6" s="1003"/>
      <c r="P6" s="1008"/>
      <c r="Q6" s="1008"/>
      <c r="R6" s="1008"/>
      <c r="S6" s="1008"/>
      <c r="T6" s="1008"/>
      <c r="U6" s="1008"/>
      <c r="V6" s="1008"/>
      <c r="W6" s="1008"/>
      <c r="X6" s="1009"/>
      <c r="Y6" s="1010" t="s">
        <v>13</v>
      </c>
      <c r="Z6" s="1011"/>
      <c r="AA6" s="1012"/>
      <c r="AB6" s="597" t="s">
        <v>180</v>
      </c>
      <c r="AC6" s="1013"/>
      <c r="AD6" s="1013"/>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19"/>
      <c r="Z9" s="829"/>
      <c r="AA9" s="830"/>
      <c r="AB9" s="1023" t="s">
        <v>11</v>
      </c>
      <c r="AC9" s="1024"/>
      <c r="AD9" s="1025"/>
      <c r="AE9" s="1029" t="s">
        <v>390</v>
      </c>
      <c r="AF9" s="1029"/>
      <c r="AG9" s="1029"/>
      <c r="AH9" s="1029"/>
      <c r="AI9" s="1029" t="s">
        <v>412</v>
      </c>
      <c r="AJ9" s="1029"/>
      <c r="AK9" s="1029"/>
      <c r="AL9" s="561"/>
      <c r="AM9" s="1029" t="s">
        <v>509</v>
      </c>
      <c r="AN9" s="1029"/>
      <c r="AO9" s="1029"/>
      <c r="AP9" s="561"/>
      <c r="AQ9" s="159" t="s">
        <v>232</v>
      </c>
      <c r="AR9" s="134"/>
      <c r="AS9" s="134"/>
      <c r="AT9" s="135"/>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0"/>
      <c r="Z10" s="1021"/>
      <c r="AA10" s="1022"/>
      <c r="AB10" s="1026"/>
      <c r="AC10" s="1027"/>
      <c r="AD10" s="1028"/>
      <c r="AE10" s="916"/>
      <c r="AF10" s="916"/>
      <c r="AG10" s="916"/>
      <c r="AH10" s="916"/>
      <c r="AI10" s="916"/>
      <c r="AJ10" s="916"/>
      <c r="AK10" s="916"/>
      <c r="AL10" s="412"/>
      <c r="AM10" s="916"/>
      <c r="AN10" s="916"/>
      <c r="AO10" s="916"/>
      <c r="AP10" s="412"/>
      <c r="AQ10" s="200"/>
      <c r="AR10" s="201"/>
      <c r="AS10" s="137" t="s">
        <v>233</v>
      </c>
      <c r="AT10" s="138"/>
      <c r="AU10" s="201"/>
      <c r="AV10" s="201"/>
      <c r="AW10" s="397" t="s">
        <v>179</v>
      </c>
      <c r="AX10" s="398"/>
      <c r="AY10" s="34">
        <f>$AY$9</f>
        <v>0</v>
      </c>
    </row>
    <row r="11" spans="1:51" ht="22.5" customHeight="1" x14ac:dyDescent="0.15">
      <c r="A11" s="402"/>
      <c r="B11" s="400"/>
      <c r="C11" s="400"/>
      <c r="D11" s="400"/>
      <c r="E11" s="400"/>
      <c r="F11" s="401"/>
      <c r="G11" s="568"/>
      <c r="H11" s="996"/>
      <c r="I11" s="996"/>
      <c r="J11" s="996"/>
      <c r="K11" s="996"/>
      <c r="L11" s="996"/>
      <c r="M11" s="996"/>
      <c r="N11" s="996"/>
      <c r="O11" s="997"/>
      <c r="P11" s="109"/>
      <c r="Q11" s="1004"/>
      <c r="R11" s="1004"/>
      <c r="S11" s="1004"/>
      <c r="T11" s="1004"/>
      <c r="U11" s="1004"/>
      <c r="V11" s="1004"/>
      <c r="W11" s="1004"/>
      <c r="X11" s="1005"/>
      <c r="Y11" s="1014" t="s">
        <v>12</v>
      </c>
      <c r="Z11" s="1015"/>
      <c r="AA11" s="1016"/>
      <c r="AB11" s="465"/>
      <c r="AC11" s="1018"/>
      <c r="AD11" s="1018"/>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3"/>
      <c r="B12" s="404"/>
      <c r="C12" s="404"/>
      <c r="D12" s="404"/>
      <c r="E12" s="404"/>
      <c r="F12" s="405"/>
      <c r="G12" s="998"/>
      <c r="H12" s="999"/>
      <c r="I12" s="999"/>
      <c r="J12" s="999"/>
      <c r="K12" s="999"/>
      <c r="L12" s="999"/>
      <c r="M12" s="999"/>
      <c r="N12" s="999"/>
      <c r="O12" s="1000"/>
      <c r="P12" s="1006"/>
      <c r="Q12" s="1006"/>
      <c r="R12" s="1006"/>
      <c r="S12" s="1006"/>
      <c r="T12" s="1006"/>
      <c r="U12" s="1006"/>
      <c r="V12" s="1006"/>
      <c r="W12" s="1006"/>
      <c r="X12" s="1007"/>
      <c r="Y12" s="451" t="s">
        <v>54</v>
      </c>
      <c r="Z12" s="1011"/>
      <c r="AA12" s="1012"/>
      <c r="AB12" s="527"/>
      <c r="AC12" s="1017"/>
      <c r="AD12" s="1017"/>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6"/>
      <c r="B13" s="407"/>
      <c r="C13" s="407"/>
      <c r="D13" s="407"/>
      <c r="E13" s="407"/>
      <c r="F13" s="408"/>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7" t="s">
        <v>180</v>
      </c>
      <c r="AC13" s="1013"/>
      <c r="AD13" s="1013"/>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19"/>
      <c r="Z16" s="829"/>
      <c r="AA16" s="830"/>
      <c r="AB16" s="1023" t="s">
        <v>11</v>
      </c>
      <c r="AC16" s="1024"/>
      <c r="AD16" s="1025"/>
      <c r="AE16" s="1029" t="s">
        <v>390</v>
      </c>
      <c r="AF16" s="1029"/>
      <c r="AG16" s="1029"/>
      <c r="AH16" s="1029"/>
      <c r="AI16" s="1029" t="s">
        <v>412</v>
      </c>
      <c r="AJ16" s="1029"/>
      <c r="AK16" s="1029"/>
      <c r="AL16" s="561"/>
      <c r="AM16" s="1029" t="s">
        <v>509</v>
      </c>
      <c r="AN16" s="1029"/>
      <c r="AO16" s="1029"/>
      <c r="AP16" s="561"/>
      <c r="AQ16" s="159" t="s">
        <v>232</v>
      </c>
      <c r="AR16" s="134"/>
      <c r="AS16" s="134"/>
      <c r="AT16" s="135"/>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0"/>
      <c r="Z17" s="1021"/>
      <c r="AA17" s="1022"/>
      <c r="AB17" s="1026"/>
      <c r="AC17" s="1027"/>
      <c r="AD17" s="1028"/>
      <c r="AE17" s="916"/>
      <c r="AF17" s="916"/>
      <c r="AG17" s="916"/>
      <c r="AH17" s="916"/>
      <c r="AI17" s="916"/>
      <c r="AJ17" s="916"/>
      <c r="AK17" s="916"/>
      <c r="AL17" s="412"/>
      <c r="AM17" s="916"/>
      <c r="AN17" s="916"/>
      <c r="AO17" s="916"/>
      <c r="AP17" s="412"/>
      <c r="AQ17" s="200"/>
      <c r="AR17" s="201"/>
      <c r="AS17" s="137" t="s">
        <v>233</v>
      </c>
      <c r="AT17" s="138"/>
      <c r="AU17" s="201"/>
      <c r="AV17" s="201"/>
      <c r="AW17" s="397" t="s">
        <v>179</v>
      </c>
      <c r="AX17" s="398"/>
      <c r="AY17" s="34">
        <f>$AY$16</f>
        <v>0</v>
      </c>
    </row>
    <row r="18" spans="1:51" ht="22.5" customHeight="1" x14ac:dyDescent="0.15">
      <c r="A18" s="402"/>
      <c r="B18" s="400"/>
      <c r="C18" s="400"/>
      <c r="D18" s="400"/>
      <c r="E18" s="400"/>
      <c r="F18" s="401"/>
      <c r="G18" s="568"/>
      <c r="H18" s="996"/>
      <c r="I18" s="996"/>
      <c r="J18" s="996"/>
      <c r="K18" s="996"/>
      <c r="L18" s="996"/>
      <c r="M18" s="996"/>
      <c r="N18" s="996"/>
      <c r="O18" s="997"/>
      <c r="P18" s="109"/>
      <c r="Q18" s="1004"/>
      <c r="R18" s="1004"/>
      <c r="S18" s="1004"/>
      <c r="T18" s="1004"/>
      <c r="U18" s="1004"/>
      <c r="V18" s="1004"/>
      <c r="W18" s="1004"/>
      <c r="X18" s="1005"/>
      <c r="Y18" s="1014" t="s">
        <v>12</v>
      </c>
      <c r="Z18" s="1015"/>
      <c r="AA18" s="1016"/>
      <c r="AB18" s="465"/>
      <c r="AC18" s="1018"/>
      <c r="AD18" s="1018"/>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3"/>
      <c r="B19" s="404"/>
      <c r="C19" s="404"/>
      <c r="D19" s="404"/>
      <c r="E19" s="404"/>
      <c r="F19" s="405"/>
      <c r="G19" s="998"/>
      <c r="H19" s="999"/>
      <c r="I19" s="999"/>
      <c r="J19" s="999"/>
      <c r="K19" s="999"/>
      <c r="L19" s="999"/>
      <c r="M19" s="999"/>
      <c r="N19" s="999"/>
      <c r="O19" s="1000"/>
      <c r="P19" s="1006"/>
      <c r="Q19" s="1006"/>
      <c r="R19" s="1006"/>
      <c r="S19" s="1006"/>
      <c r="T19" s="1006"/>
      <c r="U19" s="1006"/>
      <c r="V19" s="1006"/>
      <c r="W19" s="1006"/>
      <c r="X19" s="1007"/>
      <c r="Y19" s="451" t="s">
        <v>54</v>
      </c>
      <c r="Z19" s="1011"/>
      <c r="AA19" s="1012"/>
      <c r="AB19" s="527"/>
      <c r="AC19" s="1017"/>
      <c r="AD19" s="1017"/>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6"/>
      <c r="B20" s="407"/>
      <c r="C20" s="407"/>
      <c r="D20" s="407"/>
      <c r="E20" s="407"/>
      <c r="F20" s="408"/>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7" t="s">
        <v>180</v>
      </c>
      <c r="AC20" s="1013"/>
      <c r="AD20" s="1013"/>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19"/>
      <c r="Z23" s="829"/>
      <c r="AA23" s="830"/>
      <c r="AB23" s="1023" t="s">
        <v>11</v>
      </c>
      <c r="AC23" s="1024"/>
      <c r="AD23" s="1025"/>
      <c r="AE23" s="1029" t="s">
        <v>390</v>
      </c>
      <c r="AF23" s="1029"/>
      <c r="AG23" s="1029"/>
      <c r="AH23" s="1029"/>
      <c r="AI23" s="1029" t="s">
        <v>412</v>
      </c>
      <c r="AJ23" s="1029"/>
      <c r="AK23" s="1029"/>
      <c r="AL23" s="561"/>
      <c r="AM23" s="1029" t="s">
        <v>509</v>
      </c>
      <c r="AN23" s="1029"/>
      <c r="AO23" s="1029"/>
      <c r="AP23" s="561"/>
      <c r="AQ23" s="159" t="s">
        <v>232</v>
      </c>
      <c r="AR23" s="134"/>
      <c r="AS23" s="134"/>
      <c r="AT23" s="135"/>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0"/>
      <c r="Z24" s="1021"/>
      <c r="AA24" s="1022"/>
      <c r="AB24" s="1026"/>
      <c r="AC24" s="1027"/>
      <c r="AD24" s="1028"/>
      <c r="AE24" s="916"/>
      <c r="AF24" s="916"/>
      <c r="AG24" s="916"/>
      <c r="AH24" s="916"/>
      <c r="AI24" s="916"/>
      <c r="AJ24" s="916"/>
      <c r="AK24" s="916"/>
      <c r="AL24" s="412"/>
      <c r="AM24" s="916"/>
      <c r="AN24" s="916"/>
      <c r="AO24" s="916"/>
      <c r="AP24" s="412"/>
      <c r="AQ24" s="200"/>
      <c r="AR24" s="201"/>
      <c r="AS24" s="137" t="s">
        <v>233</v>
      </c>
      <c r="AT24" s="138"/>
      <c r="AU24" s="201"/>
      <c r="AV24" s="201"/>
      <c r="AW24" s="397" t="s">
        <v>179</v>
      </c>
      <c r="AX24" s="398"/>
      <c r="AY24" s="34">
        <f>$AY$23</f>
        <v>0</v>
      </c>
    </row>
    <row r="25" spans="1:51" ht="22.5" customHeight="1" x14ac:dyDescent="0.15">
      <c r="A25" s="402"/>
      <c r="B25" s="400"/>
      <c r="C25" s="400"/>
      <c r="D25" s="400"/>
      <c r="E25" s="400"/>
      <c r="F25" s="401"/>
      <c r="G25" s="568"/>
      <c r="H25" s="996"/>
      <c r="I25" s="996"/>
      <c r="J25" s="996"/>
      <c r="K25" s="996"/>
      <c r="L25" s="996"/>
      <c r="M25" s="996"/>
      <c r="N25" s="996"/>
      <c r="O25" s="997"/>
      <c r="P25" s="109"/>
      <c r="Q25" s="1004"/>
      <c r="R25" s="1004"/>
      <c r="S25" s="1004"/>
      <c r="T25" s="1004"/>
      <c r="U25" s="1004"/>
      <c r="V25" s="1004"/>
      <c r="W25" s="1004"/>
      <c r="X25" s="1005"/>
      <c r="Y25" s="1014" t="s">
        <v>12</v>
      </c>
      <c r="Z25" s="1015"/>
      <c r="AA25" s="1016"/>
      <c r="AB25" s="465"/>
      <c r="AC25" s="1018"/>
      <c r="AD25" s="1018"/>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3"/>
      <c r="B26" s="404"/>
      <c r="C26" s="404"/>
      <c r="D26" s="404"/>
      <c r="E26" s="404"/>
      <c r="F26" s="405"/>
      <c r="G26" s="998"/>
      <c r="H26" s="999"/>
      <c r="I26" s="999"/>
      <c r="J26" s="999"/>
      <c r="K26" s="999"/>
      <c r="L26" s="999"/>
      <c r="M26" s="999"/>
      <c r="N26" s="999"/>
      <c r="O26" s="1000"/>
      <c r="P26" s="1006"/>
      <c r="Q26" s="1006"/>
      <c r="R26" s="1006"/>
      <c r="S26" s="1006"/>
      <c r="T26" s="1006"/>
      <c r="U26" s="1006"/>
      <c r="V26" s="1006"/>
      <c r="W26" s="1006"/>
      <c r="X26" s="1007"/>
      <c r="Y26" s="451" t="s">
        <v>54</v>
      </c>
      <c r="Z26" s="1011"/>
      <c r="AA26" s="1012"/>
      <c r="AB26" s="527"/>
      <c r="AC26" s="1017"/>
      <c r="AD26" s="1017"/>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6"/>
      <c r="B27" s="407"/>
      <c r="C27" s="407"/>
      <c r="D27" s="407"/>
      <c r="E27" s="407"/>
      <c r="F27" s="408"/>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7" t="s">
        <v>180</v>
      </c>
      <c r="AC27" s="1013"/>
      <c r="AD27" s="1013"/>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19"/>
      <c r="Z30" s="829"/>
      <c r="AA30" s="830"/>
      <c r="AB30" s="1023" t="s">
        <v>11</v>
      </c>
      <c r="AC30" s="1024"/>
      <c r="AD30" s="1025"/>
      <c r="AE30" s="1029" t="s">
        <v>390</v>
      </c>
      <c r="AF30" s="1029"/>
      <c r="AG30" s="1029"/>
      <c r="AH30" s="1029"/>
      <c r="AI30" s="1029" t="s">
        <v>412</v>
      </c>
      <c r="AJ30" s="1029"/>
      <c r="AK30" s="1029"/>
      <c r="AL30" s="561"/>
      <c r="AM30" s="1029" t="s">
        <v>509</v>
      </c>
      <c r="AN30" s="1029"/>
      <c r="AO30" s="1029"/>
      <c r="AP30" s="561"/>
      <c r="AQ30" s="159" t="s">
        <v>232</v>
      </c>
      <c r="AR30" s="134"/>
      <c r="AS30" s="134"/>
      <c r="AT30" s="135"/>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0"/>
      <c r="Z31" s="1021"/>
      <c r="AA31" s="1022"/>
      <c r="AB31" s="1026"/>
      <c r="AC31" s="1027"/>
      <c r="AD31" s="1028"/>
      <c r="AE31" s="916"/>
      <c r="AF31" s="916"/>
      <c r="AG31" s="916"/>
      <c r="AH31" s="916"/>
      <c r="AI31" s="916"/>
      <c r="AJ31" s="916"/>
      <c r="AK31" s="916"/>
      <c r="AL31" s="412"/>
      <c r="AM31" s="916"/>
      <c r="AN31" s="916"/>
      <c r="AO31" s="916"/>
      <c r="AP31" s="412"/>
      <c r="AQ31" s="200"/>
      <c r="AR31" s="201"/>
      <c r="AS31" s="137" t="s">
        <v>233</v>
      </c>
      <c r="AT31" s="138"/>
      <c r="AU31" s="201"/>
      <c r="AV31" s="201"/>
      <c r="AW31" s="397" t="s">
        <v>179</v>
      </c>
      <c r="AX31" s="398"/>
      <c r="AY31" s="34">
        <f>$AY$30</f>
        <v>0</v>
      </c>
    </row>
    <row r="32" spans="1:51" ht="22.5" customHeight="1" x14ac:dyDescent="0.15">
      <c r="A32" s="402"/>
      <c r="B32" s="400"/>
      <c r="C32" s="400"/>
      <c r="D32" s="400"/>
      <c r="E32" s="400"/>
      <c r="F32" s="401"/>
      <c r="G32" s="568"/>
      <c r="H32" s="996"/>
      <c r="I32" s="996"/>
      <c r="J32" s="996"/>
      <c r="K32" s="996"/>
      <c r="L32" s="996"/>
      <c r="M32" s="996"/>
      <c r="N32" s="996"/>
      <c r="O32" s="997"/>
      <c r="P32" s="109"/>
      <c r="Q32" s="1004"/>
      <c r="R32" s="1004"/>
      <c r="S32" s="1004"/>
      <c r="T32" s="1004"/>
      <c r="U32" s="1004"/>
      <c r="V32" s="1004"/>
      <c r="W32" s="1004"/>
      <c r="X32" s="1005"/>
      <c r="Y32" s="1014" t="s">
        <v>12</v>
      </c>
      <c r="Z32" s="1015"/>
      <c r="AA32" s="1016"/>
      <c r="AB32" s="465"/>
      <c r="AC32" s="1018"/>
      <c r="AD32" s="1018"/>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3"/>
      <c r="B33" s="404"/>
      <c r="C33" s="404"/>
      <c r="D33" s="404"/>
      <c r="E33" s="404"/>
      <c r="F33" s="405"/>
      <c r="G33" s="998"/>
      <c r="H33" s="999"/>
      <c r="I33" s="999"/>
      <c r="J33" s="999"/>
      <c r="K33" s="999"/>
      <c r="L33" s="999"/>
      <c r="M33" s="999"/>
      <c r="N33" s="999"/>
      <c r="O33" s="1000"/>
      <c r="P33" s="1006"/>
      <c r="Q33" s="1006"/>
      <c r="R33" s="1006"/>
      <c r="S33" s="1006"/>
      <c r="T33" s="1006"/>
      <c r="U33" s="1006"/>
      <c r="V33" s="1006"/>
      <c r="W33" s="1006"/>
      <c r="X33" s="1007"/>
      <c r="Y33" s="451" t="s">
        <v>54</v>
      </c>
      <c r="Z33" s="1011"/>
      <c r="AA33" s="1012"/>
      <c r="AB33" s="527"/>
      <c r="AC33" s="1017"/>
      <c r="AD33" s="1017"/>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6"/>
      <c r="B34" s="407"/>
      <c r="C34" s="407"/>
      <c r="D34" s="407"/>
      <c r="E34" s="407"/>
      <c r="F34" s="408"/>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7" t="s">
        <v>180</v>
      </c>
      <c r="AC34" s="1013"/>
      <c r="AD34" s="1013"/>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19"/>
      <c r="Z37" s="829"/>
      <c r="AA37" s="830"/>
      <c r="AB37" s="1023" t="s">
        <v>11</v>
      </c>
      <c r="AC37" s="1024"/>
      <c r="AD37" s="1025"/>
      <c r="AE37" s="1029" t="s">
        <v>390</v>
      </c>
      <c r="AF37" s="1029"/>
      <c r="AG37" s="1029"/>
      <c r="AH37" s="1029"/>
      <c r="AI37" s="1029" t="s">
        <v>412</v>
      </c>
      <c r="AJ37" s="1029"/>
      <c r="AK37" s="1029"/>
      <c r="AL37" s="561"/>
      <c r="AM37" s="1029" t="s">
        <v>509</v>
      </c>
      <c r="AN37" s="1029"/>
      <c r="AO37" s="1029"/>
      <c r="AP37" s="561"/>
      <c r="AQ37" s="159" t="s">
        <v>232</v>
      </c>
      <c r="AR37" s="134"/>
      <c r="AS37" s="134"/>
      <c r="AT37" s="135"/>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0"/>
      <c r="Z38" s="1021"/>
      <c r="AA38" s="1022"/>
      <c r="AB38" s="1026"/>
      <c r="AC38" s="1027"/>
      <c r="AD38" s="1028"/>
      <c r="AE38" s="916"/>
      <c r="AF38" s="916"/>
      <c r="AG38" s="916"/>
      <c r="AH38" s="916"/>
      <c r="AI38" s="916"/>
      <c r="AJ38" s="916"/>
      <c r="AK38" s="916"/>
      <c r="AL38" s="412"/>
      <c r="AM38" s="916"/>
      <c r="AN38" s="916"/>
      <c r="AO38" s="916"/>
      <c r="AP38" s="412"/>
      <c r="AQ38" s="200"/>
      <c r="AR38" s="201"/>
      <c r="AS38" s="137" t="s">
        <v>233</v>
      </c>
      <c r="AT38" s="138"/>
      <c r="AU38" s="201"/>
      <c r="AV38" s="201"/>
      <c r="AW38" s="397" t="s">
        <v>179</v>
      </c>
      <c r="AX38" s="398"/>
      <c r="AY38" s="34">
        <f>$AY$37</f>
        <v>0</v>
      </c>
    </row>
    <row r="39" spans="1:51" ht="22.5" customHeight="1" x14ac:dyDescent="0.15">
      <c r="A39" s="402"/>
      <c r="B39" s="400"/>
      <c r="C39" s="400"/>
      <c r="D39" s="400"/>
      <c r="E39" s="400"/>
      <c r="F39" s="401"/>
      <c r="G39" s="568"/>
      <c r="H39" s="996"/>
      <c r="I39" s="996"/>
      <c r="J39" s="996"/>
      <c r="K39" s="996"/>
      <c r="L39" s="996"/>
      <c r="M39" s="996"/>
      <c r="N39" s="996"/>
      <c r="O39" s="997"/>
      <c r="P39" s="109"/>
      <c r="Q39" s="1004"/>
      <c r="R39" s="1004"/>
      <c r="S39" s="1004"/>
      <c r="T39" s="1004"/>
      <c r="U39" s="1004"/>
      <c r="V39" s="1004"/>
      <c r="W39" s="1004"/>
      <c r="X39" s="1005"/>
      <c r="Y39" s="1014" t="s">
        <v>12</v>
      </c>
      <c r="Z39" s="1015"/>
      <c r="AA39" s="1016"/>
      <c r="AB39" s="465"/>
      <c r="AC39" s="1018"/>
      <c r="AD39" s="1018"/>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3"/>
      <c r="B40" s="404"/>
      <c r="C40" s="404"/>
      <c r="D40" s="404"/>
      <c r="E40" s="404"/>
      <c r="F40" s="405"/>
      <c r="G40" s="998"/>
      <c r="H40" s="999"/>
      <c r="I40" s="999"/>
      <c r="J40" s="999"/>
      <c r="K40" s="999"/>
      <c r="L40" s="999"/>
      <c r="M40" s="999"/>
      <c r="N40" s="999"/>
      <c r="O40" s="1000"/>
      <c r="P40" s="1006"/>
      <c r="Q40" s="1006"/>
      <c r="R40" s="1006"/>
      <c r="S40" s="1006"/>
      <c r="T40" s="1006"/>
      <c r="U40" s="1006"/>
      <c r="V40" s="1006"/>
      <c r="W40" s="1006"/>
      <c r="X40" s="1007"/>
      <c r="Y40" s="451" t="s">
        <v>54</v>
      </c>
      <c r="Z40" s="1011"/>
      <c r="AA40" s="1012"/>
      <c r="AB40" s="527"/>
      <c r="AC40" s="1017"/>
      <c r="AD40" s="1017"/>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6"/>
      <c r="B41" s="407"/>
      <c r="C41" s="407"/>
      <c r="D41" s="407"/>
      <c r="E41" s="407"/>
      <c r="F41" s="408"/>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7" t="s">
        <v>180</v>
      </c>
      <c r="AC41" s="1013"/>
      <c r="AD41" s="1013"/>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19"/>
      <c r="Z44" s="829"/>
      <c r="AA44" s="830"/>
      <c r="AB44" s="1023" t="s">
        <v>11</v>
      </c>
      <c r="AC44" s="1024"/>
      <c r="AD44" s="1025"/>
      <c r="AE44" s="1029" t="s">
        <v>390</v>
      </c>
      <c r="AF44" s="1029"/>
      <c r="AG44" s="1029"/>
      <c r="AH44" s="1029"/>
      <c r="AI44" s="1029" t="s">
        <v>412</v>
      </c>
      <c r="AJ44" s="1029"/>
      <c r="AK44" s="1029"/>
      <c r="AL44" s="561"/>
      <c r="AM44" s="1029" t="s">
        <v>509</v>
      </c>
      <c r="AN44" s="1029"/>
      <c r="AO44" s="1029"/>
      <c r="AP44" s="561"/>
      <c r="AQ44" s="159" t="s">
        <v>232</v>
      </c>
      <c r="AR44" s="134"/>
      <c r="AS44" s="134"/>
      <c r="AT44" s="135"/>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0"/>
      <c r="Z45" s="1021"/>
      <c r="AA45" s="1022"/>
      <c r="AB45" s="1026"/>
      <c r="AC45" s="1027"/>
      <c r="AD45" s="1028"/>
      <c r="AE45" s="916"/>
      <c r="AF45" s="916"/>
      <c r="AG45" s="916"/>
      <c r="AH45" s="916"/>
      <c r="AI45" s="916"/>
      <c r="AJ45" s="916"/>
      <c r="AK45" s="916"/>
      <c r="AL45" s="412"/>
      <c r="AM45" s="916"/>
      <c r="AN45" s="916"/>
      <c r="AO45" s="916"/>
      <c r="AP45" s="412"/>
      <c r="AQ45" s="200"/>
      <c r="AR45" s="201"/>
      <c r="AS45" s="137" t="s">
        <v>233</v>
      </c>
      <c r="AT45" s="138"/>
      <c r="AU45" s="201"/>
      <c r="AV45" s="201"/>
      <c r="AW45" s="397" t="s">
        <v>179</v>
      </c>
      <c r="AX45" s="398"/>
      <c r="AY45" s="34">
        <f>$AY$44</f>
        <v>0</v>
      </c>
    </row>
    <row r="46" spans="1:51" ht="22.5" customHeight="1" x14ac:dyDescent="0.15">
      <c r="A46" s="402"/>
      <c r="B46" s="400"/>
      <c r="C46" s="400"/>
      <c r="D46" s="400"/>
      <c r="E46" s="400"/>
      <c r="F46" s="401"/>
      <c r="G46" s="568"/>
      <c r="H46" s="996"/>
      <c r="I46" s="996"/>
      <c r="J46" s="996"/>
      <c r="K46" s="996"/>
      <c r="L46" s="996"/>
      <c r="M46" s="996"/>
      <c r="N46" s="996"/>
      <c r="O46" s="997"/>
      <c r="P46" s="109"/>
      <c r="Q46" s="1004"/>
      <c r="R46" s="1004"/>
      <c r="S46" s="1004"/>
      <c r="T46" s="1004"/>
      <c r="U46" s="1004"/>
      <c r="V46" s="1004"/>
      <c r="W46" s="1004"/>
      <c r="X46" s="1005"/>
      <c r="Y46" s="1014" t="s">
        <v>12</v>
      </c>
      <c r="Z46" s="1015"/>
      <c r="AA46" s="1016"/>
      <c r="AB46" s="465"/>
      <c r="AC46" s="1018"/>
      <c r="AD46" s="1018"/>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3"/>
      <c r="B47" s="404"/>
      <c r="C47" s="404"/>
      <c r="D47" s="404"/>
      <c r="E47" s="404"/>
      <c r="F47" s="405"/>
      <c r="G47" s="998"/>
      <c r="H47" s="999"/>
      <c r="I47" s="999"/>
      <c r="J47" s="999"/>
      <c r="K47" s="999"/>
      <c r="L47" s="999"/>
      <c r="M47" s="999"/>
      <c r="N47" s="999"/>
      <c r="O47" s="1000"/>
      <c r="P47" s="1006"/>
      <c r="Q47" s="1006"/>
      <c r="R47" s="1006"/>
      <c r="S47" s="1006"/>
      <c r="T47" s="1006"/>
      <c r="U47" s="1006"/>
      <c r="V47" s="1006"/>
      <c r="W47" s="1006"/>
      <c r="X47" s="1007"/>
      <c r="Y47" s="451" t="s">
        <v>54</v>
      </c>
      <c r="Z47" s="1011"/>
      <c r="AA47" s="1012"/>
      <c r="AB47" s="527"/>
      <c r="AC47" s="1017"/>
      <c r="AD47" s="1017"/>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6"/>
      <c r="B48" s="407"/>
      <c r="C48" s="407"/>
      <c r="D48" s="407"/>
      <c r="E48" s="407"/>
      <c r="F48" s="408"/>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7" t="s">
        <v>180</v>
      </c>
      <c r="AC48" s="1013"/>
      <c r="AD48" s="1013"/>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19"/>
      <c r="Z51" s="829"/>
      <c r="AA51" s="830"/>
      <c r="AB51" s="561" t="s">
        <v>11</v>
      </c>
      <c r="AC51" s="1024"/>
      <c r="AD51" s="1025"/>
      <c r="AE51" s="1029" t="s">
        <v>390</v>
      </c>
      <c r="AF51" s="1029"/>
      <c r="AG51" s="1029"/>
      <c r="AH51" s="1029"/>
      <c r="AI51" s="1029" t="s">
        <v>412</v>
      </c>
      <c r="AJ51" s="1029"/>
      <c r="AK51" s="1029"/>
      <c r="AL51" s="561"/>
      <c r="AM51" s="1029" t="s">
        <v>509</v>
      </c>
      <c r="AN51" s="1029"/>
      <c r="AO51" s="1029"/>
      <c r="AP51" s="561"/>
      <c r="AQ51" s="159" t="s">
        <v>232</v>
      </c>
      <c r="AR51" s="134"/>
      <c r="AS51" s="134"/>
      <c r="AT51" s="135"/>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0"/>
      <c r="Z52" s="1021"/>
      <c r="AA52" s="1022"/>
      <c r="AB52" s="1026"/>
      <c r="AC52" s="1027"/>
      <c r="AD52" s="1028"/>
      <c r="AE52" s="916"/>
      <c r="AF52" s="916"/>
      <c r="AG52" s="916"/>
      <c r="AH52" s="916"/>
      <c r="AI52" s="916"/>
      <c r="AJ52" s="916"/>
      <c r="AK52" s="916"/>
      <c r="AL52" s="412"/>
      <c r="AM52" s="916"/>
      <c r="AN52" s="916"/>
      <c r="AO52" s="916"/>
      <c r="AP52" s="412"/>
      <c r="AQ52" s="200"/>
      <c r="AR52" s="201"/>
      <c r="AS52" s="137" t="s">
        <v>233</v>
      </c>
      <c r="AT52" s="138"/>
      <c r="AU52" s="201"/>
      <c r="AV52" s="201"/>
      <c r="AW52" s="397" t="s">
        <v>179</v>
      </c>
      <c r="AX52" s="398"/>
      <c r="AY52" s="34">
        <f>$AY$51</f>
        <v>0</v>
      </c>
    </row>
    <row r="53" spans="1:51" ht="22.5" customHeight="1" x14ac:dyDescent="0.15">
      <c r="A53" s="402"/>
      <c r="B53" s="400"/>
      <c r="C53" s="400"/>
      <c r="D53" s="400"/>
      <c r="E53" s="400"/>
      <c r="F53" s="401"/>
      <c r="G53" s="568"/>
      <c r="H53" s="996"/>
      <c r="I53" s="996"/>
      <c r="J53" s="996"/>
      <c r="K53" s="996"/>
      <c r="L53" s="996"/>
      <c r="M53" s="996"/>
      <c r="N53" s="996"/>
      <c r="O53" s="997"/>
      <c r="P53" s="109"/>
      <c r="Q53" s="1004"/>
      <c r="R53" s="1004"/>
      <c r="S53" s="1004"/>
      <c r="T53" s="1004"/>
      <c r="U53" s="1004"/>
      <c r="V53" s="1004"/>
      <c r="W53" s="1004"/>
      <c r="X53" s="1005"/>
      <c r="Y53" s="1014" t="s">
        <v>12</v>
      </c>
      <c r="Z53" s="1015"/>
      <c r="AA53" s="1016"/>
      <c r="AB53" s="465"/>
      <c r="AC53" s="1018"/>
      <c r="AD53" s="1018"/>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3"/>
      <c r="B54" s="404"/>
      <c r="C54" s="404"/>
      <c r="D54" s="404"/>
      <c r="E54" s="404"/>
      <c r="F54" s="405"/>
      <c r="G54" s="998"/>
      <c r="H54" s="999"/>
      <c r="I54" s="999"/>
      <c r="J54" s="999"/>
      <c r="K54" s="999"/>
      <c r="L54" s="999"/>
      <c r="M54" s="999"/>
      <c r="N54" s="999"/>
      <c r="O54" s="1000"/>
      <c r="P54" s="1006"/>
      <c r="Q54" s="1006"/>
      <c r="R54" s="1006"/>
      <c r="S54" s="1006"/>
      <c r="T54" s="1006"/>
      <c r="U54" s="1006"/>
      <c r="V54" s="1006"/>
      <c r="W54" s="1006"/>
      <c r="X54" s="1007"/>
      <c r="Y54" s="451" t="s">
        <v>54</v>
      </c>
      <c r="Z54" s="1011"/>
      <c r="AA54" s="1012"/>
      <c r="AB54" s="527"/>
      <c r="AC54" s="1017"/>
      <c r="AD54" s="1017"/>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6"/>
      <c r="B55" s="407"/>
      <c r="C55" s="407"/>
      <c r="D55" s="407"/>
      <c r="E55" s="407"/>
      <c r="F55" s="408"/>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7" t="s">
        <v>180</v>
      </c>
      <c r="AC55" s="1013"/>
      <c r="AD55" s="1013"/>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19"/>
      <c r="Z58" s="829"/>
      <c r="AA58" s="830"/>
      <c r="AB58" s="1023" t="s">
        <v>11</v>
      </c>
      <c r="AC58" s="1024"/>
      <c r="AD58" s="1025"/>
      <c r="AE58" s="1029" t="s">
        <v>390</v>
      </c>
      <c r="AF58" s="1029"/>
      <c r="AG58" s="1029"/>
      <c r="AH58" s="1029"/>
      <c r="AI58" s="1029" t="s">
        <v>412</v>
      </c>
      <c r="AJ58" s="1029"/>
      <c r="AK58" s="1029"/>
      <c r="AL58" s="561"/>
      <c r="AM58" s="1029" t="s">
        <v>509</v>
      </c>
      <c r="AN58" s="1029"/>
      <c r="AO58" s="1029"/>
      <c r="AP58" s="561"/>
      <c r="AQ58" s="159" t="s">
        <v>232</v>
      </c>
      <c r="AR58" s="134"/>
      <c r="AS58" s="134"/>
      <c r="AT58" s="135"/>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0"/>
      <c r="Z59" s="1021"/>
      <c r="AA59" s="1022"/>
      <c r="AB59" s="1026"/>
      <c r="AC59" s="1027"/>
      <c r="AD59" s="1028"/>
      <c r="AE59" s="916"/>
      <c r="AF59" s="916"/>
      <c r="AG59" s="916"/>
      <c r="AH59" s="916"/>
      <c r="AI59" s="916"/>
      <c r="AJ59" s="916"/>
      <c r="AK59" s="916"/>
      <c r="AL59" s="412"/>
      <c r="AM59" s="916"/>
      <c r="AN59" s="916"/>
      <c r="AO59" s="916"/>
      <c r="AP59" s="412"/>
      <c r="AQ59" s="200"/>
      <c r="AR59" s="201"/>
      <c r="AS59" s="137" t="s">
        <v>233</v>
      </c>
      <c r="AT59" s="138"/>
      <c r="AU59" s="201"/>
      <c r="AV59" s="201"/>
      <c r="AW59" s="397" t="s">
        <v>179</v>
      </c>
      <c r="AX59" s="398"/>
      <c r="AY59" s="34">
        <f>$AY$58</f>
        <v>0</v>
      </c>
    </row>
    <row r="60" spans="1:51" ht="22.5" customHeight="1" x14ac:dyDescent="0.15">
      <c r="A60" s="402"/>
      <c r="B60" s="400"/>
      <c r="C60" s="400"/>
      <c r="D60" s="400"/>
      <c r="E60" s="400"/>
      <c r="F60" s="401"/>
      <c r="G60" s="568"/>
      <c r="H60" s="996"/>
      <c r="I60" s="996"/>
      <c r="J60" s="996"/>
      <c r="K60" s="996"/>
      <c r="L60" s="996"/>
      <c r="M60" s="996"/>
      <c r="N60" s="996"/>
      <c r="O60" s="997"/>
      <c r="P60" s="109"/>
      <c r="Q60" s="1004"/>
      <c r="R60" s="1004"/>
      <c r="S60" s="1004"/>
      <c r="T60" s="1004"/>
      <c r="U60" s="1004"/>
      <c r="V60" s="1004"/>
      <c r="W60" s="1004"/>
      <c r="X60" s="1005"/>
      <c r="Y60" s="1014" t="s">
        <v>12</v>
      </c>
      <c r="Z60" s="1015"/>
      <c r="AA60" s="1016"/>
      <c r="AB60" s="465"/>
      <c r="AC60" s="1018"/>
      <c r="AD60" s="1018"/>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3"/>
      <c r="B61" s="404"/>
      <c r="C61" s="404"/>
      <c r="D61" s="404"/>
      <c r="E61" s="404"/>
      <c r="F61" s="405"/>
      <c r="G61" s="998"/>
      <c r="H61" s="999"/>
      <c r="I61" s="999"/>
      <c r="J61" s="999"/>
      <c r="K61" s="999"/>
      <c r="L61" s="999"/>
      <c r="M61" s="999"/>
      <c r="N61" s="999"/>
      <c r="O61" s="1000"/>
      <c r="P61" s="1006"/>
      <c r="Q61" s="1006"/>
      <c r="R61" s="1006"/>
      <c r="S61" s="1006"/>
      <c r="T61" s="1006"/>
      <c r="U61" s="1006"/>
      <c r="V61" s="1006"/>
      <c r="W61" s="1006"/>
      <c r="X61" s="1007"/>
      <c r="Y61" s="451" t="s">
        <v>54</v>
      </c>
      <c r="Z61" s="1011"/>
      <c r="AA61" s="1012"/>
      <c r="AB61" s="527"/>
      <c r="AC61" s="1017"/>
      <c r="AD61" s="1017"/>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6"/>
      <c r="B62" s="407"/>
      <c r="C62" s="407"/>
      <c r="D62" s="407"/>
      <c r="E62" s="407"/>
      <c r="F62" s="408"/>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7" t="s">
        <v>180</v>
      </c>
      <c r="AC62" s="1013"/>
      <c r="AD62" s="1013"/>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19"/>
      <c r="Z65" s="829"/>
      <c r="AA65" s="830"/>
      <c r="AB65" s="1023" t="s">
        <v>11</v>
      </c>
      <c r="AC65" s="1024"/>
      <c r="AD65" s="1025"/>
      <c r="AE65" s="1029" t="s">
        <v>390</v>
      </c>
      <c r="AF65" s="1029"/>
      <c r="AG65" s="1029"/>
      <c r="AH65" s="1029"/>
      <c r="AI65" s="1029" t="s">
        <v>412</v>
      </c>
      <c r="AJ65" s="1029"/>
      <c r="AK65" s="1029"/>
      <c r="AL65" s="561"/>
      <c r="AM65" s="1029" t="s">
        <v>509</v>
      </c>
      <c r="AN65" s="1029"/>
      <c r="AO65" s="1029"/>
      <c r="AP65" s="561"/>
      <c r="AQ65" s="159" t="s">
        <v>232</v>
      </c>
      <c r="AR65" s="134"/>
      <c r="AS65" s="134"/>
      <c r="AT65" s="135"/>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0"/>
      <c r="Z66" s="1021"/>
      <c r="AA66" s="1022"/>
      <c r="AB66" s="1026"/>
      <c r="AC66" s="1027"/>
      <c r="AD66" s="1028"/>
      <c r="AE66" s="916"/>
      <c r="AF66" s="916"/>
      <c r="AG66" s="916"/>
      <c r="AH66" s="916"/>
      <c r="AI66" s="916"/>
      <c r="AJ66" s="916"/>
      <c r="AK66" s="916"/>
      <c r="AL66" s="412"/>
      <c r="AM66" s="916"/>
      <c r="AN66" s="916"/>
      <c r="AO66" s="916"/>
      <c r="AP66" s="412"/>
      <c r="AQ66" s="200"/>
      <c r="AR66" s="201"/>
      <c r="AS66" s="137" t="s">
        <v>233</v>
      </c>
      <c r="AT66" s="138"/>
      <c r="AU66" s="201"/>
      <c r="AV66" s="201"/>
      <c r="AW66" s="397" t="s">
        <v>179</v>
      </c>
      <c r="AX66" s="398"/>
      <c r="AY66" s="34">
        <f>$AY$65</f>
        <v>0</v>
      </c>
    </row>
    <row r="67" spans="1:51" ht="22.5" customHeight="1" x14ac:dyDescent="0.15">
      <c r="A67" s="402"/>
      <c r="B67" s="400"/>
      <c r="C67" s="400"/>
      <c r="D67" s="400"/>
      <c r="E67" s="400"/>
      <c r="F67" s="401"/>
      <c r="G67" s="568"/>
      <c r="H67" s="996"/>
      <c r="I67" s="996"/>
      <c r="J67" s="996"/>
      <c r="K67" s="996"/>
      <c r="L67" s="996"/>
      <c r="M67" s="996"/>
      <c r="N67" s="996"/>
      <c r="O67" s="997"/>
      <c r="P67" s="109"/>
      <c r="Q67" s="1004"/>
      <c r="R67" s="1004"/>
      <c r="S67" s="1004"/>
      <c r="T67" s="1004"/>
      <c r="U67" s="1004"/>
      <c r="V67" s="1004"/>
      <c r="W67" s="1004"/>
      <c r="X67" s="1005"/>
      <c r="Y67" s="1014" t="s">
        <v>12</v>
      </c>
      <c r="Z67" s="1015"/>
      <c r="AA67" s="1016"/>
      <c r="AB67" s="465"/>
      <c r="AC67" s="1018"/>
      <c r="AD67" s="1018"/>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3"/>
      <c r="B68" s="404"/>
      <c r="C68" s="404"/>
      <c r="D68" s="404"/>
      <c r="E68" s="404"/>
      <c r="F68" s="405"/>
      <c r="G68" s="998"/>
      <c r="H68" s="999"/>
      <c r="I68" s="999"/>
      <c r="J68" s="999"/>
      <c r="K68" s="999"/>
      <c r="L68" s="999"/>
      <c r="M68" s="999"/>
      <c r="N68" s="999"/>
      <c r="O68" s="1000"/>
      <c r="P68" s="1006"/>
      <c r="Q68" s="1006"/>
      <c r="R68" s="1006"/>
      <c r="S68" s="1006"/>
      <c r="T68" s="1006"/>
      <c r="U68" s="1006"/>
      <c r="V68" s="1006"/>
      <c r="W68" s="1006"/>
      <c r="X68" s="1007"/>
      <c r="Y68" s="451" t="s">
        <v>54</v>
      </c>
      <c r="Z68" s="1011"/>
      <c r="AA68" s="1012"/>
      <c r="AB68" s="527"/>
      <c r="AC68" s="1017"/>
      <c r="AD68" s="1017"/>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6"/>
      <c r="B69" s="407"/>
      <c r="C69" s="407"/>
      <c r="D69" s="407"/>
      <c r="E69" s="407"/>
      <c r="F69" s="408"/>
      <c r="G69" s="1001"/>
      <c r="H69" s="1002"/>
      <c r="I69" s="1002"/>
      <c r="J69" s="1002"/>
      <c r="K69" s="1002"/>
      <c r="L69" s="1002"/>
      <c r="M69" s="1002"/>
      <c r="N69" s="1002"/>
      <c r="O69" s="1003"/>
      <c r="P69" s="1008"/>
      <c r="Q69" s="1008"/>
      <c r="R69" s="1008"/>
      <c r="S69" s="1008"/>
      <c r="T69" s="1008"/>
      <c r="U69" s="1008"/>
      <c r="V69" s="1008"/>
      <c r="W69" s="1008"/>
      <c r="X69" s="1009"/>
      <c r="Y69" s="451" t="s">
        <v>13</v>
      </c>
      <c r="Z69" s="1011"/>
      <c r="AA69" s="1012"/>
      <c r="AB69" s="560"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2"/>
      <c r="B4" s="1043"/>
      <c r="C4" s="1043"/>
      <c r="D4" s="1043"/>
      <c r="E4" s="1043"/>
      <c r="F4" s="1044"/>
      <c r="G4" s="673"/>
      <c r="H4" s="674"/>
      <c r="I4" s="674"/>
      <c r="J4" s="674"/>
      <c r="K4" s="675"/>
      <c r="L4" s="667"/>
      <c r="M4" s="668"/>
      <c r="N4" s="668"/>
      <c r="O4" s="668"/>
      <c r="P4" s="668"/>
      <c r="Q4" s="668"/>
      <c r="R4" s="668"/>
      <c r="S4" s="668"/>
      <c r="T4" s="668"/>
      <c r="U4" s="668"/>
      <c r="V4" s="668"/>
      <c r="W4" s="668"/>
      <c r="X4" s="669"/>
      <c r="Y4" s="383"/>
      <c r="Z4" s="384"/>
      <c r="AA4" s="384"/>
      <c r="AB4" s="805"/>
      <c r="AC4" s="673"/>
      <c r="AD4" s="674"/>
      <c r="AE4" s="674"/>
      <c r="AF4" s="674"/>
      <c r="AG4" s="675"/>
      <c r="AH4" s="667"/>
      <c r="AI4" s="668"/>
      <c r="AJ4" s="668"/>
      <c r="AK4" s="668"/>
      <c r="AL4" s="668"/>
      <c r="AM4" s="668"/>
      <c r="AN4" s="668"/>
      <c r="AO4" s="668"/>
      <c r="AP4" s="668"/>
      <c r="AQ4" s="668"/>
      <c r="AR4" s="668"/>
      <c r="AS4" s="668"/>
      <c r="AT4" s="669"/>
      <c r="AU4" s="383"/>
      <c r="AV4" s="384"/>
      <c r="AW4" s="384"/>
      <c r="AX4" s="385"/>
      <c r="AY4" s="34">
        <f t="shared" ref="AY4:AY14" si="0">$AY$2</f>
        <v>0</v>
      </c>
    </row>
    <row r="5" spans="1:51" ht="24.75" customHeight="1" x14ac:dyDescent="0.15">
      <c r="A5" s="1042"/>
      <c r="B5" s="1043"/>
      <c r="C5" s="1043"/>
      <c r="D5" s="1043"/>
      <c r="E5" s="1043"/>
      <c r="F5" s="104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2"/>
      <c r="B6" s="1043"/>
      <c r="C6" s="1043"/>
      <c r="D6" s="1043"/>
      <c r="E6" s="1043"/>
      <c r="F6" s="104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2"/>
      <c r="B7" s="1043"/>
      <c r="C7" s="1043"/>
      <c r="D7" s="1043"/>
      <c r="E7" s="1043"/>
      <c r="F7" s="104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2"/>
      <c r="B8" s="1043"/>
      <c r="C8" s="1043"/>
      <c r="D8" s="1043"/>
      <c r="E8" s="1043"/>
      <c r="F8" s="104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2"/>
      <c r="B9" s="1043"/>
      <c r="C9" s="1043"/>
      <c r="D9" s="1043"/>
      <c r="E9" s="1043"/>
      <c r="F9" s="104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2"/>
      <c r="B10" s="1043"/>
      <c r="C10" s="1043"/>
      <c r="D10" s="1043"/>
      <c r="E10" s="1043"/>
      <c r="F10" s="104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2"/>
      <c r="B11" s="1043"/>
      <c r="C11" s="1043"/>
      <c r="D11" s="1043"/>
      <c r="E11" s="1043"/>
      <c r="F11" s="104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2"/>
      <c r="B12" s="1043"/>
      <c r="C12" s="1043"/>
      <c r="D12" s="1043"/>
      <c r="E12" s="1043"/>
      <c r="F12" s="104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2"/>
      <c r="B13" s="1043"/>
      <c r="C13" s="1043"/>
      <c r="D13" s="1043"/>
      <c r="E13" s="1043"/>
      <c r="F13" s="104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2"/>
      <c r="B14" s="1043"/>
      <c r="C14" s="1043"/>
      <c r="D14" s="1043"/>
      <c r="E14" s="1043"/>
      <c r="F14" s="104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2"/>
      <c r="B15" s="1043"/>
      <c r="C15" s="1043"/>
      <c r="D15" s="1043"/>
      <c r="E15" s="1043"/>
      <c r="F15" s="1044"/>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2"/>
      <c r="B16" s="1043"/>
      <c r="C16" s="1043"/>
      <c r="D16" s="1043"/>
      <c r="E16" s="1043"/>
      <c r="F16" s="1044"/>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2"/>
      <c r="B17" s="1043"/>
      <c r="C17" s="1043"/>
      <c r="D17" s="1043"/>
      <c r="E17" s="1043"/>
      <c r="F17" s="1044"/>
      <c r="G17" s="673"/>
      <c r="H17" s="674"/>
      <c r="I17" s="674"/>
      <c r="J17" s="674"/>
      <c r="K17" s="675"/>
      <c r="L17" s="667"/>
      <c r="M17" s="668"/>
      <c r="N17" s="668"/>
      <c r="O17" s="668"/>
      <c r="P17" s="668"/>
      <c r="Q17" s="668"/>
      <c r="R17" s="668"/>
      <c r="S17" s="668"/>
      <c r="T17" s="668"/>
      <c r="U17" s="668"/>
      <c r="V17" s="668"/>
      <c r="W17" s="668"/>
      <c r="X17" s="669"/>
      <c r="Y17" s="383"/>
      <c r="Z17" s="384"/>
      <c r="AA17" s="384"/>
      <c r="AB17" s="805"/>
      <c r="AC17" s="673"/>
      <c r="AD17" s="674"/>
      <c r="AE17" s="674"/>
      <c r="AF17" s="674"/>
      <c r="AG17" s="675"/>
      <c r="AH17" s="667"/>
      <c r="AI17" s="668"/>
      <c r="AJ17" s="668"/>
      <c r="AK17" s="668"/>
      <c r="AL17" s="668"/>
      <c r="AM17" s="668"/>
      <c r="AN17" s="668"/>
      <c r="AO17" s="668"/>
      <c r="AP17" s="668"/>
      <c r="AQ17" s="668"/>
      <c r="AR17" s="668"/>
      <c r="AS17" s="668"/>
      <c r="AT17" s="669"/>
      <c r="AU17" s="383"/>
      <c r="AV17" s="384"/>
      <c r="AW17" s="384"/>
      <c r="AX17" s="385"/>
      <c r="AY17" s="34">
        <f t="shared" ref="AY17:AY27" si="1">$AY$15</f>
        <v>0</v>
      </c>
    </row>
    <row r="18" spans="1:51" ht="24.75" customHeight="1" x14ac:dyDescent="0.15">
      <c r="A18" s="1042"/>
      <c r="B18" s="1043"/>
      <c r="C18" s="1043"/>
      <c r="D18" s="1043"/>
      <c r="E18" s="1043"/>
      <c r="F18" s="104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2"/>
      <c r="B19" s="1043"/>
      <c r="C19" s="1043"/>
      <c r="D19" s="1043"/>
      <c r="E19" s="1043"/>
      <c r="F19" s="104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2"/>
      <c r="B20" s="1043"/>
      <c r="C20" s="1043"/>
      <c r="D20" s="1043"/>
      <c r="E20" s="1043"/>
      <c r="F20" s="104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2"/>
      <c r="B21" s="1043"/>
      <c r="C21" s="1043"/>
      <c r="D21" s="1043"/>
      <c r="E21" s="1043"/>
      <c r="F21" s="104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2"/>
      <c r="B22" s="1043"/>
      <c r="C22" s="1043"/>
      <c r="D22" s="1043"/>
      <c r="E22" s="1043"/>
      <c r="F22" s="104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2"/>
      <c r="B23" s="1043"/>
      <c r="C23" s="1043"/>
      <c r="D23" s="1043"/>
      <c r="E23" s="1043"/>
      <c r="F23" s="104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2"/>
      <c r="B24" s="1043"/>
      <c r="C24" s="1043"/>
      <c r="D24" s="1043"/>
      <c r="E24" s="1043"/>
      <c r="F24" s="104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2"/>
      <c r="B25" s="1043"/>
      <c r="C25" s="1043"/>
      <c r="D25" s="1043"/>
      <c r="E25" s="1043"/>
      <c r="F25" s="104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2"/>
      <c r="B26" s="1043"/>
      <c r="C26" s="1043"/>
      <c r="D26" s="1043"/>
      <c r="E26" s="1043"/>
      <c r="F26" s="104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2"/>
      <c r="B27" s="1043"/>
      <c r="C27" s="1043"/>
      <c r="D27" s="1043"/>
      <c r="E27" s="1043"/>
      <c r="F27" s="104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2"/>
      <c r="B28" s="1043"/>
      <c r="C28" s="1043"/>
      <c r="D28" s="1043"/>
      <c r="E28" s="1043"/>
      <c r="F28" s="1044"/>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2"/>
      <c r="B29" s="1043"/>
      <c r="C29" s="1043"/>
      <c r="D29" s="1043"/>
      <c r="E29" s="1043"/>
      <c r="F29" s="1044"/>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2"/>
      <c r="B30" s="1043"/>
      <c r="C30" s="1043"/>
      <c r="D30" s="1043"/>
      <c r="E30" s="1043"/>
      <c r="F30" s="1044"/>
      <c r="G30" s="673"/>
      <c r="H30" s="674"/>
      <c r="I30" s="674"/>
      <c r="J30" s="674"/>
      <c r="K30" s="675"/>
      <c r="L30" s="667"/>
      <c r="M30" s="668"/>
      <c r="N30" s="668"/>
      <c r="O30" s="668"/>
      <c r="P30" s="668"/>
      <c r="Q30" s="668"/>
      <c r="R30" s="668"/>
      <c r="S30" s="668"/>
      <c r="T30" s="668"/>
      <c r="U30" s="668"/>
      <c r="V30" s="668"/>
      <c r="W30" s="668"/>
      <c r="X30" s="669"/>
      <c r="Y30" s="383"/>
      <c r="Z30" s="384"/>
      <c r="AA30" s="384"/>
      <c r="AB30" s="805"/>
      <c r="AC30" s="673"/>
      <c r="AD30" s="674"/>
      <c r="AE30" s="674"/>
      <c r="AF30" s="674"/>
      <c r="AG30" s="675"/>
      <c r="AH30" s="667"/>
      <c r="AI30" s="668"/>
      <c r="AJ30" s="668"/>
      <c r="AK30" s="668"/>
      <c r="AL30" s="668"/>
      <c r="AM30" s="668"/>
      <c r="AN30" s="668"/>
      <c r="AO30" s="668"/>
      <c r="AP30" s="668"/>
      <c r="AQ30" s="668"/>
      <c r="AR30" s="668"/>
      <c r="AS30" s="668"/>
      <c r="AT30" s="669"/>
      <c r="AU30" s="383"/>
      <c r="AV30" s="384"/>
      <c r="AW30" s="384"/>
      <c r="AX30" s="385"/>
      <c r="AY30" s="34">
        <f t="shared" ref="AY30:AY40" si="2">$AY$28</f>
        <v>0</v>
      </c>
    </row>
    <row r="31" spans="1:51" ht="24.75" customHeight="1" x14ac:dyDescent="0.15">
      <c r="A31" s="1042"/>
      <c r="B31" s="1043"/>
      <c r="C31" s="1043"/>
      <c r="D31" s="1043"/>
      <c r="E31" s="1043"/>
      <c r="F31" s="104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2"/>
      <c r="B32" s="1043"/>
      <c r="C32" s="1043"/>
      <c r="D32" s="1043"/>
      <c r="E32" s="1043"/>
      <c r="F32" s="104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2"/>
      <c r="B33" s="1043"/>
      <c r="C33" s="1043"/>
      <c r="D33" s="1043"/>
      <c r="E33" s="1043"/>
      <c r="F33" s="104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2"/>
      <c r="B34" s="1043"/>
      <c r="C34" s="1043"/>
      <c r="D34" s="1043"/>
      <c r="E34" s="1043"/>
      <c r="F34" s="104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2"/>
      <c r="B35" s="1043"/>
      <c r="C35" s="1043"/>
      <c r="D35" s="1043"/>
      <c r="E35" s="1043"/>
      <c r="F35" s="104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2"/>
      <c r="B36" s="1043"/>
      <c r="C36" s="1043"/>
      <c r="D36" s="1043"/>
      <c r="E36" s="1043"/>
      <c r="F36" s="104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2"/>
      <c r="B37" s="1043"/>
      <c r="C37" s="1043"/>
      <c r="D37" s="1043"/>
      <c r="E37" s="1043"/>
      <c r="F37" s="104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2"/>
      <c r="B38" s="1043"/>
      <c r="C38" s="1043"/>
      <c r="D38" s="1043"/>
      <c r="E38" s="1043"/>
      <c r="F38" s="104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2"/>
      <c r="B39" s="1043"/>
      <c r="C39" s="1043"/>
      <c r="D39" s="1043"/>
      <c r="E39" s="1043"/>
      <c r="F39" s="104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2"/>
      <c r="B40" s="1043"/>
      <c r="C40" s="1043"/>
      <c r="D40" s="1043"/>
      <c r="E40" s="1043"/>
      <c r="F40" s="104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2"/>
      <c r="B41" s="1043"/>
      <c r="C41" s="1043"/>
      <c r="D41" s="1043"/>
      <c r="E41" s="1043"/>
      <c r="F41" s="1044"/>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2"/>
      <c r="B42" s="1043"/>
      <c r="C42" s="1043"/>
      <c r="D42" s="1043"/>
      <c r="E42" s="1043"/>
      <c r="F42" s="1044"/>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2"/>
      <c r="B43" s="1043"/>
      <c r="C43" s="1043"/>
      <c r="D43" s="1043"/>
      <c r="E43" s="1043"/>
      <c r="F43" s="1044"/>
      <c r="G43" s="673"/>
      <c r="H43" s="674"/>
      <c r="I43" s="674"/>
      <c r="J43" s="674"/>
      <c r="K43" s="675"/>
      <c r="L43" s="667"/>
      <c r="M43" s="668"/>
      <c r="N43" s="668"/>
      <c r="O43" s="668"/>
      <c r="P43" s="668"/>
      <c r="Q43" s="668"/>
      <c r="R43" s="668"/>
      <c r="S43" s="668"/>
      <c r="T43" s="668"/>
      <c r="U43" s="668"/>
      <c r="V43" s="668"/>
      <c r="W43" s="668"/>
      <c r="X43" s="669"/>
      <c r="Y43" s="383"/>
      <c r="Z43" s="384"/>
      <c r="AA43" s="384"/>
      <c r="AB43" s="805"/>
      <c r="AC43" s="673"/>
      <c r="AD43" s="674"/>
      <c r="AE43" s="674"/>
      <c r="AF43" s="674"/>
      <c r="AG43" s="675"/>
      <c r="AH43" s="667"/>
      <c r="AI43" s="668"/>
      <c r="AJ43" s="668"/>
      <c r="AK43" s="668"/>
      <c r="AL43" s="668"/>
      <c r="AM43" s="668"/>
      <c r="AN43" s="668"/>
      <c r="AO43" s="668"/>
      <c r="AP43" s="668"/>
      <c r="AQ43" s="668"/>
      <c r="AR43" s="668"/>
      <c r="AS43" s="668"/>
      <c r="AT43" s="669"/>
      <c r="AU43" s="383"/>
      <c r="AV43" s="384"/>
      <c r="AW43" s="384"/>
      <c r="AX43" s="385"/>
      <c r="AY43" s="34">
        <f t="shared" ref="AY43:AY53" si="3">$AY$41</f>
        <v>0</v>
      </c>
    </row>
    <row r="44" spans="1:51" ht="24.75" customHeight="1" x14ac:dyDescent="0.15">
      <c r="A44" s="1042"/>
      <c r="B44" s="1043"/>
      <c r="C44" s="1043"/>
      <c r="D44" s="1043"/>
      <c r="E44" s="1043"/>
      <c r="F44" s="104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2"/>
      <c r="B45" s="1043"/>
      <c r="C45" s="1043"/>
      <c r="D45" s="1043"/>
      <c r="E45" s="1043"/>
      <c r="F45" s="104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2"/>
      <c r="B46" s="1043"/>
      <c r="C46" s="1043"/>
      <c r="D46" s="1043"/>
      <c r="E46" s="1043"/>
      <c r="F46" s="104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2"/>
      <c r="B47" s="1043"/>
      <c r="C47" s="1043"/>
      <c r="D47" s="1043"/>
      <c r="E47" s="1043"/>
      <c r="F47" s="104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2"/>
      <c r="B48" s="1043"/>
      <c r="C48" s="1043"/>
      <c r="D48" s="1043"/>
      <c r="E48" s="1043"/>
      <c r="F48" s="104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2"/>
      <c r="B49" s="1043"/>
      <c r="C49" s="1043"/>
      <c r="D49" s="1043"/>
      <c r="E49" s="1043"/>
      <c r="F49" s="104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2"/>
      <c r="B50" s="1043"/>
      <c r="C50" s="1043"/>
      <c r="D50" s="1043"/>
      <c r="E50" s="1043"/>
      <c r="F50" s="104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2"/>
      <c r="B51" s="1043"/>
      <c r="C51" s="1043"/>
      <c r="D51" s="1043"/>
      <c r="E51" s="1043"/>
      <c r="F51" s="104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2"/>
      <c r="B52" s="1043"/>
      <c r="C52" s="1043"/>
      <c r="D52" s="1043"/>
      <c r="E52" s="1043"/>
      <c r="F52" s="104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2"/>
      <c r="B56" s="1043"/>
      <c r="C56" s="1043"/>
      <c r="D56" s="1043"/>
      <c r="E56" s="1043"/>
      <c r="F56" s="1044"/>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2"/>
      <c r="B57" s="1043"/>
      <c r="C57" s="1043"/>
      <c r="D57" s="1043"/>
      <c r="E57" s="1043"/>
      <c r="F57" s="1044"/>
      <c r="G57" s="673"/>
      <c r="H57" s="674"/>
      <c r="I57" s="674"/>
      <c r="J57" s="674"/>
      <c r="K57" s="675"/>
      <c r="L57" s="667"/>
      <c r="M57" s="668"/>
      <c r="N57" s="668"/>
      <c r="O57" s="668"/>
      <c r="P57" s="668"/>
      <c r="Q57" s="668"/>
      <c r="R57" s="668"/>
      <c r="S57" s="668"/>
      <c r="T57" s="668"/>
      <c r="U57" s="668"/>
      <c r="V57" s="668"/>
      <c r="W57" s="668"/>
      <c r="X57" s="669"/>
      <c r="Y57" s="383"/>
      <c r="Z57" s="384"/>
      <c r="AA57" s="384"/>
      <c r="AB57" s="805"/>
      <c r="AC57" s="673"/>
      <c r="AD57" s="674"/>
      <c r="AE57" s="674"/>
      <c r="AF57" s="674"/>
      <c r="AG57" s="675"/>
      <c r="AH57" s="667"/>
      <c r="AI57" s="668"/>
      <c r="AJ57" s="668"/>
      <c r="AK57" s="668"/>
      <c r="AL57" s="668"/>
      <c r="AM57" s="668"/>
      <c r="AN57" s="668"/>
      <c r="AO57" s="668"/>
      <c r="AP57" s="668"/>
      <c r="AQ57" s="668"/>
      <c r="AR57" s="668"/>
      <c r="AS57" s="668"/>
      <c r="AT57" s="669"/>
      <c r="AU57" s="383"/>
      <c r="AV57" s="384"/>
      <c r="AW57" s="384"/>
      <c r="AX57" s="385"/>
      <c r="AY57" s="34">
        <f t="shared" ref="AY57:AY67" si="4">$AY$55</f>
        <v>0</v>
      </c>
    </row>
    <row r="58" spans="1:51" ht="24.75" customHeight="1" x14ac:dyDescent="0.15">
      <c r="A58" s="1042"/>
      <c r="B58" s="1043"/>
      <c r="C58" s="1043"/>
      <c r="D58" s="1043"/>
      <c r="E58" s="1043"/>
      <c r="F58" s="104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2"/>
      <c r="B59" s="1043"/>
      <c r="C59" s="1043"/>
      <c r="D59" s="1043"/>
      <c r="E59" s="1043"/>
      <c r="F59" s="104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2"/>
      <c r="B60" s="1043"/>
      <c r="C60" s="1043"/>
      <c r="D60" s="1043"/>
      <c r="E60" s="1043"/>
      <c r="F60" s="104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2"/>
      <c r="B61" s="1043"/>
      <c r="C61" s="1043"/>
      <c r="D61" s="1043"/>
      <c r="E61" s="1043"/>
      <c r="F61" s="104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2"/>
      <c r="B62" s="1043"/>
      <c r="C62" s="1043"/>
      <c r="D62" s="1043"/>
      <c r="E62" s="1043"/>
      <c r="F62" s="104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2"/>
      <c r="B63" s="1043"/>
      <c r="C63" s="1043"/>
      <c r="D63" s="1043"/>
      <c r="E63" s="1043"/>
      <c r="F63" s="104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2"/>
      <c r="B64" s="1043"/>
      <c r="C64" s="1043"/>
      <c r="D64" s="1043"/>
      <c r="E64" s="1043"/>
      <c r="F64" s="104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2"/>
      <c r="B65" s="1043"/>
      <c r="C65" s="1043"/>
      <c r="D65" s="1043"/>
      <c r="E65" s="1043"/>
      <c r="F65" s="104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2"/>
      <c r="B66" s="1043"/>
      <c r="C66" s="1043"/>
      <c r="D66" s="1043"/>
      <c r="E66" s="1043"/>
      <c r="F66" s="104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2"/>
      <c r="B67" s="1043"/>
      <c r="C67" s="1043"/>
      <c r="D67" s="1043"/>
      <c r="E67" s="1043"/>
      <c r="F67" s="104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2"/>
      <c r="B68" s="1043"/>
      <c r="C68" s="1043"/>
      <c r="D68" s="1043"/>
      <c r="E68" s="1043"/>
      <c r="F68" s="1044"/>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2"/>
      <c r="B69" s="1043"/>
      <c r="C69" s="1043"/>
      <c r="D69" s="1043"/>
      <c r="E69" s="1043"/>
      <c r="F69" s="1044"/>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2"/>
      <c r="B70" s="1043"/>
      <c r="C70" s="1043"/>
      <c r="D70" s="1043"/>
      <c r="E70" s="1043"/>
      <c r="F70" s="1044"/>
      <c r="G70" s="673"/>
      <c r="H70" s="674"/>
      <c r="I70" s="674"/>
      <c r="J70" s="674"/>
      <c r="K70" s="675"/>
      <c r="L70" s="667"/>
      <c r="M70" s="668"/>
      <c r="N70" s="668"/>
      <c r="O70" s="668"/>
      <c r="P70" s="668"/>
      <c r="Q70" s="668"/>
      <c r="R70" s="668"/>
      <c r="S70" s="668"/>
      <c r="T70" s="668"/>
      <c r="U70" s="668"/>
      <c r="V70" s="668"/>
      <c r="W70" s="668"/>
      <c r="X70" s="669"/>
      <c r="Y70" s="383"/>
      <c r="Z70" s="384"/>
      <c r="AA70" s="384"/>
      <c r="AB70" s="805"/>
      <c r="AC70" s="673"/>
      <c r="AD70" s="674"/>
      <c r="AE70" s="674"/>
      <c r="AF70" s="674"/>
      <c r="AG70" s="675"/>
      <c r="AH70" s="667"/>
      <c r="AI70" s="668"/>
      <c r="AJ70" s="668"/>
      <c r="AK70" s="668"/>
      <c r="AL70" s="668"/>
      <c r="AM70" s="668"/>
      <c r="AN70" s="668"/>
      <c r="AO70" s="668"/>
      <c r="AP70" s="668"/>
      <c r="AQ70" s="668"/>
      <c r="AR70" s="668"/>
      <c r="AS70" s="668"/>
      <c r="AT70" s="669"/>
      <c r="AU70" s="383"/>
      <c r="AV70" s="384"/>
      <c r="AW70" s="384"/>
      <c r="AX70" s="385"/>
      <c r="AY70" s="34">
        <f t="shared" ref="AY70:AY80" si="5">$AY$68</f>
        <v>0</v>
      </c>
    </row>
    <row r="71" spans="1:51" ht="24.75" customHeight="1" x14ac:dyDescent="0.15">
      <c r="A71" s="1042"/>
      <c r="B71" s="1043"/>
      <c r="C71" s="1043"/>
      <c r="D71" s="1043"/>
      <c r="E71" s="1043"/>
      <c r="F71" s="104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2"/>
      <c r="B72" s="1043"/>
      <c r="C72" s="1043"/>
      <c r="D72" s="1043"/>
      <c r="E72" s="1043"/>
      <c r="F72" s="104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2"/>
      <c r="B73" s="1043"/>
      <c r="C73" s="1043"/>
      <c r="D73" s="1043"/>
      <c r="E73" s="1043"/>
      <c r="F73" s="104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2"/>
      <c r="B74" s="1043"/>
      <c r="C74" s="1043"/>
      <c r="D74" s="1043"/>
      <c r="E74" s="1043"/>
      <c r="F74" s="104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2"/>
      <c r="B75" s="1043"/>
      <c r="C75" s="1043"/>
      <c r="D75" s="1043"/>
      <c r="E75" s="1043"/>
      <c r="F75" s="104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2"/>
      <c r="B76" s="1043"/>
      <c r="C76" s="1043"/>
      <c r="D76" s="1043"/>
      <c r="E76" s="1043"/>
      <c r="F76" s="104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2"/>
      <c r="B77" s="1043"/>
      <c r="C77" s="1043"/>
      <c r="D77" s="1043"/>
      <c r="E77" s="1043"/>
      <c r="F77" s="104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2"/>
      <c r="B78" s="1043"/>
      <c r="C78" s="1043"/>
      <c r="D78" s="1043"/>
      <c r="E78" s="1043"/>
      <c r="F78" s="104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2"/>
      <c r="B79" s="1043"/>
      <c r="C79" s="1043"/>
      <c r="D79" s="1043"/>
      <c r="E79" s="1043"/>
      <c r="F79" s="104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2"/>
      <c r="B80" s="1043"/>
      <c r="C80" s="1043"/>
      <c r="D80" s="1043"/>
      <c r="E80" s="1043"/>
      <c r="F80" s="104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2"/>
      <c r="B81" s="1043"/>
      <c r="C81" s="1043"/>
      <c r="D81" s="1043"/>
      <c r="E81" s="1043"/>
      <c r="F81" s="1044"/>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2"/>
      <c r="B82" s="1043"/>
      <c r="C82" s="1043"/>
      <c r="D82" s="1043"/>
      <c r="E82" s="1043"/>
      <c r="F82" s="1044"/>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2"/>
      <c r="B83" s="1043"/>
      <c r="C83" s="1043"/>
      <c r="D83" s="1043"/>
      <c r="E83" s="1043"/>
      <c r="F83" s="1044"/>
      <c r="G83" s="673"/>
      <c r="H83" s="674"/>
      <c r="I83" s="674"/>
      <c r="J83" s="674"/>
      <c r="K83" s="675"/>
      <c r="L83" s="667"/>
      <c r="M83" s="668"/>
      <c r="N83" s="668"/>
      <c r="O83" s="668"/>
      <c r="P83" s="668"/>
      <c r="Q83" s="668"/>
      <c r="R83" s="668"/>
      <c r="S83" s="668"/>
      <c r="T83" s="668"/>
      <c r="U83" s="668"/>
      <c r="V83" s="668"/>
      <c r="W83" s="668"/>
      <c r="X83" s="669"/>
      <c r="Y83" s="383"/>
      <c r="Z83" s="384"/>
      <c r="AA83" s="384"/>
      <c r="AB83" s="805"/>
      <c r="AC83" s="673"/>
      <c r="AD83" s="674"/>
      <c r="AE83" s="674"/>
      <c r="AF83" s="674"/>
      <c r="AG83" s="675"/>
      <c r="AH83" s="667"/>
      <c r="AI83" s="668"/>
      <c r="AJ83" s="668"/>
      <c r="AK83" s="668"/>
      <c r="AL83" s="668"/>
      <c r="AM83" s="668"/>
      <c r="AN83" s="668"/>
      <c r="AO83" s="668"/>
      <c r="AP83" s="668"/>
      <c r="AQ83" s="668"/>
      <c r="AR83" s="668"/>
      <c r="AS83" s="668"/>
      <c r="AT83" s="669"/>
      <c r="AU83" s="383"/>
      <c r="AV83" s="384"/>
      <c r="AW83" s="384"/>
      <c r="AX83" s="385"/>
      <c r="AY83" s="34">
        <f t="shared" ref="AY83:AY93" si="6">$AY$81</f>
        <v>0</v>
      </c>
    </row>
    <row r="84" spans="1:51" ht="24.75" customHeight="1" x14ac:dyDescent="0.15">
      <c r="A84" s="1042"/>
      <c r="B84" s="1043"/>
      <c r="C84" s="1043"/>
      <c r="D84" s="1043"/>
      <c r="E84" s="1043"/>
      <c r="F84" s="104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2"/>
      <c r="B85" s="1043"/>
      <c r="C85" s="1043"/>
      <c r="D85" s="1043"/>
      <c r="E85" s="1043"/>
      <c r="F85" s="104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2"/>
      <c r="B86" s="1043"/>
      <c r="C86" s="1043"/>
      <c r="D86" s="1043"/>
      <c r="E86" s="1043"/>
      <c r="F86" s="104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2"/>
      <c r="B87" s="1043"/>
      <c r="C87" s="1043"/>
      <c r="D87" s="1043"/>
      <c r="E87" s="1043"/>
      <c r="F87" s="104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2"/>
      <c r="B88" s="1043"/>
      <c r="C88" s="1043"/>
      <c r="D88" s="1043"/>
      <c r="E88" s="1043"/>
      <c r="F88" s="104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2"/>
      <c r="B89" s="1043"/>
      <c r="C89" s="1043"/>
      <c r="D89" s="1043"/>
      <c r="E89" s="1043"/>
      <c r="F89" s="104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2"/>
      <c r="B90" s="1043"/>
      <c r="C90" s="1043"/>
      <c r="D90" s="1043"/>
      <c r="E90" s="1043"/>
      <c r="F90" s="104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2"/>
      <c r="B91" s="1043"/>
      <c r="C91" s="1043"/>
      <c r="D91" s="1043"/>
      <c r="E91" s="1043"/>
      <c r="F91" s="104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2"/>
      <c r="B92" s="1043"/>
      <c r="C92" s="1043"/>
      <c r="D92" s="1043"/>
      <c r="E92" s="1043"/>
      <c r="F92" s="104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2"/>
      <c r="B93" s="1043"/>
      <c r="C93" s="1043"/>
      <c r="D93" s="1043"/>
      <c r="E93" s="1043"/>
      <c r="F93" s="104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2"/>
      <c r="B94" s="1043"/>
      <c r="C94" s="1043"/>
      <c r="D94" s="1043"/>
      <c r="E94" s="1043"/>
      <c r="F94" s="1044"/>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2"/>
      <c r="B95" s="1043"/>
      <c r="C95" s="1043"/>
      <c r="D95" s="1043"/>
      <c r="E95" s="1043"/>
      <c r="F95" s="1044"/>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2"/>
      <c r="B96" s="1043"/>
      <c r="C96" s="1043"/>
      <c r="D96" s="1043"/>
      <c r="E96" s="1043"/>
      <c r="F96" s="1044"/>
      <c r="G96" s="673"/>
      <c r="H96" s="674"/>
      <c r="I96" s="674"/>
      <c r="J96" s="674"/>
      <c r="K96" s="675"/>
      <c r="L96" s="667"/>
      <c r="M96" s="668"/>
      <c r="N96" s="668"/>
      <c r="O96" s="668"/>
      <c r="P96" s="668"/>
      <c r="Q96" s="668"/>
      <c r="R96" s="668"/>
      <c r="S96" s="668"/>
      <c r="T96" s="668"/>
      <c r="U96" s="668"/>
      <c r="V96" s="668"/>
      <c r="W96" s="668"/>
      <c r="X96" s="669"/>
      <c r="Y96" s="383"/>
      <c r="Z96" s="384"/>
      <c r="AA96" s="384"/>
      <c r="AB96" s="805"/>
      <c r="AC96" s="673"/>
      <c r="AD96" s="674"/>
      <c r="AE96" s="674"/>
      <c r="AF96" s="674"/>
      <c r="AG96" s="675"/>
      <c r="AH96" s="667"/>
      <c r="AI96" s="668"/>
      <c r="AJ96" s="668"/>
      <c r="AK96" s="668"/>
      <c r="AL96" s="668"/>
      <c r="AM96" s="668"/>
      <c r="AN96" s="668"/>
      <c r="AO96" s="668"/>
      <c r="AP96" s="668"/>
      <c r="AQ96" s="668"/>
      <c r="AR96" s="668"/>
      <c r="AS96" s="668"/>
      <c r="AT96" s="669"/>
      <c r="AU96" s="383"/>
      <c r="AV96" s="384"/>
      <c r="AW96" s="384"/>
      <c r="AX96" s="385"/>
      <c r="AY96" s="34">
        <f t="shared" ref="AY96:AY106" si="7">$AY$94</f>
        <v>0</v>
      </c>
    </row>
    <row r="97" spans="1:51" ht="24.75" customHeight="1" x14ac:dyDescent="0.15">
      <c r="A97" s="1042"/>
      <c r="B97" s="1043"/>
      <c r="C97" s="1043"/>
      <c r="D97" s="1043"/>
      <c r="E97" s="1043"/>
      <c r="F97" s="104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2"/>
      <c r="B98" s="1043"/>
      <c r="C98" s="1043"/>
      <c r="D98" s="1043"/>
      <c r="E98" s="1043"/>
      <c r="F98" s="104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2"/>
      <c r="B99" s="1043"/>
      <c r="C99" s="1043"/>
      <c r="D99" s="1043"/>
      <c r="E99" s="1043"/>
      <c r="F99" s="104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2"/>
      <c r="B100" s="1043"/>
      <c r="C100" s="1043"/>
      <c r="D100" s="1043"/>
      <c r="E100" s="1043"/>
      <c r="F100" s="104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2"/>
      <c r="B101" s="1043"/>
      <c r="C101" s="1043"/>
      <c r="D101" s="1043"/>
      <c r="E101" s="1043"/>
      <c r="F101" s="104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2"/>
      <c r="B102" s="1043"/>
      <c r="C102" s="1043"/>
      <c r="D102" s="1043"/>
      <c r="E102" s="1043"/>
      <c r="F102" s="104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2"/>
      <c r="B103" s="1043"/>
      <c r="C103" s="1043"/>
      <c r="D103" s="1043"/>
      <c r="E103" s="1043"/>
      <c r="F103" s="104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2"/>
      <c r="B104" s="1043"/>
      <c r="C104" s="1043"/>
      <c r="D104" s="1043"/>
      <c r="E104" s="1043"/>
      <c r="F104" s="104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2"/>
      <c r="B105" s="1043"/>
      <c r="C105" s="1043"/>
      <c r="D105" s="1043"/>
      <c r="E105" s="1043"/>
      <c r="F105" s="104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2"/>
      <c r="B109" s="1043"/>
      <c r="C109" s="1043"/>
      <c r="D109" s="1043"/>
      <c r="E109" s="1043"/>
      <c r="F109" s="1044"/>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2"/>
      <c r="B110" s="1043"/>
      <c r="C110" s="1043"/>
      <c r="D110" s="1043"/>
      <c r="E110" s="1043"/>
      <c r="F110" s="1044"/>
      <c r="G110" s="673"/>
      <c r="H110" s="674"/>
      <c r="I110" s="674"/>
      <c r="J110" s="674"/>
      <c r="K110" s="675"/>
      <c r="L110" s="667"/>
      <c r="M110" s="668"/>
      <c r="N110" s="668"/>
      <c r="O110" s="668"/>
      <c r="P110" s="668"/>
      <c r="Q110" s="668"/>
      <c r="R110" s="668"/>
      <c r="S110" s="668"/>
      <c r="T110" s="668"/>
      <c r="U110" s="668"/>
      <c r="V110" s="668"/>
      <c r="W110" s="668"/>
      <c r="X110" s="669"/>
      <c r="Y110" s="383"/>
      <c r="Z110" s="384"/>
      <c r="AA110" s="384"/>
      <c r="AB110" s="805"/>
      <c r="AC110" s="673"/>
      <c r="AD110" s="674"/>
      <c r="AE110" s="674"/>
      <c r="AF110" s="674"/>
      <c r="AG110" s="675"/>
      <c r="AH110" s="667"/>
      <c r="AI110" s="668"/>
      <c r="AJ110" s="668"/>
      <c r="AK110" s="668"/>
      <c r="AL110" s="668"/>
      <c r="AM110" s="668"/>
      <c r="AN110" s="668"/>
      <c r="AO110" s="668"/>
      <c r="AP110" s="668"/>
      <c r="AQ110" s="668"/>
      <c r="AR110" s="668"/>
      <c r="AS110" s="668"/>
      <c r="AT110" s="669"/>
      <c r="AU110" s="383"/>
      <c r="AV110" s="384"/>
      <c r="AW110" s="384"/>
      <c r="AX110" s="385"/>
      <c r="AY110" s="34">
        <f t="shared" ref="AY110:AY120" si="8">$AY$108</f>
        <v>0</v>
      </c>
    </row>
    <row r="111" spans="1:51" ht="24.75" customHeight="1" x14ac:dyDescent="0.15">
      <c r="A111" s="1042"/>
      <c r="B111" s="1043"/>
      <c r="C111" s="1043"/>
      <c r="D111" s="1043"/>
      <c r="E111" s="1043"/>
      <c r="F111" s="104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2"/>
      <c r="B112" s="1043"/>
      <c r="C112" s="1043"/>
      <c r="D112" s="1043"/>
      <c r="E112" s="1043"/>
      <c r="F112" s="104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2"/>
      <c r="B113" s="1043"/>
      <c r="C113" s="1043"/>
      <c r="D113" s="1043"/>
      <c r="E113" s="1043"/>
      <c r="F113" s="104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2"/>
      <c r="B114" s="1043"/>
      <c r="C114" s="1043"/>
      <c r="D114" s="1043"/>
      <c r="E114" s="1043"/>
      <c r="F114" s="104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2"/>
      <c r="B115" s="1043"/>
      <c r="C115" s="1043"/>
      <c r="D115" s="1043"/>
      <c r="E115" s="1043"/>
      <c r="F115" s="104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2"/>
      <c r="B116" s="1043"/>
      <c r="C116" s="1043"/>
      <c r="D116" s="1043"/>
      <c r="E116" s="1043"/>
      <c r="F116" s="104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2"/>
      <c r="B117" s="1043"/>
      <c r="C117" s="1043"/>
      <c r="D117" s="1043"/>
      <c r="E117" s="1043"/>
      <c r="F117" s="104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2"/>
      <c r="B118" s="1043"/>
      <c r="C118" s="1043"/>
      <c r="D118" s="1043"/>
      <c r="E118" s="1043"/>
      <c r="F118" s="104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2"/>
      <c r="B119" s="1043"/>
      <c r="C119" s="1043"/>
      <c r="D119" s="1043"/>
      <c r="E119" s="1043"/>
      <c r="F119" s="104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2"/>
      <c r="B120" s="1043"/>
      <c r="C120" s="1043"/>
      <c r="D120" s="1043"/>
      <c r="E120" s="1043"/>
      <c r="F120" s="104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2"/>
      <c r="B121" s="1043"/>
      <c r="C121" s="1043"/>
      <c r="D121" s="1043"/>
      <c r="E121" s="1043"/>
      <c r="F121" s="1044"/>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2"/>
      <c r="B122" s="1043"/>
      <c r="C122" s="1043"/>
      <c r="D122" s="1043"/>
      <c r="E122" s="1043"/>
      <c r="F122" s="1044"/>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2"/>
      <c r="B123" s="1043"/>
      <c r="C123" s="1043"/>
      <c r="D123" s="1043"/>
      <c r="E123" s="1043"/>
      <c r="F123" s="1044"/>
      <c r="G123" s="673"/>
      <c r="H123" s="674"/>
      <c r="I123" s="674"/>
      <c r="J123" s="674"/>
      <c r="K123" s="675"/>
      <c r="L123" s="667"/>
      <c r="M123" s="668"/>
      <c r="N123" s="668"/>
      <c r="O123" s="668"/>
      <c r="P123" s="668"/>
      <c r="Q123" s="668"/>
      <c r="R123" s="668"/>
      <c r="S123" s="668"/>
      <c r="T123" s="668"/>
      <c r="U123" s="668"/>
      <c r="V123" s="668"/>
      <c r="W123" s="668"/>
      <c r="X123" s="669"/>
      <c r="Y123" s="383"/>
      <c r="Z123" s="384"/>
      <c r="AA123" s="384"/>
      <c r="AB123" s="805"/>
      <c r="AC123" s="673"/>
      <c r="AD123" s="674"/>
      <c r="AE123" s="674"/>
      <c r="AF123" s="674"/>
      <c r="AG123" s="675"/>
      <c r="AH123" s="667"/>
      <c r="AI123" s="668"/>
      <c r="AJ123" s="668"/>
      <c r="AK123" s="668"/>
      <c r="AL123" s="668"/>
      <c r="AM123" s="668"/>
      <c r="AN123" s="668"/>
      <c r="AO123" s="668"/>
      <c r="AP123" s="668"/>
      <c r="AQ123" s="668"/>
      <c r="AR123" s="668"/>
      <c r="AS123" s="668"/>
      <c r="AT123" s="669"/>
      <c r="AU123" s="383"/>
      <c r="AV123" s="384"/>
      <c r="AW123" s="384"/>
      <c r="AX123" s="385"/>
      <c r="AY123" s="34">
        <f t="shared" ref="AY123:AY133" si="9">$AY$121</f>
        <v>0</v>
      </c>
    </row>
    <row r="124" spans="1:51" ht="24.75" customHeight="1" x14ac:dyDescent="0.15">
      <c r="A124" s="1042"/>
      <c r="B124" s="1043"/>
      <c r="C124" s="1043"/>
      <c r="D124" s="1043"/>
      <c r="E124" s="1043"/>
      <c r="F124" s="104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2"/>
      <c r="B125" s="1043"/>
      <c r="C125" s="1043"/>
      <c r="D125" s="1043"/>
      <c r="E125" s="1043"/>
      <c r="F125" s="104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2"/>
      <c r="B126" s="1043"/>
      <c r="C126" s="1043"/>
      <c r="D126" s="1043"/>
      <c r="E126" s="1043"/>
      <c r="F126" s="104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2"/>
      <c r="B127" s="1043"/>
      <c r="C127" s="1043"/>
      <c r="D127" s="1043"/>
      <c r="E127" s="1043"/>
      <c r="F127" s="104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2"/>
      <c r="B128" s="1043"/>
      <c r="C128" s="1043"/>
      <c r="D128" s="1043"/>
      <c r="E128" s="1043"/>
      <c r="F128" s="104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2"/>
      <c r="B129" s="1043"/>
      <c r="C129" s="1043"/>
      <c r="D129" s="1043"/>
      <c r="E129" s="1043"/>
      <c r="F129" s="104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2"/>
      <c r="B130" s="1043"/>
      <c r="C130" s="1043"/>
      <c r="D130" s="1043"/>
      <c r="E130" s="1043"/>
      <c r="F130" s="104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2"/>
      <c r="B131" s="1043"/>
      <c r="C131" s="1043"/>
      <c r="D131" s="1043"/>
      <c r="E131" s="1043"/>
      <c r="F131" s="104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2"/>
      <c r="B132" s="1043"/>
      <c r="C132" s="1043"/>
      <c r="D132" s="1043"/>
      <c r="E132" s="1043"/>
      <c r="F132" s="104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2"/>
      <c r="B133" s="1043"/>
      <c r="C133" s="1043"/>
      <c r="D133" s="1043"/>
      <c r="E133" s="1043"/>
      <c r="F133" s="104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2"/>
      <c r="B134" s="1043"/>
      <c r="C134" s="1043"/>
      <c r="D134" s="1043"/>
      <c r="E134" s="1043"/>
      <c r="F134" s="1044"/>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2"/>
      <c r="B135" s="1043"/>
      <c r="C135" s="1043"/>
      <c r="D135" s="1043"/>
      <c r="E135" s="1043"/>
      <c r="F135" s="1044"/>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2"/>
      <c r="B136" s="1043"/>
      <c r="C136" s="1043"/>
      <c r="D136" s="1043"/>
      <c r="E136" s="1043"/>
      <c r="F136" s="1044"/>
      <c r="G136" s="673"/>
      <c r="H136" s="674"/>
      <c r="I136" s="674"/>
      <c r="J136" s="674"/>
      <c r="K136" s="675"/>
      <c r="L136" s="667"/>
      <c r="M136" s="668"/>
      <c r="N136" s="668"/>
      <c r="O136" s="668"/>
      <c r="P136" s="668"/>
      <c r="Q136" s="668"/>
      <c r="R136" s="668"/>
      <c r="S136" s="668"/>
      <c r="T136" s="668"/>
      <c r="U136" s="668"/>
      <c r="V136" s="668"/>
      <c r="W136" s="668"/>
      <c r="X136" s="669"/>
      <c r="Y136" s="383"/>
      <c r="Z136" s="384"/>
      <c r="AA136" s="384"/>
      <c r="AB136" s="805"/>
      <c r="AC136" s="673"/>
      <c r="AD136" s="674"/>
      <c r="AE136" s="674"/>
      <c r="AF136" s="674"/>
      <c r="AG136" s="675"/>
      <c r="AH136" s="667"/>
      <c r="AI136" s="668"/>
      <c r="AJ136" s="668"/>
      <c r="AK136" s="668"/>
      <c r="AL136" s="668"/>
      <c r="AM136" s="668"/>
      <c r="AN136" s="668"/>
      <c r="AO136" s="668"/>
      <c r="AP136" s="668"/>
      <c r="AQ136" s="668"/>
      <c r="AR136" s="668"/>
      <c r="AS136" s="668"/>
      <c r="AT136" s="669"/>
      <c r="AU136" s="383"/>
      <c r="AV136" s="384"/>
      <c r="AW136" s="384"/>
      <c r="AX136" s="385"/>
      <c r="AY136" s="34">
        <f t="shared" ref="AY136:AY146" si="10">$AY$134</f>
        <v>0</v>
      </c>
    </row>
    <row r="137" spans="1:51" ht="24.75" customHeight="1" x14ac:dyDescent="0.15">
      <c r="A137" s="1042"/>
      <c r="B137" s="1043"/>
      <c r="C137" s="1043"/>
      <c r="D137" s="1043"/>
      <c r="E137" s="1043"/>
      <c r="F137" s="104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2"/>
      <c r="B138" s="1043"/>
      <c r="C138" s="1043"/>
      <c r="D138" s="1043"/>
      <c r="E138" s="1043"/>
      <c r="F138" s="104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2"/>
      <c r="B139" s="1043"/>
      <c r="C139" s="1043"/>
      <c r="D139" s="1043"/>
      <c r="E139" s="1043"/>
      <c r="F139" s="104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2"/>
      <c r="B140" s="1043"/>
      <c r="C140" s="1043"/>
      <c r="D140" s="1043"/>
      <c r="E140" s="1043"/>
      <c r="F140" s="104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2"/>
      <c r="B141" s="1043"/>
      <c r="C141" s="1043"/>
      <c r="D141" s="1043"/>
      <c r="E141" s="1043"/>
      <c r="F141" s="104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2"/>
      <c r="B142" s="1043"/>
      <c r="C142" s="1043"/>
      <c r="D142" s="1043"/>
      <c r="E142" s="1043"/>
      <c r="F142" s="104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2"/>
      <c r="B143" s="1043"/>
      <c r="C143" s="1043"/>
      <c r="D143" s="1043"/>
      <c r="E143" s="1043"/>
      <c r="F143" s="104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2"/>
      <c r="B144" s="1043"/>
      <c r="C144" s="1043"/>
      <c r="D144" s="1043"/>
      <c r="E144" s="1043"/>
      <c r="F144" s="104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2"/>
      <c r="B145" s="1043"/>
      <c r="C145" s="1043"/>
      <c r="D145" s="1043"/>
      <c r="E145" s="1043"/>
      <c r="F145" s="104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2"/>
      <c r="B146" s="1043"/>
      <c r="C146" s="1043"/>
      <c r="D146" s="1043"/>
      <c r="E146" s="1043"/>
      <c r="F146" s="104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2"/>
      <c r="B147" s="1043"/>
      <c r="C147" s="1043"/>
      <c r="D147" s="1043"/>
      <c r="E147" s="1043"/>
      <c r="F147" s="1044"/>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2"/>
      <c r="B148" s="1043"/>
      <c r="C148" s="1043"/>
      <c r="D148" s="1043"/>
      <c r="E148" s="1043"/>
      <c r="F148" s="1044"/>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2"/>
      <c r="B149" s="1043"/>
      <c r="C149" s="1043"/>
      <c r="D149" s="1043"/>
      <c r="E149" s="1043"/>
      <c r="F149" s="1044"/>
      <c r="G149" s="673"/>
      <c r="H149" s="674"/>
      <c r="I149" s="674"/>
      <c r="J149" s="674"/>
      <c r="K149" s="675"/>
      <c r="L149" s="667"/>
      <c r="M149" s="668"/>
      <c r="N149" s="668"/>
      <c r="O149" s="668"/>
      <c r="P149" s="668"/>
      <c r="Q149" s="668"/>
      <c r="R149" s="668"/>
      <c r="S149" s="668"/>
      <c r="T149" s="668"/>
      <c r="U149" s="668"/>
      <c r="V149" s="668"/>
      <c r="W149" s="668"/>
      <c r="X149" s="669"/>
      <c r="Y149" s="383"/>
      <c r="Z149" s="384"/>
      <c r="AA149" s="384"/>
      <c r="AB149" s="805"/>
      <c r="AC149" s="673"/>
      <c r="AD149" s="674"/>
      <c r="AE149" s="674"/>
      <c r="AF149" s="674"/>
      <c r="AG149" s="675"/>
      <c r="AH149" s="667"/>
      <c r="AI149" s="668"/>
      <c r="AJ149" s="668"/>
      <c r="AK149" s="668"/>
      <c r="AL149" s="668"/>
      <c r="AM149" s="668"/>
      <c r="AN149" s="668"/>
      <c r="AO149" s="668"/>
      <c r="AP149" s="668"/>
      <c r="AQ149" s="668"/>
      <c r="AR149" s="668"/>
      <c r="AS149" s="668"/>
      <c r="AT149" s="669"/>
      <c r="AU149" s="383"/>
      <c r="AV149" s="384"/>
      <c r="AW149" s="384"/>
      <c r="AX149" s="385"/>
      <c r="AY149" s="34">
        <f t="shared" ref="AY149:AY159" si="11">$AY$147</f>
        <v>0</v>
      </c>
    </row>
    <row r="150" spans="1:51" ht="24.75" customHeight="1" x14ac:dyDescent="0.15">
      <c r="A150" s="1042"/>
      <c r="B150" s="1043"/>
      <c r="C150" s="1043"/>
      <c r="D150" s="1043"/>
      <c r="E150" s="1043"/>
      <c r="F150" s="104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2"/>
      <c r="B151" s="1043"/>
      <c r="C151" s="1043"/>
      <c r="D151" s="1043"/>
      <c r="E151" s="1043"/>
      <c r="F151" s="104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2"/>
      <c r="B152" s="1043"/>
      <c r="C152" s="1043"/>
      <c r="D152" s="1043"/>
      <c r="E152" s="1043"/>
      <c r="F152" s="104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2"/>
      <c r="B153" s="1043"/>
      <c r="C153" s="1043"/>
      <c r="D153" s="1043"/>
      <c r="E153" s="1043"/>
      <c r="F153" s="104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2"/>
      <c r="B154" s="1043"/>
      <c r="C154" s="1043"/>
      <c r="D154" s="1043"/>
      <c r="E154" s="1043"/>
      <c r="F154" s="104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2"/>
      <c r="B155" s="1043"/>
      <c r="C155" s="1043"/>
      <c r="D155" s="1043"/>
      <c r="E155" s="1043"/>
      <c r="F155" s="104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2"/>
      <c r="B156" s="1043"/>
      <c r="C156" s="1043"/>
      <c r="D156" s="1043"/>
      <c r="E156" s="1043"/>
      <c r="F156" s="104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2"/>
      <c r="B157" s="1043"/>
      <c r="C157" s="1043"/>
      <c r="D157" s="1043"/>
      <c r="E157" s="1043"/>
      <c r="F157" s="104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2"/>
      <c r="B158" s="1043"/>
      <c r="C158" s="1043"/>
      <c r="D158" s="1043"/>
      <c r="E158" s="1043"/>
      <c r="F158" s="104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2"/>
      <c r="B162" s="1043"/>
      <c r="C162" s="1043"/>
      <c r="D162" s="1043"/>
      <c r="E162" s="1043"/>
      <c r="F162" s="1044"/>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2"/>
      <c r="B163" s="1043"/>
      <c r="C163" s="1043"/>
      <c r="D163" s="1043"/>
      <c r="E163" s="1043"/>
      <c r="F163" s="1044"/>
      <c r="G163" s="673"/>
      <c r="H163" s="674"/>
      <c r="I163" s="674"/>
      <c r="J163" s="674"/>
      <c r="K163" s="675"/>
      <c r="L163" s="667"/>
      <c r="M163" s="668"/>
      <c r="N163" s="668"/>
      <c r="O163" s="668"/>
      <c r="P163" s="668"/>
      <c r="Q163" s="668"/>
      <c r="R163" s="668"/>
      <c r="S163" s="668"/>
      <c r="T163" s="668"/>
      <c r="U163" s="668"/>
      <c r="V163" s="668"/>
      <c r="W163" s="668"/>
      <c r="X163" s="669"/>
      <c r="Y163" s="383"/>
      <c r="Z163" s="384"/>
      <c r="AA163" s="384"/>
      <c r="AB163" s="805"/>
      <c r="AC163" s="673"/>
      <c r="AD163" s="674"/>
      <c r="AE163" s="674"/>
      <c r="AF163" s="674"/>
      <c r="AG163" s="675"/>
      <c r="AH163" s="667"/>
      <c r="AI163" s="668"/>
      <c r="AJ163" s="668"/>
      <c r="AK163" s="668"/>
      <c r="AL163" s="668"/>
      <c r="AM163" s="668"/>
      <c r="AN163" s="668"/>
      <c r="AO163" s="668"/>
      <c r="AP163" s="668"/>
      <c r="AQ163" s="668"/>
      <c r="AR163" s="668"/>
      <c r="AS163" s="668"/>
      <c r="AT163" s="669"/>
      <c r="AU163" s="383"/>
      <c r="AV163" s="384"/>
      <c r="AW163" s="384"/>
      <c r="AX163" s="385"/>
      <c r="AY163" s="34">
        <f t="shared" ref="AY163:AY173" si="12">$AY$161</f>
        <v>0</v>
      </c>
    </row>
    <row r="164" spans="1:51" ht="24.75" customHeight="1" x14ac:dyDescent="0.15">
      <c r="A164" s="1042"/>
      <c r="B164" s="1043"/>
      <c r="C164" s="1043"/>
      <c r="D164" s="1043"/>
      <c r="E164" s="1043"/>
      <c r="F164" s="104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2"/>
      <c r="B165" s="1043"/>
      <c r="C165" s="1043"/>
      <c r="D165" s="1043"/>
      <c r="E165" s="1043"/>
      <c r="F165" s="104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2"/>
      <c r="B166" s="1043"/>
      <c r="C166" s="1043"/>
      <c r="D166" s="1043"/>
      <c r="E166" s="1043"/>
      <c r="F166" s="104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2"/>
      <c r="B167" s="1043"/>
      <c r="C167" s="1043"/>
      <c r="D167" s="1043"/>
      <c r="E167" s="1043"/>
      <c r="F167" s="104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2"/>
      <c r="B168" s="1043"/>
      <c r="C168" s="1043"/>
      <c r="D168" s="1043"/>
      <c r="E168" s="1043"/>
      <c r="F168" s="104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2"/>
      <c r="B169" s="1043"/>
      <c r="C169" s="1043"/>
      <c r="D169" s="1043"/>
      <c r="E169" s="1043"/>
      <c r="F169" s="104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2"/>
      <c r="B170" s="1043"/>
      <c r="C170" s="1043"/>
      <c r="D170" s="1043"/>
      <c r="E170" s="1043"/>
      <c r="F170" s="104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2"/>
      <c r="B171" s="1043"/>
      <c r="C171" s="1043"/>
      <c r="D171" s="1043"/>
      <c r="E171" s="1043"/>
      <c r="F171" s="104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2"/>
      <c r="B172" s="1043"/>
      <c r="C172" s="1043"/>
      <c r="D172" s="1043"/>
      <c r="E172" s="1043"/>
      <c r="F172" s="104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2"/>
      <c r="B173" s="1043"/>
      <c r="C173" s="1043"/>
      <c r="D173" s="1043"/>
      <c r="E173" s="1043"/>
      <c r="F173" s="104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2"/>
      <c r="B174" s="1043"/>
      <c r="C174" s="1043"/>
      <c r="D174" s="1043"/>
      <c r="E174" s="1043"/>
      <c r="F174" s="1044"/>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2"/>
      <c r="B175" s="1043"/>
      <c r="C175" s="1043"/>
      <c r="D175" s="1043"/>
      <c r="E175" s="1043"/>
      <c r="F175" s="1044"/>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2"/>
      <c r="B176" s="1043"/>
      <c r="C176" s="1043"/>
      <c r="D176" s="1043"/>
      <c r="E176" s="1043"/>
      <c r="F176" s="1044"/>
      <c r="G176" s="673"/>
      <c r="H176" s="674"/>
      <c r="I176" s="674"/>
      <c r="J176" s="674"/>
      <c r="K176" s="675"/>
      <c r="L176" s="667"/>
      <c r="M176" s="668"/>
      <c r="N176" s="668"/>
      <c r="O176" s="668"/>
      <c r="P176" s="668"/>
      <c r="Q176" s="668"/>
      <c r="R176" s="668"/>
      <c r="S176" s="668"/>
      <c r="T176" s="668"/>
      <c r="U176" s="668"/>
      <c r="V176" s="668"/>
      <c r="W176" s="668"/>
      <c r="X176" s="669"/>
      <c r="Y176" s="383"/>
      <c r="Z176" s="384"/>
      <c r="AA176" s="384"/>
      <c r="AB176" s="805"/>
      <c r="AC176" s="673"/>
      <c r="AD176" s="674"/>
      <c r="AE176" s="674"/>
      <c r="AF176" s="674"/>
      <c r="AG176" s="675"/>
      <c r="AH176" s="667"/>
      <c r="AI176" s="668"/>
      <c r="AJ176" s="668"/>
      <c r="AK176" s="668"/>
      <c r="AL176" s="668"/>
      <c r="AM176" s="668"/>
      <c r="AN176" s="668"/>
      <c r="AO176" s="668"/>
      <c r="AP176" s="668"/>
      <c r="AQ176" s="668"/>
      <c r="AR176" s="668"/>
      <c r="AS176" s="668"/>
      <c r="AT176" s="669"/>
      <c r="AU176" s="383"/>
      <c r="AV176" s="384"/>
      <c r="AW176" s="384"/>
      <c r="AX176" s="385"/>
      <c r="AY176" s="34">
        <f t="shared" ref="AY176:AY186" si="13">$AY$174</f>
        <v>0</v>
      </c>
    </row>
    <row r="177" spans="1:51" ht="24.75" customHeight="1" x14ac:dyDescent="0.15">
      <c r="A177" s="1042"/>
      <c r="B177" s="1043"/>
      <c r="C177" s="1043"/>
      <c r="D177" s="1043"/>
      <c r="E177" s="1043"/>
      <c r="F177" s="104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2"/>
      <c r="B178" s="1043"/>
      <c r="C178" s="1043"/>
      <c r="D178" s="1043"/>
      <c r="E178" s="1043"/>
      <c r="F178" s="104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2"/>
      <c r="B179" s="1043"/>
      <c r="C179" s="1043"/>
      <c r="D179" s="1043"/>
      <c r="E179" s="1043"/>
      <c r="F179" s="104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2"/>
      <c r="B180" s="1043"/>
      <c r="C180" s="1043"/>
      <c r="D180" s="1043"/>
      <c r="E180" s="1043"/>
      <c r="F180" s="104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2"/>
      <c r="B181" s="1043"/>
      <c r="C181" s="1043"/>
      <c r="D181" s="1043"/>
      <c r="E181" s="1043"/>
      <c r="F181" s="104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2"/>
      <c r="B182" s="1043"/>
      <c r="C182" s="1043"/>
      <c r="D182" s="1043"/>
      <c r="E182" s="1043"/>
      <c r="F182" s="104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2"/>
      <c r="B183" s="1043"/>
      <c r="C183" s="1043"/>
      <c r="D183" s="1043"/>
      <c r="E183" s="1043"/>
      <c r="F183" s="104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2"/>
      <c r="B184" s="1043"/>
      <c r="C184" s="1043"/>
      <c r="D184" s="1043"/>
      <c r="E184" s="1043"/>
      <c r="F184" s="104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2"/>
      <c r="B185" s="1043"/>
      <c r="C185" s="1043"/>
      <c r="D185" s="1043"/>
      <c r="E185" s="1043"/>
      <c r="F185" s="104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2"/>
      <c r="B186" s="1043"/>
      <c r="C186" s="1043"/>
      <c r="D186" s="1043"/>
      <c r="E186" s="1043"/>
      <c r="F186" s="104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2"/>
      <c r="B187" s="1043"/>
      <c r="C187" s="1043"/>
      <c r="D187" s="1043"/>
      <c r="E187" s="1043"/>
      <c r="F187" s="1044"/>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2"/>
      <c r="B188" s="1043"/>
      <c r="C188" s="1043"/>
      <c r="D188" s="1043"/>
      <c r="E188" s="1043"/>
      <c r="F188" s="1044"/>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2"/>
      <c r="B189" s="1043"/>
      <c r="C189" s="1043"/>
      <c r="D189" s="1043"/>
      <c r="E189" s="1043"/>
      <c r="F189" s="1044"/>
      <c r="G189" s="673"/>
      <c r="H189" s="674"/>
      <c r="I189" s="674"/>
      <c r="J189" s="674"/>
      <c r="K189" s="675"/>
      <c r="L189" s="667"/>
      <c r="M189" s="668"/>
      <c r="N189" s="668"/>
      <c r="O189" s="668"/>
      <c r="P189" s="668"/>
      <c r="Q189" s="668"/>
      <c r="R189" s="668"/>
      <c r="S189" s="668"/>
      <c r="T189" s="668"/>
      <c r="U189" s="668"/>
      <c r="V189" s="668"/>
      <c r="W189" s="668"/>
      <c r="X189" s="669"/>
      <c r="Y189" s="383"/>
      <c r="Z189" s="384"/>
      <c r="AA189" s="384"/>
      <c r="AB189" s="805"/>
      <c r="AC189" s="673"/>
      <c r="AD189" s="674"/>
      <c r="AE189" s="674"/>
      <c r="AF189" s="674"/>
      <c r="AG189" s="675"/>
      <c r="AH189" s="667"/>
      <c r="AI189" s="668"/>
      <c r="AJ189" s="668"/>
      <c r="AK189" s="668"/>
      <c r="AL189" s="668"/>
      <c r="AM189" s="668"/>
      <c r="AN189" s="668"/>
      <c r="AO189" s="668"/>
      <c r="AP189" s="668"/>
      <c r="AQ189" s="668"/>
      <c r="AR189" s="668"/>
      <c r="AS189" s="668"/>
      <c r="AT189" s="669"/>
      <c r="AU189" s="383"/>
      <c r="AV189" s="384"/>
      <c r="AW189" s="384"/>
      <c r="AX189" s="385"/>
      <c r="AY189" s="34">
        <f t="shared" ref="AY189:AY199" si="14">$AY$187</f>
        <v>0</v>
      </c>
    </row>
    <row r="190" spans="1:51" ht="24.75" customHeight="1" x14ac:dyDescent="0.15">
      <c r="A190" s="1042"/>
      <c r="B190" s="1043"/>
      <c r="C190" s="1043"/>
      <c r="D190" s="1043"/>
      <c r="E190" s="1043"/>
      <c r="F190" s="104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2"/>
      <c r="B191" s="1043"/>
      <c r="C191" s="1043"/>
      <c r="D191" s="1043"/>
      <c r="E191" s="1043"/>
      <c r="F191" s="104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2"/>
      <c r="B192" s="1043"/>
      <c r="C192" s="1043"/>
      <c r="D192" s="1043"/>
      <c r="E192" s="1043"/>
      <c r="F192" s="104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2"/>
      <c r="B193" s="1043"/>
      <c r="C193" s="1043"/>
      <c r="D193" s="1043"/>
      <c r="E193" s="1043"/>
      <c r="F193" s="104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2"/>
      <c r="B194" s="1043"/>
      <c r="C194" s="1043"/>
      <c r="D194" s="1043"/>
      <c r="E194" s="1043"/>
      <c r="F194" s="104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2"/>
      <c r="B195" s="1043"/>
      <c r="C195" s="1043"/>
      <c r="D195" s="1043"/>
      <c r="E195" s="1043"/>
      <c r="F195" s="104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2"/>
      <c r="B196" s="1043"/>
      <c r="C196" s="1043"/>
      <c r="D196" s="1043"/>
      <c r="E196" s="1043"/>
      <c r="F196" s="104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2"/>
      <c r="B197" s="1043"/>
      <c r="C197" s="1043"/>
      <c r="D197" s="1043"/>
      <c r="E197" s="1043"/>
      <c r="F197" s="104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2"/>
      <c r="B198" s="1043"/>
      <c r="C198" s="1043"/>
      <c r="D198" s="1043"/>
      <c r="E198" s="1043"/>
      <c r="F198" s="104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2"/>
      <c r="B199" s="1043"/>
      <c r="C199" s="1043"/>
      <c r="D199" s="1043"/>
      <c r="E199" s="1043"/>
      <c r="F199" s="104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2"/>
      <c r="B200" s="1043"/>
      <c r="C200" s="1043"/>
      <c r="D200" s="1043"/>
      <c r="E200" s="1043"/>
      <c r="F200" s="1044"/>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2"/>
      <c r="B201" s="1043"/>
      <c r="C201" s="1043"/>
      <c r="D201" s="1043"/>
      <c r="E201" s="1043"/>
      <c r="F201" s="1044"/>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2"/>
      <c r="B202" s="1043"/>
      <c r="C202" s="1043"/>
      <c r="D202" s="1043"/>
      <c r="E202" s="1043"/>
      <c r="F202" s="1044"/>
      <c r="G202" s="673"/>
      <c r="H202" s="674"/>
      <c r="I202" s="674"/>
      <c r="J202" s="674"/>
      <c r="K202" s="675"/>
      <c r="L202" s="667"/>
      <c r="M202" s="668"/>
      <c r="N202" s="668"/>
      <c r="O202" s="668"/>
      <c r="P202" s="668"/>
      <c r="Q202" s="668"/>
      <c r="R202" s="668"/>
      <c r="S202" s="668"/>
      <c r="T202" s="668"/>
      <c r="U202" s="668"/>
      <c r="V202" s="668"/>
      <c r="W202" s="668"/>
      <c r="X202" s="669"/>
      <c r="Y202" s="383"/>
      <c r="Z202" s="384"/>
      <c r="AA202" s="384"/>
      <c r="AB202" s="805"/>
      <c r="AC202" s="673"/>
      <c r="AD202" s="674"/>
      <c r="AE202" s="674"/>
      <c r="AF202" s="674"/>
      <c r="AG202" s="675"/>
      <c r="AH202" s="667"/>
      <c r="AI202" s="668"/>
      <c r="AJ202" s="668"/>
      <c r="AK202" s="668"/>
      <c r="AL202" s="668"/>
      <c r="AM202" s="668"/>
      <c r="AN202" s="668"/>
      <c r="AO202" s="668"/>
      <c r="AP202" s="668"/>
      <c r="AQ202" s="668"/>
      <c r="AR202" s="668"/>
      <c r="AS202" s="668"/>
      <c r="AT202" s="669"/>
      <c r="AU202" s="383"/>
      <c r="AV202" s="384"/>
      <c r="AW202" s="384"/>
      <c r="AX202" s="385"/>
      <c r="AY202" s="34">
        <f t="shared" ref="AY202:AY212" si="15">$AY$200</f>
        <v>0</v>
      </c>
    </row>
    <row r="203" spans="1:51" ht="24.75" customHeight="1" x14ac:dyDescent="0.15">
      <c r="A203" s="1042"/>
      <c r="B203" s="1043"/>
      <c r="C203" s="1043"/>
      <c r="D203" s="1043"/>
      <c r="E203" s="1043"/>
      <c r="F203" s="104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2"/>
      <c r="B204" s="1043"/>
      <c r="C204" s="1043"/>
      <c r="D204" s="1043"/>
      <c r="E204" s="1043"/>
      <c r="F204" s="104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2"/>
      <c r="B205" s="1043"/>
      <c r="C205" s="1043"/>
      <c r="D205" s="1043"/>
      <c r="E205" s="1043"/>
      <c r="F205" s="104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2"/>
      <c r="B206" s="1043"/>
      <c r="C206" s="1043"/>
      <c r="D206" s="1043"/>
      <c r="E206" s="1043"/>
      <c r="F206" s="104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2"/>
      <c r="B207" s="1043"/>
      <c r="C207" s="1043"/>
      <c r="D207" s="1043"/>
      <c r="E207" s="1043"/>
      <c r="F207" s="104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2"/>
      <c r="B208" s="1043"/>
      <c r="C208" s="1043"/>
      <c r="D208" s="1043"/>
      <c r="E208" s="1043"/>
      <c r="F208" s="104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2"/>
      <c r="B209" s="1043"/>
      <c r="C209" s="1043"/>
      <c r="D209" s="1043"/>
      <c r="E209" s="1043"/>
      <c r="F209" s="104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2"/>
      <c r="B210" s="1043"/>
      <c r="C210" s="1043"/>
      <c r="D210" s="1043"/>
      <c r="E210" s="1043"/>
      <c r="F210" s="104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2"/>
      <c r="B211" s="1043"/>
      <c r="C211" s="1043"/>
      <c r="D211" s="1043"/>
      <c r="E211" s="1043"/>
      <c r="F211" s="104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2"/>
      <c r="B215" s="1043"/>
      <c r="C215" s="1043"/>
      <c r="D215" s="1043"/>
      <c r="E215" s="1043"/>
      <c r="F215" s="1044"/>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2"/>
      <c r="B216" s="1043"/>
      <c r="C216" s="1043"/>
      <c r="D216" s="1043"/>
      <c r="E216" s="1043"/>
      <c r="F216" s="1044"/>
      <c r="G216" s="673"/>
      <c r="H216" s="674"/>
      <c r="I216" s="674"/>
      <c r="J216" s="674"/>
      <c r="K216" s="675"/>
      <c r="L216" s="667"/>
      <c r="M216" s="668"/>
      <c r="N216" s="668"/>
      <c r="O216" s="668"/>
      <c r="P216" s="668"/>
      <c r="Q216" s="668"/>
      <c r="R216" s="668"/>
      <c r="S216" s="668"/>
      <c r="T216" s="668"/>
      <c r="U216" s="668"/>
      <c r="V216" s="668"/>
      <c r="W216" s="668"/>
      <c r="X216" s="669"/>
      <c r="Y216" s="383"/>
      <c r="Z216" s="384"/>
      <c r="AA216" s="384"/>
      <c r="AB216" s="805"/>
      <c r="AC216" s="673"/>
      <c r="AD216" s="674"/>
      <c r="AE216" s="674"/>
      <c r="AF216" s="674"/>
      <c r="AG216" s="675"/>
      <c r="AH216" s="667"/>
      <c r="AI216" s="668"/>
      <c r="AJ216" s="668"/>
      <c r="AK216" s="668"/>
      <c r="AL216" s="668"/>
      <c r="AM216" s="668"/>
      <c r="AN216" s="668"/>
      <c r="AO216" s="668"/>
      <c r="AP216" s="668"/>
      <c r="AQ216" s="668"/>
      <c r="AR216" s="668"/>
      <c r="AS216" s="668"/>
      <c r="AT216" s="669"/>
      <c r="AU216" s="383"/>
      <c r="AV216" s="384"/>
      <c r="AW216" s="384"/>
      <c r="AX216" s="385"/>
      <c r="AY216" s="34">
        <f t="shared" ref="AY216:AY226" si="16">$AY$214</f>
        <v>0</v>
      </c>
    </row>
    <row r="217" spans="1:51" ht="24.75" customHeight="1" x14ac:dyDescent="0.15">
      <c r="A217" s="1042"/>
      <c r="B217" s="1043"/>
      <c r="C217" s="1043"/>
      <c r="D217" s="1043"/>
      <c r="E217" s="1043"/>
      <c r="F217" s="104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2"/>
      <c r="B218" s="1043"/>
      <c r="C218" s="1043"/>
      <c r="D218" s="1043"/>
      <c r="E218" s="1043"/>
      <c r="F218" s="104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2"/>
      <c r="B219" s="1043"/>
      <c r="C219" s="1043"/>
      <c r="D219" s="1043"/>
      <c r="E219" s="1043"/>
      <c r="F219" s="104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2"/>
      <c r="B220" s="1043"/>
      <c r="C220" s="1043"/>
      <c r="D220" s="1043"/>
      <c r="E220" s="1043"/>
      <c r="F220" s="104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2"/>
      <c r="B221" s="1043"/>
      <c r="C221" s="1043"/>
      <c r="D221" s="1043"/>
      <c r="E221" s="1043"/>
      <c r="F221" s="104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2"/>
      <c r="B222" s="1043"/>
      <c r="C222" s="1043"/>
      <c r="D222" s="1043"/>
      <c r="E222" s="1043"/>
      <c r="F222" s="104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2"/>
      <c r="B223" s="1043"/>
      <c r="C223" s="1043"/>
      <c r="D223" s="1043"/>
      <c r="E223" s="1043"/>
      <c r="F223" s="104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2"/>
      <c r="B224" s="1043"/>
      <c r="C224" s="1043"/>
      <c r="D224" s="1043"/>
      <c r="E224" s="1043"/>
      <c r="F224" s="104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2"/>
      <c r="B225" s="1043"/>
      <c r="C225" s="1043"/>
      <c r="D225" s="1043"/>
      <c r="E225" s="1043"/>
      <c r="F225" s="104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2"/>
      <c r="B226" s="1043"/>
      <c r="C226" s="1043"/>
      <c r="D226" s="1043"/>
      <c r="E226" s="1043"/>
      <c r="F226" s="104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2"/>
      <c r="B227" s="1043"/>
      <c r="C227" s="1043"/>
      <c r="D227" s="1043"/>
      <c r="E227" s="1043"/>
      <c r="F227" s="1044"/>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2"/>
      <c r="B228" s="1043"/>
      <c r="C228" s="1043"/>
      <c r="D228" s="1043"/>
      <c r="E228" s="1043"/>
      <c r="F228" s="1044"/>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2"/>
      <c r="B229" s="1043"/>
      <c r="C229" s="1043"/>
      <c r="D229" s="1043"/>
      <c r="E229" s="1043"/>
      <c r="F229" s="1044"/>
      <c r="G229" s="673"/>
      <c r="H229" s="674"/>
      <c r="I229" s="674"/>
      <c r="J229" s="674"/>
      <c r="K229" s="675"/>
      <c r="L229" s="667"/>
      <c r="M229" s="668"/>
      <c r="N229" s="668"/>
      <c r="O229" s="668"/>
      <c r="P229" s="668"/>
      <c r="Q229" s="668"/>
      <c r="R229" s="668"/>
      <c r="S229" s="668"/>
      <c r="T229" s="668"/>
      <c r="U229" s="668"/>
      <c r="V229" s="668"/>
      <c r="W229" s="668"/>
      <c r="X229" s="669"/>
      <c r="Y229" s="383"/>
      <c r="Z229" s="384"/>
      <c r="AA229" s="384"/>
      <c r="AB229" s="805"/>
      <c r="AC229" s="673"/>
      <c r="AD229" s="674"/>
      <c r="AE229" s="674"/>
      <c r="AF229" s="674"/>
      <c r="AG229" s="675"/>
      <c r="AH229" s="667"/>
      <c r="AI229" s="668"/>
      <c r="AJ229" s="668"/>
      <c r="AK229" s="668"/>
      <c r="AL229" s="668"/>
      <c r="AM229" s="668"/>
      <c r="AN229" s="668"/>
      <c r="AO229" s="668"/>
      <c r="AP229" s="668"/>
      <c r="AQ229" s="668"/>
      <c r="AR229" s="668"/>
      <c r="AS229" s="668"/>
      <c r="AT229" s="669"/>
      <c r="AU229" s="383"/>
      <c r="AV229" s="384"/>
      <c r="AW229" s="384"/>
      <c r="AX229" s="385"/>
      <c r="AY229" s="34">
        <f t="shared" ref="AY229:AY239" si="17">$AY$227</f>
        <v>0</v>
      </c>
    </row>
    <row r="230" spans="1:51" ht="24.75" customHeight="1" x14ac:dyDescent="0.15">
      <c r="A230" s="1042"/>
      <c r="B230" s="1043"/>
      <c r="C230" s="1043"/>
      <c r="D230" s="1043"/>
      <c r="E230" s="1043"/>
      <c r="F230" s="104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2"/>
      <c r="B231" s="1043"/>
      <c r="C231" s="1043"/>
      <c r="D231" s="1043"/>
      <c r="E231" s="1043"/>
      <c r="F231" s="104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2"/>
      <c r="B232" s="1043"/>
      <c r="C232" s="1043"/>
      <c r="D232" s="1043"/>
      <c r="E232" s="1043"/>
      <c r="F232" s="104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2"/>
      <c r="B233" s="1043"/>
      <c r="C233" s="1043"/>
      <c r="D233" s="1043"/>
      <c r="E233" s="1043"/>
      <c r="F233" s="104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2"/>
      <c r="B234" s="1043"/>
      <c r="C234" s="1043"/>
      <c r="D234" s="1043"/>
      <c r="E234" s="1043"/>
      <c r="F234" s="104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2"/>
      <c r="B235" s="1043"/>
      <c r="C235" s="1043"/>
      <c r="D235" s="1043"/>
      <c r="E235" s="1043"/>
      <c r="F235" s="104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2"/>
      <c r="B236" s="1043"/>
      <c r="C236" s="1043"/>
      <c r="D236" s="1043"/>
      <c r="E236" s="1043"/>
      <c r="F236" s="104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2"/>
      <c r="B237" s="1043"/>
      <c r="C237" s="1043"/>
      <c r="D237" s="1043"/>
      <c r="E237" s="1043"/>
      <c r="F237" s="104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2"/>
      <c r="B238" s="1043"/>
      <c r="C238" s="1043"/>
      <c r="D238" s="1043"/>
      <c r="E238" s="1043"/>
      <c r="F238" s="104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2"/>
      <c r="B239" s="1043"/>
      <c r="C239" s="1043"/>
      <c r="D239" s="1043"/>
      <c r="E239" s="1043"/>
      <c r="F239" s="104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2"/>
      <c r="B240" s="1043"/>
      <c r="C240" s="1043"/>
      <c r="D240" s="1043"/>
      <c r="E240" s="1043"/>
      <c r="F240" s="1044"/>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2"/>
      <c r="B241" s="1043"/>
      <c r="C241" s="1043"/>
      <c r="D241" s="1043"/>
      <c r="E241" s="1043"/>
      <c r="F241" s="1044"/>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2"/>
      <c r="B242" s="1043"/>
      <c r="C242" s="1043"/>
      <c r="D242" s="1043"/>
      <c r="E242" s="1043"/>
      <c r="F242" s="1044"/>
      <c r="G242" s="673"/>
      <c r="H242" s="674"/>
      <c r="I242" s="674"/>
      <c r="J242" s="674"/>
      <c r="K242" s="675"/>
      <c r="L242" s="667"/>
      <c r="M242" s="668"/>
      <c r="N242" s="668"/>
      <c r="O242" s="668"/>
      <c r="P242" s="668"/>
      <c r="Q242" s="668"/>
      <c r="R242" s="668"/>
      <c r="S242" s="668"/>
      <c r="T242" s="668"/>
      <c r="U242" s="668"/>
      <c r="V242" s="668"/>
      <c r="W242" s="668"/>
      <c r="X242" s="669"/>
      <c r="Y242" s="383"/>
      <c r="Z242" s="384"/>
      <c r="AA242" s="384"/>
      <c r="AB242" s="805"/>
      <c r="AC242" s="673"/>
      <c r="AD242" s="674"/>
      <c r="AE242" s="674"/>
      <c r="AF242" s="674"/>
      <c r="AG242" s="675"/>
      <c r="AH242" s="667"/>
      <c r="AI242" s="668"/>
      <c r="AJ242" s="668"/>
      <c r="AK242" s="668"/>
      <c r="AL242" s="668"/>
      <c r="AM242" s="668"/>
      <c r="AN242" s="668"/>
      <c r="AO242" s="668"/>
      <c r="AP242" s="668"/>
      <c r="AQ242" s="668"/>
      <c r="AR242" s="668"/>
      <c r="AS242" s="668"/>
      <c r="AT242" s="669"/>
      <c r="AU242" s="383"/>
      <c r="AV242" s="384"/>
      <c r="AW242" s="384"/>
      <c r="AX242" s="385"/>
      <c r="AY242" s="34">
        <f t="shared" ref="AY242:AY252" si="18">$AY$240</f>
        <v>0</v>
      </c>
    </row>
    <row r="243" spans="1:51" ht="24.75" customHeight="1" x14ac:dyDescent="0.15">
      <c r="A243" s="1042"/>
      <c r="B243" s="1043"/>
      <c r="C243" s="1043"/>
      <c r="D243" s="1043"/>
      <c r="E243" s="1043"/>
      <c r="F243" s="104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2"/>
      <c r="B244" s="1043"/>
      <c r="C244" s="1043"/>
      <c r="D244" s="1043"/>
      <c r="E244" s="1043"/>
      <c r="F244" s="104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2"/>
      <c r="B245" s="1043"/>
      <c r="C245" s="1043"/>
      <c r="D245" s="1043"/>
      <c r="E245" s="1043"/>
      <c r="F245" s="104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2"/>
      <c r="B246" s="1043"/>
      <c r="C246" s="1043"/>
      <c r="D246" s="1043"/>
      <c r="E246" s="1043"/>
      <c r="F246" s="104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2"/>
      <c r="B247" s="1043"/>
      <c r="C247" s="1043"/>
      <c r="D247" s="1043"/>
      <c r="E247" s="1043"/>
      <c r="F247" s="104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2"/>
      <c r="B248" s="1043"/>
      <c r="C248" s="1043"/>
      <c r="D248" s="1043"/>
      <c r="E248" s="1043"/>
      <c r="F248" s="104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2"/>
      <c r="B249" s="1043"/>
      <c r="C249" s="1043"/>
      <c r="D249" s="1043"/>
      <c r="E249" s="1043"/>
      <c r="F249" s="104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2"/>
      <c r="B250" s="1043"/>
      <c r="C250" s="1043"/>
      <c r="D250" s="1043"/>
      <c r="E250" s="1043"/>
      <c r="F250" s="104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2"/>
      <c r="B251" s="1043"/>
      <c r="C251" s="1043"/>
      <c r="D251" s="1043"/>
      <c r="E251" s="1043"/>
      <c r="F251" s="104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2"/>
      <c r="B252" s="1043"/>
      <c r="C252" s="1043"/>
      <c r="D252" s="1043"/>
      <c r="E252" s="1043"/>
      <c r="F252" s="104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2"/>
      <c r="B253" s="1043"/>
      <c r="C253" s="1043"/>
      <c r="D253" s="1043"/>
      <c r="E253" s="1043"/>
      <c r="F253" s="1044"/>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2"/>
      <c r="B254" s="1043"/>
      <c r="C254" s="1043"/>
      <c r="D254" s="1043"/>
      <c r="E254" s="1043"/>
      <c r="F254" s="1044"/>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2"/>
      <c r="B255" s="1043"/>
      <c r="C255" s="1043"/>
      <c r="D255" s="1043"/>
      <c r="E255" s="1043"/>
      <c r="F255" s="1044"/>
      <c r="G255" s="673"/>
      <c r="H255" s="674"/>
      <c r="I255" s="674"/>
      <c r="J255" s="674"/>
      <c r="K255" s="675"/>
      <c r="L255" s="667"/>
      <c r="M255" s="668"/>
      <c r="N255" s="668"/>
      <c r="O255" s="668"/>
      <c r="P255" s="668"/>
      <c r="Q255" s="668"/>
      <c r="R255" s="668"/>
      <c r="S255" s="668"/>
      <c r="T255" s="668"/>
      <c r="U255" s="668"/>
      <c r="V255" s="668"/>
      <c r="W255" s="668"/>
      <c r="X255" s="669"/>
      <c r="Y255" s="383"/>
      <c r="Z255" s="384"/>
      <c r="AA255" s="384"/>
      <c r="AB255" s="805"/>
      <c r="AC255" s="673"/>
      <c r="AD255" s="674"/>
      <c r="AE255" s="674"/>
      <c r="AF255" s="674"/>
      <c r="AG255" s="675"/>
      <c r="AH255" s="667"/>
      <c r="AI255" s="668"/>
      <c r="AJ255" s="668"/>
      <c r="AK255" s="668"/>
      <c r="AL255" s="668"/>
      <c r="AM255" s="668"/>
      <c r="AN255" s="668"/>
      <c r="AO255" s="668"/>
      <c r="AP255" s="668"/>
      <c r="AQ255" s="668"/>
      <c r="AR255" s="668"/>
      <c r="AS255" s="668"/>
      <c r="AT255" s="669"/>
      <c r="AU255" s="383"/>
      <c r="AV255" s="384"/>
      <c r="AW255" s="384"/>
      <c r="AX255" s="385"/>
      <c r="AY255" s="34">
        <f t="shared" ref="AY255:AY265" si="19">$AY$253</f>
        <v>0</v>
      </c>
    </row>
    <row r="256" spans="1:51" ht="24.75" customHeight="1" x14ac:dyDescent="0.15">
      <c r="A256" s="1042"/>
      <c r="B256" s="1043"/>
      <c r="C256" s="1043"/>
      <c r="D256" s="1043"/>
      <c r="E256" s="1043"/>
      <c r="F256" s="104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2"/>
      <c r="B257" s="1043"/>
      <c r="C257" s="1043"/>
      <c r="D257" s="1043"/>
      <c r="E257" s="1043"/>
      <c r="F257" s="104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2"/>
      <c r="B258" s="1043"/>
      <c r="C258" s="1043"/>
      <c r="D258" s="1043"/>
      <c r="E258" s="1043"/>
      <c r="F258" s="104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2"/>
      <c r="B259" s="1043"/>
      <c r="C259" s="1043"/>
      <c r="D259" s="1043"/>
      <c r="E259" s="1043"/>
      <c r="F259" s="104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2"/>
      <c r="B260" s="1043"/>
      <c r="C260" s="1043"/>
      <c r="D260" s="1043"/>
      <c r="E260" s="1043"/>
      <c r="F260" s="104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2"/>
      <c r="B261" s="1043"/>
      <c r="C261" s="1043"/>
      <c r="D261" s="1043"/>
      <c r="E261" s="1043"/>
      <c r="F261" s="104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2"/>
      <c r="B262" s="1043"/>
      <c r="C262" s="1043"/>
      <c r="D262" s="1043"/>
      <c r="E262" s="1043"/>
      <c r="F262" s="104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2"/>
      <c r="B263" s="1043"/>
      <c r="C263" s="1043"/>
      <c r="D263" s="1043"/>
      <c r="E263" s="1043"/>
      <c r="F263" s="104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2"/>
      <c r="B264" s="1043"/>
      <c r="C264" s="1043"/>
      <c r="D264" s="1043"/>
      <c r="E264" s="1043"/>
      <c r="F264" s="104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井口 雅都(iguchi-masato.xd3)</dc:creator>
  <cp:lastModifiedBy>山内 優也(yamauchi-yuuya)</cp:lastModifiedBy>
  <cp:lastPrinted>2021-06-22T14:18:08Z</cp:lastPrinted>
  <dcterms:created xsi:type="dcterms:W3CDTF">2012-03-13T00:50:25Z</dcterms:created>
  <dcterms:modified xsi:type="dcterms:W3CDTF">2021-06-22T14:19:23Z</dcterms:modified>
</cp:coreProperties>
</file>