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<sst xmlns="http://schemas.openxmlformats.org/spreadsheetml/2006/main" count="3052" uniqueCount="779">
  <si>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</si>
  <si>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</si>
  <si>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</si>
  <si>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</si>
  <si>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</si>
  <si>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</si>
  <si>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</si>
  <si>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</si>
  <si>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</si>
  <si>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</si>
  <si>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</si>
  <si>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</si>
  <si>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</si>
  <si>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</si>
  <si>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</si>
  <si>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</si>
  <si>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</si>
  <si>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</si>
  <si>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</si>
  <si>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</si>
  <si>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</si>
  <si>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</si>
  <si>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</si>
  <si>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</si>
  <si>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</si>
  <si>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</si>
  <si>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</si>
  <si>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</si>
  <si>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</si>
  <si>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</si>
  <si>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</si>
  <si>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</si>
  <si>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</si>
  <si>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</si>
  <si>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</si>
  <si>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</si>
  <si>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</si>
  <si>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</si>
  <si>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</si>
  <si>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</si>
  <si>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</si>
  <si>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</si>
  <si>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</si>
  <si>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</si>
  <si>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</si>
  <si>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</si>
  <si>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</si>
  <si>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</si>
  <si>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</si>
  <si>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</si>
  <si>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</si>
  <si>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</si>
  <si>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</si>
  <si>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</si>
  <si>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</si>
  <si>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</si>
  <si>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</si>
  <si>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</si>
  <si>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</si>
  <si>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</si>
  <si>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</si>
  <si>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</si>
  <si>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</si>
  <si>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</si>
  <si>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</si>
  <si>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</si>
  <si>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</si>
  <si>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</si>
  <si>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</si>
  <si>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</si>
  <si>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</si>
  <si>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</si>
  <si>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</si>
  <si>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</si>
  <si>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</si>
  <si>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</si>
  <si>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</si>
  <si>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</si>
  <si>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</si>
  <si>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</si>
  <si>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</si>
  <si>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</si>
  <si>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</si>
  <si>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</si>
  <si>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</si>
  <si>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</si>
  <si>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</si>
  <si>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</si>
  <si>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</si>
  <si>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</si>
  <si>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</si>
  <si>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</si>
  <si>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</si>
  <si>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</si>
  <si>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</si>
  <si>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</si>
  <si>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</si>
  <si>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</si>
  <si>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</si>
  <si>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</si>
  <si>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</si>
  <si>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</si>
  <si>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</si>
  <si>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</si>
  <si>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</si>
  <si>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</si>
  <si>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</si>
  <si>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</si>
  <si>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</si>
  <si>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</si>
  <si>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</si>
  <si>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</si>
  <si>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</si>
  <si>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</si>
  <si>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</si>
  <si>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</si>
  <si>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</si>
  <si>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</si>
  <si>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</si>
  <si>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</si>
  <si>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</si>
  <si>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</si>
  <si>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</si>
  <si>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</si>
  <si>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</si>
  <si>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</si>
  <si>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</si>
  <si>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</si>
  <si>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</si>
  <si>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</si>
  <si>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</si>
  <si>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</si>
  <si>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</si>
  <si>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</si>
  <si>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</si>
  <si>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</si>
  <si>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</si>
  <si>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</si>
  <si>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</si>
  <si>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</si>
  <si>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</si>
  <si>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</si>
  <si>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</si>
  <si>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</si>
  <si>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</si>
  <si>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</si>
  <si>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</si>
  <si>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</si>
  <si>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</si>
  <si>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</si>
  <si>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</si>
  <si>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</si>
  <si>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</si>
  <si>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</si>
  <si>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</si>
  <si>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</si>
  <si>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</si>
  <si>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</si>
  <si>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</si>
  <si>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</si>
  <si>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</si>
  <si>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</si>
  <si>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</si>
  <si>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</si>
  <si>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</si>
  <si>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</si>
  <si>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</si>
  <si>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</si>
  <si>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</si>
  <si>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</si>
  <si>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</si>
  <si>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</si>
  <si>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</si>
  <si>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</si>
  <si>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</si>
  <si>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</si>
  <si>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</si>
  <si>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</si>
  <si>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</si>
  <si>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</si>
  <si>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</si>
  <si>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</si>
  <si>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</si>
  <si>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</si>
  <si>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</si>
  <si>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</si>
  <si>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</si>
  <si>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</si>
  <si>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</si>
  <si>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</si>
  <si>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</si>
  <si>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</si>
  <si>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</si>
  <si>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</si>
  <si>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</si>
  <si>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</si>
  <si>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</si>
  <si>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</si>
  <si>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</si>
  <si>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</si>
  <si>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</si>
  <si>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</si>
  <si>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</si>
  <si>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</si>
  <si>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</si>
  <si>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</si>
  <si>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</si>
  <si>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</si>
  <si>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</si>
  <si>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</si>
  <si>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</si>
  <si>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</si>
  <si>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</si>
  <si>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</si>
  <si>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</si>
  <si>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</si>
  <si>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</si>
  <si>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</si>
  <si>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</si>
  <si>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</si>
  <si>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</si>
  <si>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</si>
  <si>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</si>
  <si>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</si>
  <si>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</si>
  <si>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</si>
  <si>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</si>
  <si>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</si>
  <si>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</si>
  <si>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</si>
  <si>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</si>
  <si>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</si>
  <si>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</si>
  <si>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</si>
  <si>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</si>
  <si>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</si>
  <si>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</si>
  <si>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</si>
  <si>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</si>
  <si>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</si>
  <si>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</si>
  <si>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</si>
  <si>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</si>
  <si>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</si>
  <si>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</si>
  <si>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</si>
  <si>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</si>
  <si>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</si>
  <si>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</si>
  <si>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</si>
  <si>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</si>
  <si>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</si>
  <si>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</si>
  <si>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</si>
  <si>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</si>
  <si>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</si>
  <si>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</si>
  <si>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</si>
  <si>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</si>
  <si>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</si>
  <si>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</si>
  <si>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</si>
  <si>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</si>
  <si>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</si>
  <si>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</si>
  <si>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</si>
  <si>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</si>
  <si>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</si>
  <si>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</si>
  <si>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</si>
  <si>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</si>
  <si>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</si>
  <si>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</si>
  <si>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</si>
  <si>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</si>
  <si>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</si>
  <si>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</si>
  <si>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</si>
  <si>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</si>
  <si>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</si>
  <si>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</si>
  <si>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</si>
  <si>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</si>
  <si>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</si>
  <si>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</si>
  <si>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</si>
  <si>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</si>
  <si>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</si>
  <si>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</si>
  <si>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</si>
  <si>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</si>
  <si>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</si>
  <si>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</si>
  <si>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</si>
  <si>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</si>
  <si>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</si>
  <si>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</si>
  <si>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</si>
  <si>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</si>
  <si>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</si>
  <si>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</si>
  <si>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</si>
  <si>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</si>
  <si>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</si>
  <si>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</si>
  <si>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</si>
  <si>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</si>
  <si>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</si>
  <si>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</si>
  <si>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</si>
  <si>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</si>
  <si>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</si>
  <si>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</si>
  <si>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</si>
  <si>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</si>
  <si>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</si>
  <si>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</si>
  <si>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</si>
  <si>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</si>
  <si>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</si>
  <si>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</si>
  <si>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</si>
  <si>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</si>
  <si>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</si>
  <si>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</si>
  <si>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</si>
  <si>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</si>
  <si>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</si>
  <si>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</si>
  <si>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</si>
  <si>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</si>
  <si>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</si>
  <si>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</si>
  <si>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</si>
  <si>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</si>
  <si>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</si>
  <si>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</si>
  <si>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</si>
  <si>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</si>
  <si>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</si>
  <si>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</si>
  <si>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</si>
  <si>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</si>
  <si>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</si>
  <si>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</si>
  <si>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</si>
  <si>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</si>
  <si>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</si>
  <si>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</si>
  <si>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</si>
  <si>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</si>
  <si>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</si>
  <si>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</si>
  <si>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</si>
  <si>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</si>
  <si>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</si>
  <si>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</si>
  <si>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</si>
  <si>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</si>
  <si>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</si>
  <si>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</si>
  <si>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</si>
  <si>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</si>
  <si>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</si>
  <si>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</si>
  <si>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</si>
  <si>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</si>
  <si>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</si>
  <si>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</si>
  <si>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</si>
  <si>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</si>
  <si>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</si>
  <si>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</si>
  <si>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</si>
  <si>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</si>
  <si>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</si>
  <si>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</si>
  <si>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</si>
  <si>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</si>
  <si>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</si>
  <si>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</si>
  <si>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</si>
  <si>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</si>
  <si>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</si>
  <si>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</si>
  <si>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</si>
  <si>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</si>
  <si>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</si>
  <si>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</si>
  <si>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</si>
  <si>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</si>
  <si>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</si>
  <si>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</si>
  <si>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</si>
  <si>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</si>
  <si>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</si>
  <si>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</si>
  <si>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</si>
  <si>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</si>
  <si>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</si>
  <si>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</si>
  <si>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</si>
  <si>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</si>
  <si>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</si>
  <si>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</si>
  <si>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</si>
  <si>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</si>
  <si>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</si>
  <si>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</si>
  <si>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</si>
  <si>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</si>
  <si>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</si>
  <si>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</si>
  <si>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</si>
  <si>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</si>
  <si>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</si>
  <si>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</si>
  <si>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</si>
  <si>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</si>
  <si>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</si>
  <si>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</si>
  <si>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</si>
  <si>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</si>
  <si>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</si>
  <si>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</si>
  <si>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</si>
  <si>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</si>
  <si>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</si>
  <si>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</si>
  <si>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</si>
  <si>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</si>
  <si>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</si>
  <si>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</si>
  <si>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</si>
  <si>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</si>
  <si>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</si>
  <si>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</si>
  <si>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</si>
  <si>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</si>
  <si>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</si>
  <si>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</si>
  <si>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</si>
  <si>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</si>
  <si>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</si>
  <si>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</si>
  <si>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</si>
  <si>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</si>
  <si>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</si>
  <si>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</si>
  <si>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</si>
  <si>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</si>
  <si>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</si>
  <si>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</si>
  <si>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</si>
  <si>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</si>
  <si>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</si>
  <si>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</si>
  <si>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</si>
  <si>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</si>
  <si>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</si>
  <si>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</si>
  <si>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</si>
  <si>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</si>
  <si>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</si>
  <si>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</si>
  <si>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</si>
  <si>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</si>
  <si>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</si>
  <si>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</si>
  <si>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</si>
  <si>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</si>
  <si>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</si>
  <si>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</si>
  <si>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</si>
  <si>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</si>
  <si>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</si>
  <si>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</si>
  <si>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</si>
  <si>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</si>
  <si>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</si>
  <si>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</si>
  <si>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</si>
  <si>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</si>
  <si>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</si>
  <si>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</si>
  <si>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</si>
  <si>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</si>
  <si>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</si>
  <si>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</si>
  <si>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</si>
  <si>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</si>
  <si>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</si>
  <si>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</si>
  <si>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</si>
  <si>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</si>
  <si>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</si>
  <si>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</si>
  <si>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</si>
  <si>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</si>
  <si>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</si>
  <si>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</si>
  <si>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</si>
  <si>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</si>
  <si>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</si>
  <si>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</si>
  <si>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</si>
  <si>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</si>
  <si>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</si>
  <si>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</si>
  <si>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</si>
  <si>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</si>
  <si>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</si>
  <si>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</si>
  <si>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</si>
  <si>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</si>
  <si>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</si>
  <si>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</si>
  <si>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</si>
  <si>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</si>
  <si>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</si>
  <si>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</si>
  <si>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</si>
  <si>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</si>
  <si>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</si>
  <si>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</si>
  <si>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</si>
  <si>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</si>
  <si>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</si>
  <si>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</si>
  <si>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</si>
  <si>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</si>
  <si>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</si>
  <si>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</si>
  <si>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</si>
  <si>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</si>
  <si>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</si>
  <si>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</si>
  <si>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</si>
  <si>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</si>
  <si>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</si>
  <si>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</si>
  <si>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</si>
  <si>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</si>
  <si>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</si>
  <si>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</si>
  <si>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</si>
  <si>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</si>
  <si>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</si>
  <si>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</si>
  <si>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</si>
  <si>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</si>
  <si>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</si>
  <si>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</si>
  <si>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</si>
  <si>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</si>
  <si>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</si>
  <si>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</si>
  <si>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</si>
  <si>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</si>
  <si>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</si>
  <si>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</si>
  <si>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</si>
  <si>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</si>
  <si>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</si>
  <si>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</si>
  <si>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</si>
  <si>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</si>
  <si>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</si>
  <si>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</si>
  <si>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</si>
  <si>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</si>
  <si>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</si>
  <si>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</si>
  <si>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</si>
  <si>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</si>
  <si>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</si>
  <si>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</si>
  <si>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</si>
  <si>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</si>
  <si>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</si>
  <si>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</si>
  <si>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</si>
  <si>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</si>
  <si>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</si>
  <si>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</si>
  <si>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</si>
  <si>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</si>
  <si>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</si>
  <si>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</si>
  <si>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</si>
  <si>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</si>
  <si>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</si>
  <si>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</si>
  <si>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</si>
  <si>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</si>
  <si>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</si>
  <si>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</si>
  <si>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</si>
  <si>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</si>
  <si>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</si>
  <si>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</si>
  <si>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</si>
  <si>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</si>
  <si>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</si>
  <si>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</si>
  <si>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</si>
  <si>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</si>
  <si>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</si>
  <si>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</si>
  <si>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</si>
  <si>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</si>
  <si>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</si>
  <si>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</si>
  <si>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</si>
  <si>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</si>
  <si>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</si>
  <si>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</si>
  <si>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</si>
  <si>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</si>
  <si>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</si>
  <si>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</si>
  <si>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</si>
  <si>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</si>
  <si>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</si>
  <si>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</si>
  <si>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</si>
  <si>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</si>
  <si>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</si>
  <si>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</si>
  <si>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</si>
  <si>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</si>
  <si>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</si>
  <si>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</si>
  <si>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</si>
  <si>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</si>
  <si>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</si>
  <si>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</si>
  <si>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</si>
  <si>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</si>
  <si>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</si>
  <si>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</si>
  <si>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</si>
  <si>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</si>
  <si>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</si>
  <si>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</si>
  <si>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</si>
  <si>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</si>
  <si>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</si>
  <si>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</si>
  <si>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</si>
  <si>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</si>
  <si>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</si>
  <si>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</si>
  <si>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</si>
  <si>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</si>
  <si>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</si>
  <si>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</si>
  <si>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</si>
  <si>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</si>
  <si>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</si>
  <si>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</si>
  <si>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</si>
  <si>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</si>
  <si>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</si>
  <si>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</si>
  <si>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</si>
  <si>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</si>
  <si>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</si>
  <si>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</si>
  <si>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</si>
  <si>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</si>
  <si>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</si>
  <si>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</si>
  <si>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</si>
  <si>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</si>
  <si>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</si>
  <si>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</si>
  <si>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</si>
  <si>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</si>
  <si>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</si>
  <si>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</si>
  <si>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</si>
  <si>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</si>
  <si>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</si>
  <si>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</si>
  <si>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</si>
  <si>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</si>
  <si>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</si>
  <si>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</si>
  <si>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</si>
  <si>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</si>
  <si>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</si>
  <si>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</si>
  <si>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</si>
  <si>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</si>
  <si>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</si>
  <si>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</si>
  <si>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</si>
  <si>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</si>
  <si>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</si>
  <si>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</si>
  <si>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</si>
  <si>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</si>
  <si>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</si>
  <si>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</si>
  <si>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</si>
  <si>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</si>
  <si>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</si>
  <si>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</si>
  <si>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</si>
  <si>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</si>
  <si>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在宅医療・救急医療連携セミナー</t>
  </si>
  <si>
    <t>医政局</t>
  </si>
  <si>
    <t>平成29年度</t>
  </si>
  <si>
    <t>終了予定なし</t>
  </si>
  <si>
    <t>地域医療計画課在宅医療推進室</t>
  </si>
  <si>
    <t>-</t>
  </si>
  <si>
    <t>平成30年３月14日医政発0314第７号「『人生の最終段階における医療の決定プロセスに関するガイドライン』の改訂について」　等</t>
  </si>
  <si>
    <t xml:space="preserve">可能な限り住み慣れた地域で必要な医療・介護サービスを受けつつ、自分らしい生活を人生の最期まで続けることができる社会を目指す。
</t>
  </si>
  <si>
    <t xml:space="preserve">地域における在宅医療と救急医療との連携を推進するため、連携が進んでいない自治体の在宅関係者や救急関係者等に対し、先進地域によるコーディネート等により、連携ルールの策定支援を行う。
</t>
  </si>
  <si>
    <t>医療提供体制確保対策等委託費</t>
  </si>
  <si>
    <t>自宅で死亡する患者の増加</t>
  </si>
  <si>
    <t>自宅での死亡率</t>
  </si>
  <si>
    <t>人口動態統計調査（自宅死亡率）</t>
  </si>
  <si>
    <t>セミナー参加自治体数</t>
  </si>
  <si>
    <t>箇所</t>
  </si>
  <si>
    <t>セミナー参加人数</t>
  </si>
  <si>
    <t>人</t>
  </si>
  <si>
    <t>単位当たりコスト＝Ｘ（執行額）／Ｙ（事業参加自治体数）　　　　　　　　</t>
    <phoneticPr fontId="5"/>
  </si>
  <si>
    <t>千円</t>
  </si>
  <si>
    <t>　Ｘ　/　Ｙ</t>
    <phoneticPr fontId="5"/>
  </si>
  <si>
    <t>12,893/15</t>
  </si>
  <si>
    <t>13,741/10</t>
  </si>
  <si>
    <t>単位当たりコスト＝Ｘ（執行額）／Ｙ（事業参加人数）　　　　　　　　</t>
    <phoneticPr fontId="5"/>
  </si>
  <si>
    <t>12,893/45</t>
  </si>
  <si>
    <t>13,741/30</t>
  </si>
  <si>
    <t>政策大目標１　地域において必要な医療を提供できる体制を整備すること</t>
  </si>
  <si>
    <t>日常生活圏の中で良質かつ適切な医療が効率的に提供できる体制を整備すること（施策目標Ⅰ－１－１）</t>
  </si>
  <si>
    <t>「人生の最終段階における医療・ケアに関する患者本人等の相談に適切に対応できる医療・介護人材を育成する研修」参加者が所属する医療機関等の実数</t>
  </si>
  <si>
    <t>在宅医療・介護の連携</t>
  </si>
  <si>
    <t>新29-0003</t>
  </si>
  <si>
    <t>0040</t>
  </si>
  <si>
    <t>○</t>
  </si>
  <si>
    <t>室長：有賀　玲子</t>
    <rPh sb="3" eb="4">
      <t>ア</t>
    </rPh>
    <rPh sb="4" eb="5">
      <t>カ</t>
    </rPh>
    <rPh sb="6" eb="8">
      <t>レイコ</t>
    </rPh>
    <phoneticPr fontId="5"/>
  </si>
  <si>
    <t>-</t>
    <phoneticPr fontId="5"/>
  </si>
  <si>
    <t>13,079/8</t>
    <phoneticPr fontId="5"/>
  </si>
  <si>
    <t>16,965/10</t>
    <phoneticPr fontId="5"/>
  </si>
  <si>
    <t>在宅医療と救急医療との連携がとれていないことにより、在宅医療患者の急変時に本人の希望する医療を受けられていないという現状があり、ニーズは大きい。</t>
    <rPh sb="0" eb="2">
      <t>ザイタク</t>
    </rPh>
    <rPh sb="2" eb="4">
      <t>イリョウ</t>
    </rPh>
    <rPh sb="5" eb="7">
      <t>キュウキュウ</t>
    </rPh>
    <rPh sb="7" eb="9">
      <t>イリョウ</t>
    </rPh>
    <rPh sb="11" eb="13">
      <t>レンケイ</t>
    </rPh>
    <rPh sb="30" eb="32">
      <t>カンジャ</t>
    </rPh>
    <rPh sb="37" eb="39">
      <t>ホンニン</t>
    </rPh>
    <rPh sb="40" eb="42">
      <t>キボウ</t>
    </rPh>
    <rPh sb="44" eb="46">
      <t>イリョウ</t>
    </rPh>
    <rPh sb="47" eb="48">
      <t>ウ</t>
    </rPh>
    <rPh sb="58" eb="60">
      <t>ゲンジョウ</t>
    </rPh>
    <rPh sb="68" eb="69">
      <t>オオ</t>
    </rPh>
    <phoneticPr fontId="5"/>
  </si>
  <si>
    <t>国が今後の施策の方針を示すための事業であり、国が実施すべき事業である。</t>
    <rPh sb="0" eb="1">
      <t>クニ</t>
    </rPh>
    <rPh sb="2" eb="4">
      <t>コンゴ</t>
    </rPh>
    <rPh sb="5" eb="7">
      <t>セサク</t>
    </rPh>
    <rPh sb="8" eb="10">
      <t>ホウシン</t>
    </rPh>
    <rPh sb="11" eb="12">
      <t>シメ</t>
    </rPh>
    <rPh sb="16" eb="18">
      <t>ジギョウ</t>
    </rPh>
    <rPh sb="22" eb="23">
      <t>クニ</t>
    </rPh>
    <rPh sb="24" eb="26">
      <t>ジッシ</t>
    </rPh>
    <rPh sb="29" eb="31">
      <t>ジギョウ</t>
    </rPh>
    <phoneticPr fontId="5"/>
  </si>
  <si>
    <t>本事業は在宅医療を充実させる上で重要な施策であり、優先度は高い。</t>
    <rPh sb="0" eb="1">
      <t>ホン</t>
    </rPh>
    <rPh sb="1" eb="3">
      <t>ジギョウ</t>
    </rPh>
    <rPh sb="4" eb="6">
      <t>ザイタク</t>
    </rPh>
    <rPh sb="6" eb="8">
      <t>イリョウ</t>
    </rPh>
    <rPh sb="9" eb="11">
      <t>ジュウジツ</t>
    </rPh>
    <rPh sb="14" eb="15">
      <t>ウエ</t>
    </rPh>
    <rPh sb="16" eb="18">
      <t>ジュウヨウ</t>
    </rPh>
    <rPh sb="19" eb="21">
      <t>セサク</t>
    </rPh>
    <rPh sb="25" eb="28">
      <t>ユウセンド</t>
    </rPh>
    <rPh sb="29" eb="30">
      <t>タカ</t>
    </rPh>
    <phoneticPr fontId="5"/>
  </si>
  <si>
    <t>無</t>
  </si>
  <si>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</si>
  <si>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</si>
  <si>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</si>
  <si>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</si>
  <si>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</si>
  <si>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</si>
  <si>
    <t>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一方、在宅医療関連講師人材養成事業は、地域で在宅医療を牽引できる高度な人材を養成するための研修事業である。</t>
    <phoneticPr fontId="5"/>
  </si>
  <si>
    <t>平成29年度からの事業であるが、毎年度概ね見込み通りの地域数が参加している。</t>
    <rPh sb="0" eb="2">
      <t>ヘイセイ</t>
    </rPh>
    <rPh sb="4" eb="6">
      <t>ネンド</t>
    </rPh>
    <rPh sb="9" eb="11">
      <t>ジギョウ</t>
    </rPh>
    <rPh sb="16" eb="19">
      <t>マイネンド</t>
    </rPh>
    <rPh sb="19" eb="20">
      <t>オオム</t>
    </rPh>
    <rPh sb="21" eb="23">
      <t>ミコ</t>
    </rPh>
    <rPh sb="24" eb="25">
      <t>ドオ</t>
    </rPh>
    <rPh sb="27" eb="29">
      <t>チイキ</t>
    </rPh>
    <rPh sb="29" eb="30">
      <t>スウ</t>
    </rPh>
    <rPh sb="31" eb="33">
      <t>サンカ</t>
    </rPh>
    <phoneticPr fontId="5"/>
  </si>
  <si>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</si>
  <si>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13,079/58</t>
    <phoneticPr fontId="5"/>
  </si>
  <si>
    <t>-</t>
    <phoneticPr fontId="5"/>
  </si>
  <si>
    <t>本事業を実施することにより、在宅医療患者等の急変時に適切に対応できる医療連携体制の構築が進み、良質かつ適切な医療・ケアを提供することに寄与する。</t>
    <phoneticPr fontId="5"/>
  </si>
  <si>
    <t>－</t>
    <phoneticPr fontId="5"/>
  </si>
  <si>
    <t>２年度の成果実績については集計中であるが、元年度については、概ね見込み通りの成果実績となっている。</t>
    <phoneticPr fontId="5"/>
  </si>
  <si>
    <t>概ね見込み通りの活動実績となっている。</t>
    <phoneticPr fontId="5"/>
  </si>
  <si>
    <t>人件費</t>
    <rPh sb="0" eb="3">
      <t>ジンケンヒ</t>
    </rPh>
    <phoneticPr fontId="5"/>
  </si>
  <si>
    <t>会議費</t>
    <rPh sb="0" eb="3">
      <t>カイギヒ</t>
    </rPh>
    <phoneticPr fontId="5"/>
  </si>
  <si>
    <t>その他</t>
    <rPh sb="2" eb="3">
      <t>タ</t>
    </rPh>
    <phoneticPr fontId="5"/>
  </si>
  <si>
    <t>事務局人件費</t>
    <rPh sb="0" eb="3">
      <t>ジムキョク</t>
    </rPh>
    <rPh sb="3" eb="6">
      <t>ジンケンヒ</t>
    </rPh>
    <phoneticPr fontId="5"/>
  </si>
  <si>
    <t>セミナー会場費</t>
    <rPh sb="4" eb="7">
      <t>カイジョウヒ</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</si>
  <si>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</si>
  <si>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 xml:space="preserve">エヌ・ティ・ティ・データ経営研究所
</t>
    <phoneticPr fontId="5"/>
  </si>
  <si>
    <t>自治体職員等を対象にセミナーやフォローアップ調査を実施し、人生の最終段階において本人の意思が尊重される環境を整備する</t>
    <phoneticPr fontId="5"/>
  </si>
  <si>
    <t>－</t>
    <phoneticPr fontId="5"/>
  </si>
  <si>
    <t>13,079/58</t>
  </si>
  <si>
    <t>厚労</t>
    <rPh sb="0" eb="2">
      <t>コウロウ</t>
    </rPh>
    <phoneticPr fontId="5"/>
  </si>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</sst>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95250</xdr:colOff>
      <xdr:row>31</xdr:row>
      <xdr:rowOff>40821</xdr:rowOff>
    </xdr:from>
    <xdr:ext cx="607859" cy="275717"/>
    <xdr:sp macro="" textlink="">
      <xdr:nvSpPr>
        <xdr:cNvPr id="2" name="テキスト ボックス 1"/>
        <xdr:cNvSpPr txBox="1"/>
      </xdr:nvSpPr>
      <xdr:spPr>
        <a:xfrm>
          <a:off x="7851321" y="10001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18</xdr:col>
      <xdr:colOff>169688</xdr:colOff>
      <xdr:row>750</xdr:row>
      <xdr:rowOff>95251</xdr:rowOff>
    </xdr:from>
    <xdr:to>
      <xdr:col>39</xdr:col>
      <xdr:colOff>27214</xdr:colOff>
      <xdr:row>753</xdr:row>
      <xdr:rowOff>320089</xdr:rowOff>
    </xdr:to>
    <xdr:sp macro="" textlink="">
      <xdr:nvSpPr>
        <xdr:cNvPr id="4" name="正方形/長方形 3"/>
        <xdr:cNvSpPr/>
      </xdr:nvSpPr>
      <xdr:spPr>
        <a:xfrm>
          <a:off x="3970163" y="42395776"/>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（１３．１百万円）</a:t>
          </a:r>
        </a:p>
      </xdr:txBody>
    </xdr:sp>
    <xdr:clientData/>
  </xdr:twoCellAnchor>
  <xdr:twoCellAnchor>
    <xdr:from>
      <xdr:col>28</xdr:col>
      <xdr:colOff>106188</xdr:colOff>
      <xdr:row>753</xdr:row>
      <xdr:rowOff>321048</xdr:rowOff>
    </xdr:from>
    <xdr:to>
      <xdr:col>28</xdr:col>
      <xdr:colOff>106188</xdr:colOff>
      <xdr:row>761</xdr:row>
      <xdr:rowOff>0</xdr:rowOff>
    </xdr:to>
    <xdr:cxnSp macro="">
      <xdr:nvCxnSpPr>
        <xdr:cNvPr id="5" name="直線矢印コネクタ 4"/>
        <xdr:cNvCxnSpPr/>
      </xdr:nvCxnSpPr>
      <xdr:spPr>
        <a:xfrm>
          <a:off x="5906913" y="43678848"/>
          <a:ext cx="0" cy="24983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189005</xdr:colOff>
      <xdr:row>759</xdr:row>
      <xdr:rowOff>39220</xdr:rowOff>
    </xdr:from>
    <xdr:to>
      <xdr:col>42</xdr:col>
      <xdr:colOff>82363</xdr:colOff>
      <xdr:row>761</xdr:row>
      <xdr:rowOff>102213</xdr:rowOff>
    </xdr:to>
    <xdr:sp macro="" textlink="">
      <xdr:nvSpPr>
        <xdr:cNvPr id="6" name="正方形/長方形 5"/>
        <xdr:cNvSpPr/>
      </xdr:nvSpPr>
      <xdr:spPr>
        <a:xfrm>
          <a:off x="5789705" y="45511570"/>
          <a:ext cx="2893733" cy="7678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一般競争入札（総合評価）</a:t>
          </a:r>
          <a:r>
            <a:rPr kumimoji="1" lang="en-US" altLang="ja-JP" sz="1400"/>
            <a:t>】</a:t>
          </a:r>
          <a:endParaRPr kumimoji="1" lang="ja-JP" altLang="en-US" sz="1400"/>
        </a:p>
      </xdr:txBody>
    </xdr:sp>
    <xdr:clientData/>
  </xdr:twoCellAnchor>
  <xdr:twoCellAnchor>
    <xdr:from>
      <xdr:col>17</xdr:col>
      <xdr:colOff>100854</xdr:colOff>
      <xdr:row>761</xdr:row>
      <xdr:rowOff>106430</xdr:rowOff>
    </xdr:from>
    <xdr:to>
      <xdr:col>40</xdr:col>
      <xdr:colOff>156883</xdr:colOff>
      <xdr:row>763</xdr:row>
      <xdr:rowOff>268915</xdr:rowOff>
    </xdr:to>
    <xdr:sp macro="" textlink="">
      <xdr:nvSpPr>
        <xdr:cNvPr id="7" name="正方形/長方形 6"/>
        <xdr:cNvSpPr/>
      </xdr:nvSpPr>
      <xdr:spPr>
        <a:xfrm>
          <a:off x="3701304" y="46283630"/>
          <a:ext cx="4656604"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Ａ．エヌ・ティ・ティ・データ経営研究所</a:t>
          </a:r>
          <a:endParaRPr kumimoji="0" lang="en-US" altLang="ja-JP" sz="160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１３．１百万円</a:t>
          </a:r>
          <a:endParaRPr kumimoji="1" lang="en-US" altLang="ja-JP" sz="1600"/>
        </a:p>
      </xdr:txBody>
    </xdr:sp>
    <xdr:clientData/>
  </xdr:twoCellAnchor>
  <xdr:twoCellAnchor>
    <xdr:from>
      <xdr:col>17</xdr:col>
      <xdr:colOff>22412</xdr:colOff>
      <xdr:row>763</xdr:row>
      <xdr:rowOff>294046</xdr:rowOff>
    </xdr:from>
    <xdr:to>
      <xdr:col>41</xdr:col>
      <xdr:colOff>190500</xdr:colOff>
      <xdr:row>766</xdr:row>
      <xdr:rowOff>0</xdr:rowOff>
    </xdr:to>
    <xdr:sp macro="" textlink="">
      <xdr:nvSpPr>
        <xdr:cNvPr id="8" name="大かっこ 7"/>
        <xdr:cNvSpPr/>
      </xdr:nvSpPr>
      <xdr:spPr>
        <a:xfrm>
          <a:off x="3622862" y="47176096"/>
          <a:ext cx="4968688" cy="1077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67235</xdr:colOff>
      <xdr:row>764</xdr:row>
      <xdr:rowOff>11205</xdr:rowOff>
    </xdr:from>
    <xdr:to>
      <xdr:col>39</xdr:col>
      <xdr:colOff>168089</xdr:colOff>
      <xdr:row>765</xdr:row>
      <xdr:rowOff>662827</xdr:rowOff>
    </xdr:to>
    <xdr:sp macro="" textlink="">
      <xdr:nvSpPr>
        <xdr:cNvPr id="9" name="Text Box 842"/>
        <xdr:cNvSpPr txBox="1">
          <a:spLocks noChangeArrowheads="1"/>
        </xdr:cNvSpPr>
      </xdr:nvSpPr>
      <xdr:spPr bwMode="auto">
        <a:xfrm>
          <a:off x="3867710" y="47245680"/>
          <a:ext cx="4301379" cy="1004047"/>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自治体職員や在宅医療・救急医療関係者を対象に、患者の意思を共有するための連携ルールの内容の検討や運用に向けた工程表の策定等を技術的に支援するセミナーを実施する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3" zoomScaleNormal="75" zoomScaleSheetLayoutView="100" zoomScalePageLayoutView="85" workbookViewId="0">
      <selection activeCell="BH731" sqref="BH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776</v>
      </c>
      <c r="AK2" s="206"/>
      <c r="AL2" s="206"/>
      <c r="AM2" s="206"/>
      <c r="AN2" s="98" t="s">
        <v>406</v>
      </c>
      <c r="AO2" s="206">
        <v>20</v>
      </c>
      <c r="AP2" s="206"/>
      <c r="AQ2" s="206"/>
      <c r="AR2" s="99" t="s">
        <v>709</v>
      </c>
      <c r="AS2" s="207">
        <v>36</v>
      </c>
      <c r="AT2" s="207"/>
      <c r="AU2" s="207"/>
      <c r="AV2" s="98" t="str">
        <f>IF(AW2="","","-")</f>
        <v/>
      </c>
      <c r="AW2" s="394"/>
      <c r="AX2" s="394"/>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713</v>
      </c>
      <c r="H5" s="557"/>
      <c r="I5" s="557"/>
      <c r="J5" s="557"/>
      <c r="K5" s="557"/>
      <c r="L5" s="557"/>
      <c r="M5" s="558" t="s">
        <v>66</v>
      </c>
      <c r="N5" s="559"/>
      <c r="O5" s="559"/>
      <c r="P5" s="559"/>
      <c r="Q5" s="559"/>
      <c r="R5" s="560"/>
      <c r="S5" s="561" t="s">
        <v>714</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743</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17</v>
      </c>
      <c r="Q13" s="164"/>
      <c r="R13" s="164"/>
      <c r="S13" s="164"/>
      <c r="T13" s="164"/>
      <c r="U13" s="164"/>
      <c r="V13" s="165"/>
      <c r="W13" s="163">
        <v>17</v>
      </c>
      <c r="X13" s="164"/>
      <c r="Y13" s="164"/>
      <c r="Z13" s="164"/>
      <c r="AA13" s="164"/>
      <c r="AB13" s="164"/>
      <c r="AC13" s="165"/>
      <c r="AD13" s="163">
        <v>17</v>
      </c>
      <c r="AE13" s="164"/>
      <c r="AF13" s="164"/>
      <c r="AG13" s="164"/>
      <c r="AH13" s="164"/>
      <c r="AI13" s="164"/>
      <c r="AJ13" s="165"/>
      <c r="AK13" s="163">
        <v>17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716</v>
      </c>
      <c r="Q14" s="164"/>
      <c r="R14" s="164"/>
      <c r="S14" s="164"/>
      <c r="T14" s="164"/>
      <c r="U14" s="164"/>
      <c r="V14" s="165"/>
      <c r="W14" s="163" t="s">
        <v>716</v>
      </c>
      <c r="X14" s="164"/>
      <c r="Y14" s="164"/>
      <c r="Z14" s="164"/>
      <c r="AA14" s="164"/>
      <c r="AB14" s="164"/>
      <c r="AC14" s="165"/>
      <c r="AD14" s="163"/>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716</v>
      </c>
      <c r="Q16" s="164"/>
      <c r="R16" s="164"/>
      <c r="S16" s="164"/>
      <c r="T16" s="164"/>
      <c r="U16" s="164"/>
      <c r="V16" s="165"/>
      <c r="W16" s="163" t="s">
        <v>716</v>
      </c>
      <c r="X16" s="164"/>
      <c r="Y16" s="164"/>
      <c r="Z16" s="164"/>
      <c r="AA16" s="164"/>
      <c r="AB16" s="164"/>
      <c r="AC16" s="165"/>
      <c r="AD16" s="163"/>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716</v>
      </c>
      <c r="Q17" s="164"/>
      <c r="R17" s="164"/>
      <c r="S17" s="164"/>
      <c r="T17" s="164"/>
      <c r="U17" s="164"/>
      <c r="V17" s="165"/>
      <c r="W17" s="163" t="s">
        <v>716</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17</v>
      </c>
      <c r="Q18" s="170"/>
      <c r="R18" s="170"/>
      <c r="S18" s="170"/>
      <c r="T18" s="170"/>
      <c r="U18" s="170"/>
      <c r="V18" s="171"/>
      <c r="W18" s="169">
        <f>SUM(W13:AC17)</f>
        <v>17</v>
      </c>
      <c r="X18" s="170"/>
      <c r="Y18" s="170"/>
      <c r="Z18" s="170"/>
      <c r="AA18" s="170"/>
      <c r="AB18" s="170"/>
      <c r="AC18" s="171"/>
      <c r="AD18" s="169">
        <f>SUM(AD13:AJ17)</f>
        <v>17</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13</v>
      </c>
      <c r="Q19" s="164"/>
      <c r="R19" s="164"/>
      <c r="S19" s="164"/>
      <c r="T19" s="164"/>
      <c r="U19" s="164"/>
      <c r="V19" s="165"/>
      <c r="W19" s="163">
        <v>14</v>
      </c>
      <c r="X19" s="164"/>
      <c r="Y19" s="164"/>
      <c r="Z19" s="164"/>
      <c r="AA19" s="164"/>
      <c r="AB19" s="164"/>
      <c r="AC19" s="165"/>
      <c r="AD19" s="163">
        <v>13</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0.76470588235294112</v>
      </c>
      <c r="Q20" s="537"/>
      <c r="R20" s="537"/>
      <c r="S20" s="537"/>
      <c r="T20" s="537"/>
      <c r="U20" s="537"/>
      <c r="V20" s="537"/>
      <c r="W20" s="537">
        <f t="shared" ref="W20" si="0">IF(W18=0, "-", SUM(W19)/W18)</f>
        <v>0.82352941176470584</v>
      </c>
      <c r="X20" s="537"/>
      <c r="Y20" s="537"/>
      <c r="Z20" s="537"/>
      <c r="AA20" s="537"/>
      <c r="AB20" s="537"/>
      <c r="AC20" s="537"/>
      <c r="AD20" s="537">
        <f t="shared" ref="AD20" si="1">IF(AD18=0, "-", SUM(AD19)/AD18)</f>
        <v>0.76470588235294112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0.76470588235294112</v>
      </c>
      <c r="Q21" s="537"/>
      <c r="R21" s="537"/>
      <c r="S21" s="537"/>
      <c r="T21" s="537"/>
      <c r="U21" s="537"/>
      <c r="V21" s="537"/>
      <c r="W21" s="537">
        <f t="shared" ref="W21" si="2">IF(W19=0, "-", SUM(W19)/SUM(W13,W14))</f>
        <v>0.82352941176470584</v>
      </c>
      <c r="X21" s="537"/>
      <c r="Y21" s="537"/>
      <c r="Z21" s="537"/>
      <c r="AA21" s="537"/>
      <c r="AB21" s="537"/>
      <c r="AC21" s="537"/>
      <c r="AD21" s="537">
        <f t="shared" ref="AD21" si="3">IF(AD19=0, "-", SUM(AD19)/SUM(AD13,AD14))</f>
        <v>0.76470588235294112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3"/>
      <c r="B32" s="511"/>
      <c r="C32" s="511"/>
      <c r="D32" s="511"/>
      <c r="E32" s="511"/>
      <c r="F32" s="512"/>
      <c r="G32" s="538" t="s">
        <v>721</v>
      </c>
      <c r="H32" s="539"/>
      <c r="I32" s="539"/>
      <c r="J32" s="539"/>
      <c r="K32" s="539"/>
      <c r="L32" s="539"/>
      <c r="M32" s="539"/>
      <c r="N32" s="539"/>
      <c r="O32" s="540"/>
      <c r="P32" s="191" t="s">
        <v>722</v>
      </c>
      <c r="Q32" s="191"/>
      <c r="R32" s="191"/>
      <c r="S32" s="191"/>
      <c r="T32" s="191"/>
      <c r="U32" s="191"/>
      <c r="V32" s="191"/>
      <c r="W32" s="191"/>
      <c r="X32" s="233"/>
      <c r="Y32" s="339" t="s">
        <v>12</v>
      </c>
      <c r="Z32" s="547"/>
      <c r="AA32" s="548"/>
      <c r="AB32" s="549" t="s">
        <v>371</v>
      </c>
      <c r="AC32" s="549"/>
      <c r="AD32" s="549"/>
      <c r="AE32" s="363">
        <v>13.7</v>
      </c>
      <c r="AF32" s="364"/>
      <c r="AG32" s="364"/>
      <c r="AH32" s="364"/>
      <c r="AI32" s="363">
        <v>13.6</v>
      </c>
      <c r="AJ32" s="364"/>
      <c r="AK32" s="364"/>
      <c r="AL32" s="364"/>
      <c r="AM32" s="363"/>
      <c r="AN32" s="364"/>
      <c r="AO32" s="364"/>
      <c r="AP32" s="364"/>
      <c r="AQ32" s="166" t="s">
        <v>716</v>
      </c>
      <c r="AR32" s="167"/>
      <c r="AS32" s="167"/>
      <c r="AT32" s="168"/>
      <c r="AU32" s="364" t="s">
        <v>716</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371</v>
      </c>
      <c r="AC33" s="520"/>
      <c r="AD33" s="520"/>
      <c r="AE33" s="363">
        <v>13.2</v>
      </c>
      <c r="AF33" s="364"/>
      <c r="AG33" s="364"/>
      <c r="AH33" s="364"/>
      <c r="AI33" s="363">
        <v>13.7</v>
      </c>
      <c r="AJ33" s="364"/>
      <c r="AK33" s="364"/>
      <c r="AL33" s="364"/>
      <c r="AM33" s="363">
        <v>13.6</v>
      </c>
      <c r="AN33" s="364"/>
      <c r="AO33" s="364"/>
      <c r="AP33" s="364"/>
      <c r="AQ33" s="166" t="s">
        <v>716</v>
      </c>
      <c r="AR33" s="167"/>
      <c r="AS33" s="167"/>
      <c r="AT33" s="168"/>
      <c r="AU33" s="364">
        <v>13.6</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103.8</v>
      </c>
      <c r="AF34" s="364"/>
      <c r="AG34" s="364"/>
      <c r="AH34" s="364"/>
      <c r="AI34" s="363">
        <v>99.3</v>
      </c>
      <c r="AJ34" s="364"/>
      <c r="AK34" s="364"/>
      <c r="AL34" s="364"/>
      <c r="AM34" s="363" t="s">
        <v>744</v>
      </c>
      <c r="AN34" s="364"/>
      <c r="AO34" s="364"/>
      <c r="AP34" s="364"/>
      <c r="AQ34" s="166" t="s">
        <v>716</v>
      </c>
      <c r="AR34" s="167"/>
      <c r="AS34" s="167"/>
      <c r="AT34" s="168"/>
      <c r="AU34" s="364" t="s">
        <v>716</v>
      </c>
      <c r="AV34" s="364"/>
      <c r="AW34" s="364"/>
      <c r="AX34" s="365"/>
    </row>
    <row r="35" spans="1:51" ht="23.25" customHeight="1" x14ac:dyDescent="0.15">
      <c r="A35" s="893" t="s">
        <v>380</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9"/>
      <c r="B101" s="490"/>
      <c r="C101" s="490"/>
      <c r="D101" s="490"/>
      <c r="E101" s="490"/>
      <c r="F101" s="491"/>
      <c r="G101" s="191" t="s">
        <v>724</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725</v>
      </c>
      <c r="AC101" s="549"/>
      <c r="AD101" s="549"/>
      <c r="AE101" s="358">
        <v>15</v>
      </c>
      <c r="AF101" s="358"/>
      <c r="AG101" s="358"/>
      <c r="AH101" s="358"/>
      <c r="AI101" s="358">
        <v>10</v>
      </c>
      <c r="AJ101" s="358"/>
      <c r="AK101" s="358"/>
      <c r="AL101" s="358"/>
      <c r="AM101" s="358">
        <v>8</v>
      </c>
      <c r="AN101" s="358"/>
      <c r="AO101" s="358"/>
      <c r="AP101" s="358"/>
      <c r="AQ101" s="358" t="s">
        <v>744</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725</v>
      </c>
      <c r="AC102" s="549"/>
      <c r="AD102" s="549"/>
      <c r="AE102" s="358">
        <v>16</v>
      </c>
      <c r="AF102" s="358"/>
      <c r="AG102" s="358"/>
      <c r="AH102" s="358"/>
      <c r="AI102" s="358">
        <v>15</v>
      </c>
      <c r="AJ102" s="358"/>
      <c r="AK102" s="358"/>
      <c r="AL102" s="358"/>
      <c r="AM102" s="358">
        <v>10</v>
      </c>
      <c r="AN102" s="358"/>
      <c r="AO102" s="358"/>
      <c r="AP102" s="358"/>
      <c r="AQ102" s="358">
        <v>10</v>
      </c>
      <c r="AR102" s="358"/>
      <c r="AS102" s="358"/>
      <c r="AT102" s="358"/>
      <c r="AU102" s="371"/>
      <c r="AV102" s="372"/>
      <c r="AW102" s="372"/>
      <c r="AX102" s="926"/>
    </row>
    <row r="103" spans="1:60" ht="31.5"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9"/>
      <c r="B104" s="490"/>
      <c r="C104" s="490"/>
      <c r="D104" s="490"/>
      <c r="E104" s="490"/>
      <c r="F104" s="491"/>
      <c r="G104" s="191" t="s">
        <v>726</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727</v>
      </c>
      <c r="AC104" s="470"/>
      <c r="AD104" s="471"/>
      <c r="AE104" s="358">
        <v>45</v>
      </c>
      <c r="AF104" s="358"/>
      <c r="AG104" s="358"/>
      <c r="AH104" s="358"/>
      <c r="AI104" s="358">
        <v>30</v>
      </c>
      <c r="AJ104" s="358"/>
      <c r="AK104" s="358"/>
      <c r="AL104" s="358"/>
      <c r="AM104" s="358">
        <v>58</v>
      </c>
      <c r="AN104" s="358"/>
      <c r="AO104" s="358"/>
      <c r="AP104" s="358"/>
      <c r="AQ104" s="358" t="s">
        <v>744</v>
      </c>
      <c r="AR104" s="358"/>
      <c r="AS104" s="358"/>
      <c r="AT104" s="358"/>
      <c r="AU104" s="358"/>
      <c r="AV104" s="358"/>
      <c r="AW104" s="358"/>
      <c r="AX104" s="359"/>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t="s">
        <v>727</v>
      </c>
      <c r="AC105" s="404"/>
      <c r="AD105" s="405"/>
      <c r="AE105" s="358">
        <v>47</v>
      </c>
      <c r="AF105" s="358"/>
      <c r="AG105" s="358"/>
      <c r="AH105" s="358"/>
      <c r="AI105" s="358">
        <v>45</v>
      </c>
      <c r="AJ105" s="358"/>
      <c r="AK105" s="358"/>
      <c r="AL105" s="358"/>
      <c r="AM105" s="358">
        <v>30</v>
      </c>
      <c r="AN105" s="358"/>
      <c r="AO105" s="358"/>
      <c r="AP105" s="358"/>
      <c r="AQ105" s="358">
        <v>30</v>
      </c>
      <c r="AR105" s="358"/>
      <c r="AS105" s="358"/>
      <c r="AT105" s="358"/>
      <c r="AU105" s="358"/>
      <c r="AV105" s="358"/>
      <c r="AW105" s="358"/>
      <c r="AX105" s="359"/>
      <c r="AY105">
        <f>$AY$103</f>
        <v>1</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860</v>
      </c>
      <c r="AF116" s="358"/>
      <c r="AG116" s="358"/>
      <c r="AH116" s="358"/>
      <c r="AI116" s="358">
        <v>1374</v>
      </c>
      <c r="AJ116" s="358"/>
      <c r="AK116" s="358"/>
      <c r="AL116" s="358"/>
      <c r="AM116" s="358">
        <v>1635</v>
      </c>
      <c r="AN116" s="358"/>
      <c r="AO116" s="358"/>
      <c r="AP116" s="358"/>
      <c r="AQ116" s="363">
        <v>1697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745</v>
      </c>
      <c r="AN117" s="306"/>
      <c r="AO117" s="306"/>
      <c r="AP117" s="306"/>
      <c r="AQ117" s="306" t="s">
        <v>746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729</v>
      </c>
      <c r="AC119" s="301"/>
      <c r="AD119" s="302"/>
      <c r="AE119" s="358">
        <v>287</v>
      </c>
      <c r="AF119" s="358"/>
      <c r="AG119" s="358"/>
      <c r="AH119" s="358"/>
      <c r="AI119" s="358">
        <v>458</v>
      </c>
      <c r="AJ119" s="358"/>
      <c r="AK119" s="358"/>
      <c r="AL119" s="358"/>
      <c r="AM119" s="358">
        <v>226</v>
      </c>
      <c r="AN119" s="358"/>
      <c r="AO119" s="358"/>
      <c r="AP119" s="358"/>
      <c r="AQ119" s="358">
        <v>226</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t="s">
        <v>734</v>
      </c>
      <c r="AF120" s="306"/>
      <c r="AG120" s="306"/>
      <c r="AH120" s="306"/>
      <c r="AI120" s="306" t="s">
        <v>735</v>
      </c>
      <c r="AJ120" s="306"/>
      <c r="AK120" s="306"/>
      <c r="AL120" s="306"/>
      <c r="AM120" s="306" t="s">
        <v>760</v>
      </c>
      <c r="AN120" s="306"/>
      <c r="AO120" s="306"/>
      <c r="AP120" s="306"/>
      <c r="AQ120" s="306" t="s">
        <v>775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405</v>
      </c>
      <c r="B130" s="987"/>
      <c r="C130" s="986" t="s">
        <v>236</v>
      </c>
      <c r="D130" s="987"/>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90"/>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v>503</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v>300</v>
      </c>
      <c r="AN135" s="167"/>
      <c r="AO135" s="167"/>
      <c r="AP135" s="167"/>
      <c r="AQ135" s="266" t="s">
        <v>716</v>
      </c>
      <c r="AR135" s="167"/>
      <c r="AS135" s="167"/>
      <c r="AT135" s="167"/>
      <c r="AU135" s="266">
        <v>300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0"/>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7"/>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761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671</v>
      </c>
      <c r="D430" s="251"/>
      <c r="E430" s="239" t="s">
        <v>399</v>
      </c>
      <c r="F430" s="446"/>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0"/>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761</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761</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761</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0"/>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761</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761</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761</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763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7.2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742</v>
      </c>
      <c r="AE702" s="892"/>
      <c r="AF702" s="892"/>
      <c r="AG702" s="881" t="s">
        <v>747</v>
      </c>
      <c r="AH702" s="882"/>
      <c r="AI702" s="882"/>
      <c r="AJ702" s="882"/>
      <c r="AK702" s="882"/>
      <c r="AL702" s="882"/>
      <c r="AM702" s="882"/>
      <c r="AN702" s="882"/>
      <c r="AO702" s="882"/>
      <c r="AP702" s="882"/>
      <c r="AQ702" s="882"/>
      <c r="AR702" s="882"/>
      <c r="AS702" s="882"/>
      <c r="AT702" s="882"/>
      <c r="AU702" s="882"/>
      <c r="AV702" s="882"/>
      <c r="AW702" s="882"/>
      <c r="AX702" s="883"/>
    </row>
    <row r="703" spans="1:51" ht="35.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742</v>
      </c>
      <c r="AE703" s="185"/>
      <c r="AF703" s="185"/>
      <c r="AG703" s="665" t="s">
        <v>748</v>
      </c>
      <c r="AH703" s="666"/>
      <c r="AI703" s="666"/>
      <c r="AJ703" s="666"/>
      <c r="AK703" s="666"/>
      <c r="AL703" s="666"/>
      <c r="AM703" s="666"/>
      <c r="AN703" s="666"/>
      <c r="AO703" s="666"/>
      <c r="AP703" s="666"/>
      <c r="AQ703" s="666"/>
      <c r="AR703" s="666"/>
      <c r="AS703" s="666"/>
      <c r="AT703" s="666"/>
      <c r="AU703" s="666"/>
      <c r="AV703" s="666"/>
      <c r="AW703" s="666"/>
      <c r="AX703" s="667"/>
    </row>
    <row r="704" spans="1:51" ht="35.2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742</v>
      </c>
      <c r="AE704" s="584"/>
      <c r="AF704" s="584"/>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742</v>
      </c>
      <c r="AE705" s="734"/>
      <c r="AF705" s="734"/>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750</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742</v>
      </c>
      <c r="AE708" s="669"/>
      <c r="AF708" s="669"/>
      <c r="AG708" s="524" t="s">
        <v>751</v>
      </c>
      <c r="AH708" s="525"/>
      <c r="AI708" s="525"/>
      <c r="AJ708" s="525"/>
      <c r="AK708" s="525"/>
      <c r="AL708" s="525"/>
      <c r="AM708" s="525"/>
      <c r="AN708" s="525"/>
      <c r="AO708" s="525"/>
      <c r="AP708" s="525"/>
      <c r="AQ708" s="525"/>
      <c r="AR708" s="525"/>
      <c r="AS708" s="525"/>
      <c r="AT708" s="525"/>
      <c r="AU708" s="525"/>
      <c r="AV708" s="525"/>
      <c r="AW708" s="525"/>
      <c r="AX708" s="526"/>
    </row>
    <row r="709" spans="1:50" ht="34.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742</v>
      </c>
      <c r="AE709" s="185"/>
      <c r="AF709" s="185"/>
      <c r="AG709" s="665" t="s">
        <v>752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753</v>
      </c>
      <c r="AE710" s="185"/>
      <c r="AF710" s="185"/>
      <c r="AG710" s="665" t="s">
        <v>406</v>
      </c>
      <c r="AH710" s="666"/>
      <c r="AI710" s="666"/>
      <c r="AJ710" s="666"/>
      <c r="AK710" s="666"/>
      <c r="AL710" s="666"/>
      <c r="AM710" s="666"/>
      <c r="AN710" s="666"/>
      <c r="AO710" s="666"/>
      <c r="AP710" s="666"/>
      <c r="AQ710" s="666"/>
      <c r="AR710" s="666"/>
      <c r="AS710" s="666"/>
      <c r="AT710" s="666"/>
      <c r="AU710" s="666"/>
      <c r="AV710" s="666"/>
      <c r="AW710" s="666"/>
      <c r="AX710" s="667"/>
    </row>
    <row r="711" spans="1:50" ht="34.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742</v>
      </c>
      <c r="AE711" s="185"/>
      <c r="AF711" s="185"/>
      <c r="AG711" s="665" t="s">
        <v>754</v>
      </c>
      <c r="AH711" s="666"/>
      <c r="AI711" s="666"/>
      <c r="AJ711" s="666"/>
      <c r="AK711" s="666"/>
      <c r="AL711" s="666"/>
      <c r="AM711" s="666"/>
      <c r="AN711" s="666"/>
      <c r="AO711" s="666"/>
      <c r="AP711" s="666"/>
      <c r="AQ711" s="666"/>
      <c r="AR711" s="666"/>
      <c r="AS711" s="666"/>
      <c r="AT711" s="666"/>
      <c r="AU711" s="666"/>
      <c r="AV711" s="666"/>
      <c r="AW711" s="666"/>
      <c r="AX711" s="667"/>
    </row>
    <row r="712" spans="1:50" ht="34.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742</v>
      </c>
      <c r="AE712" s="584"/>
      <c r="AF712" s="584"/>
      <c r="AG712" s="592" t="s">
        <v>755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5" t="s">
        <v>406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753</v>
      </c>
      <c r="AE714" s="590"/>
      <c r="AF714" s="591"/>
      <c r="AG714" s="690" t="s">
        <v>406</v>
      </c>
      <c r="AH714" s="691"/>
      <c r="AI714" s="691"/>
      <c r="AJ714" s="691"/>
      <c r="AK714" s="691"/>
      <c r="AL714" s="691"/>
      <c r="AM714" s="691"/>
      <c r="AN714" s="691"/>
      <c r="AO714" s="691"/>
      <c r="AP714" s="691"/>
      <c r="AQ714" s="691"/>
      <c r="AR714" s="691"/>
      <c r="AS714" s="691"/>
      <c r="AT714" s="691"/>
      <c r="AU714" s="691"/>
      <c r="AV714" s="691"/>
      <c r="AW714" s="691"/>
      <c r="AX714" s="692"/>
    </row>
    <row r="715" spans="1:50" ht="34.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756</v>
      </c>
      <c r="AE715" s="669"/>
      <c r="AF715" s="775"/>
      <c r="AG715" s="524" t="s">
        <v>764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753</v>
      </c>
      <c r="AE716" s="757"/>
      <c r="AF716" s="757"/>
      <c r="AG716" s="665" t="s">
        <v>406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742</v>
      </c>
      <c r="AE717" s="185"/>
      <c r="AF717" s="185"/>
      <c r="AG717" s="665" t="s">
        <v>765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753</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742</v>
      </c>
      <c r="AE719" s="669"/>
      <c r="AF719" s="669"/>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t="s">
        <v>710</v>
      </c>
      <c r="D721" s="915"/>
      <c r="E721" s="915"/>
      <c r="F721" s="916"/>
      <c r="G721" s="932"/>
      <c r="H721" s="933"/>
      <c r="I721" s="77" t="str">
        <f>IF(OR(G721="　", G721=""), "", "-")</f>
        <v/>
      </c>
      <c r="J721" s="913"/>
      <c r="K721" s="913"/>
      <c r="L721" s="77" t="str">
        <f>IF(M721="","","-")</f>
        <v/>
      </c>
      <c r="M721" s="78"/>
      <c r="N721" s="910" t="s">
        <v>739</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758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759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8" customHeight="1" thickBot="1" x14ac:dyDescent="0.2">
      <c r="A729" s="763" t="s">
        <v>778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8"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2"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386</v>
      </c>
      <c r="B787" s="759"/>
      <c r="C787" s="759"/>
      <c r="D787" s="759"/>
      <c r="E787" s="759"/>
      <c r="F787" s="760"/>
      <c r="G787" s="437" t="s">
        <v>360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766</v>
      </c>
      <c r="H789" s="448"/>
      <c r="I789" s="448"/>
      <c r="J789" s="448"/>
      <c r="K789" s="449"/>
      <c r="L789" s="450" t="s">
        <v>769</v>
      </c>
      <c r="M789" s="451"/>
      <c r="N789" s="451"/>
      <c r="O789" s="451"/>
      <c r="P789" s="451"/>
      <c r="Q789" s="451"/>
      <c r="R789" s="451"/>
      <c r="S789" s="451"/>
      <c r="T789" s="451"/>
      <c r="U789" s="451"/>
      <c r="V789" s="451"/>
      <c r="W789" s="451"/>
      <c r="X789" s="452"/>
      <c r="Y789" s="453">
        <v>10.1</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4"/>
      <c r="B790" s="761"/>
      <c r="C790" s="761"/>
      <c r="D790" s="761"/>
      <c r="E790" s="761"/>
      <c r="F790" s="762"/>
      <c r="G790" s="348" t="s">
        <v>767</v>
      </c>
      <c r="H790" s="349"/>
      <c r="I790" s="349"/>
      <c r="J790" s="349"/>
      <c r="K790" s="350"/>
      <c r="L790" s="398" t="s">
        <v>770</v>
      </c>
      <c r="M790" s="399"/>
      <c r="N790" s="399"/>
      <c r="O790" s="399"/>
      <c r="P790" s="399"/>
      <c r="Q790" s="399"/>
      <c r="R790" s="399"/>
      <c r="S790" s="399"/>
      <c r="T790" s="399"/>
      <c r="U790" s="399"/>
      <c r="V790" s="399"/>
      <c r="W790" s="399"/>
      <c r="X790" s="400"/>
      <c r="Y790" s="395">
        <v>0.4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t="s">
        <v>768</v>
      </c>
      <c r="H791" s="349"/>
      <c r="I791" s="349"/>
      <c r="J791" s="349"/>
      <c r="K791" s="350"/>
      <c r="L791" s="398" t="s">
        <v>771</v>
      </c>
      <c r="M791" s="399"/>
      <c r="N791" s="399"/>
      <c r="O791" s="399"/>
      <c r="P791" s="399"/>
      <c r="Q791" s="399"/>
      <c r="R791" s="399"/>
      <c r="S791" s="399"/>
      <c r="T791" s="399"/>
      <c r="U791" s="399"/>
      <c r="V791" s="399"/>
      <c r="W791" s="399"/>
      <c r="X791" s="400"/>
      <c r="Y791" s="395">
        <v>2.6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76.5" customHeight="1" x14ac:dyDescent="0.15">
      <c r="A845" s="401">
        <v>1</v>
      </c>
      <c r="B845" s="401">
        <v>1</v>
      </c>
      <c r="C845" s="420" t="s">
        <v>772</v>
      </c>
      <c r="D845" s="415"/>
      <c r="E845" s="415"/>
      <c r="F845" s="415"/>
      <c r="G845" s="415"/>
      <c r="H845" s="415"/>
      <c r="I845" s="415"/>
      <c r="J845" s="416">
        <v>1010001143390</v>
      </c>
      <c r="K845" s="417"/>
      <c r="L845" s="417"/>
      <c r="M845" s="417"/>
      <c r="N845" s="417"/>
      <c r="O845" s="417"/>
      <c r="P845" s="426" t="s">
        <v>773</v>
      </c>
      <c r="Q845" s="427"/>
      <c r="R845" s="427"/>
      <c r="S845" s="427"/>
      <c r="T845" s="427"/>
      <c r="U845" s="427"/>
      <c r="V845" s="427"/>
      <c r="W845" s="427"/>
      <c r="X845" s="427"/>
      <c r="Y845" s="318">
        <v>13.1</v>
      </c>
      <c r="Z845" s="319"/>
      <c r="AA845" s="319"/>
      <c r="AB845" s="320"/>
      <c r="AC845" s="322" t="s">
        <v>373</v>
      </c>
      <c r="AD845" s="323"/>
      <c r="AE845" s="323"/>
      <c r="AF845" s="323"/>
      <c r="AG845" s="323"/>
      <c r="AH845" s="418">
        <v>2</v>
      </c>
      <c r="AI845" s="419"/>
      <c r="AJ845" s="419"/>
      <c r="AK845" s="419"/>
      <c r="AL845" s="326">
        <v>77</v>
      </c>
      <c r="AM845" s="327"/>
      <c r="AN845" s="327"/>
      <c r="AO845" s="328"/>
      <c r="AP845" s="321" t="s">
        <v>774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777</v>
      </c>
      <c r="F1110" s="888"/>
      <c r="G1110" s="888"/>
      <c r="H1110" s="888"/>
      <c r="I1110" s="888"/>
      <c r="J1110" s="416" t="s">
        <v>777</v>
      </c>
      <c r="K1110" s="417"/>
      <c r="L1110" s="417"/>
      <c r="M1110" s="417"/>
      <c r="N1110" s="417"/>
      <c r="O1110" s="417"/>
      <c r="P1110" s="421" t="s">
        <v>777</v>
      </c>
      <c r="Q1110" s="317"/>
      <c r="R1110" s="317"/>
      <c r="S1110" s="317"/>
      <c r="T1110" s="317"/>
      <c r="U1110" s="317"/>
      <c r="V1110" s="317"/>
      <c r="W1110" s="317"/>
      <c r="X1110" s="317"/>
      <c r="Y1110" s="318" t="s">
        <v>777</v>
      </c>
      <c r="Z1110" s="319"/>
      <c r="AA1110" s="319"/>
      <c r="AB1110" s="320"/>
      <c r="AC1110" s="322"/>
      <c r="AD1110" s="323"/>
      <c r="AE1110" s="323"/>
      <c r="AF1110" s="323"/>
      <c r="AG1110" s="323"/>
      <c r="AH1110" s="324" t="s">
        <v>777</v>
      </c>
      <c r="AI1110" s="325"/>
      <c r="AJ1110" s="325"/>
      <c r="AK1110" s="325"/>
      <c r="AL1110" s="326" t="s">
        <v>777</v>
      </c>
      <c r="AM1110" s="327"/>
      <c r="AN1110" s="327"/>
      <c r="AO1110" s="328"/>
      <c r="AP1110" s="321" t="s">
        <v>777</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390</v>
      </c>
      <c r="AF2" s="992"/>
      <c r="AG2" s="992"/>
      <c r="AH2" s="992"/>
      <c r="AI2" s="992" t="s">
        <v>412</v>
      </c>
      <c r="AJ2" s="992"/>
      <c r="AK2" s="992"/>
      <c r="AL2" s="456"/>
      <c r="AM2" s="992" t="s">
        <v>509</v>
      </c>
      <c r="AN2" s="992"/>
      <c r="AO2" s="992"/>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390</v>
      </c>
      <c r="AF9" s="992"/>
      <c r="AG9" s="992"/>
      <c r="AH9" s="992"/>
      <c r="AI9" s="992" t="s">
        <v>412</v>
      </c>
      <c r="AJ9" s="992"/>
      <c r="AK9" s="992"/>
      <c r="AL9" s="456"/>
      <c r="AM9" s="992" t="s">
        <v>509</v>
      </c>
      <c r="AN9" s="992"/>
      <c r="AO9" s="992"/>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390</v>
      </c>
      <c r="AF16" s="992"/>
      <c r="AG16" s="992"/>
      <c r="AH16" s="992"/>
      <c r="AI16" s="992" t="s">
        <v>412</v>
      </c>
      <c r="AJ16" s="992"/>
      <c r="AK16" s="992"/>
      <c r="AL16" s="456"/>
      <c r="AM16" s="992" t="s">
        <v>509</v>
      </c>
      <c r="AN16" s="992"/>
      <c r="AO16" s="992"/>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390</v>
      </c>
      <c r="AF23" s="992"/>
      <c r="AG23" s="992"/>
      <c r="AH23" s="992"/>
      <c r="AI23" s="992" t="s">
        <v>412</v>
      </c>
      <c r="AJ23" s="992"/>
      <c r="AK23" s="992"/>
      <c r="AL23" s="456"/>
      <c r="AM23" s="992" t="s">
        <v>509</v>
      </c>
      <c r="AN23" s="992"/>
      <c r="AO23" s="992"/>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390</v>
      </c>
      <c r="AF30" s="992"/>
      <c r="AG30" s="992"/>
      <c r="AH30" s="992"/>
      <c r="AI30" s="992" t="s">
        <v>412</v>
      </c>
      <c r="AJ30" s="992"/>
      <c r="AK30" s="992"/>
      <c r="AL30" s="456"/>
      <c r="AM30" s="992" t="s">
        <v>509</v>
      </c>
      <c r="AN30" s="992"/>
      <c r="AO30" s="992"/>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390</v>
      </c>
      <c r="AF37" s="992"/>
      <c r="AG37" s="992"/>
      <c r="AH37" s="992"/>
      <c r="AI37" s="992" t="s">
        <v>412</v>
      </c>
      <c r="AJ37" s="992"/>
      <c r="AK37" s="992"/>
      <c r="AL37" s="456"/>
      <c r="AM37" s="992" t="s">
        <v>509</v>
      </c>
      <c r="AN37" s="992"/>
      <c r="AO37" s="992"/>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390</v>
      </c>
      <c r="AF44" s="992"/>
      <c r="AG44" s="992"/>
      <c r="AH44" s="992"/>
      <c r="AI44" s="992" t="s">
        <v>412</v>
      </c>
      <c r="AJ44" s="992"/>
      <c r="AK44" s="992"/>
      <c r="AL44" s="456"/>
      <c r="AM44" s="992" t="s">
        <v>509</v>
      </c>
      <c r="AN44" s="992"/>
      <c r="AO44" s="992"/>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390</v>
      </c>
      <c r="AF51" s="992"/>
      <c r="AG51" s="992"/>
      <c r="AH51" s="992"/>
      <c r="AI51" s="992" t="s">
        <v>412</v>
      </c>
      <c r="AJ51" s="992"/>
      <c r="AK51" s="992"/>
      <c r="AL51" s="456"/>
      <c r="AM51" s="992" t="s">
        <v>509</v>
      </c>
      <c r="AN51" s="992"/>
      <c r="AO51" s="992"/>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390</v>
      </c>
      <c r="AF58" s="992"/>
      <c r="AG58" s="992"/>
      <c r="AH58" s="992"/>
      <c r="AI58" s="992" t="s">
        <v>412</v>
      </c>
      <c r="AJ58" s="992"/>
      <c r="AK58" s="992"/>
      <c r="AL58" s="456"/>
      <c r="AM58" s="992" t="s">
        <v>509</v>
      </c>
      <c r="AN58" s="992"/>
      <c r="AO58" s="992"/>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390</v>
      </c>
      <c r="AF65" s="992"/>
      <c r="AG65" s="992"/>
      <c r="AH65" s="992"/>
      <c r="AI65" s="992" t="s">
        <v>412</v>
      </c>
      <c r="AJ65" s="992"/>
      <c r="AK65" s="992"/>
      <c r="AL65" s="456"/>
      <c r="AM65" s="992" t="s">
        <v>509</v>
      </c>
      <c r="AN65" s="992"/>
      <c r="AO65" s="992"/>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2021-06-18T06:32:15Z</cp:lastPrinted>
  <dcterms:created xsi:type="dcterms:W3CDTF">2012-03-13T00:50:25Z</dcterms:created>
  <dcterms:modified xsi:type="dcterms:W3CDTF">2021-06-18T06:32:17Z</dcterms:modified>
</cp:coreProperties>
</file>