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D1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<sst xmlns="http://schemas.openxmlformats.org/spreadsheetml/2006/main" count="3098" uniqueCount="791">
  <si>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</si>
  <si>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</si>
  <si>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</si>
  <si>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</si>
  <si>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</si>
  <si>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</si>
  <si>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</si>
  <si>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</si>
  <si>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</si>
  <si>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</si>
  <si>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</si>
  <si>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</si>
  <si>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</si>
  <si>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</si>
  <si>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</si>
  <si>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</si>
  <si>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</si>
  <si>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</si>
  <si>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</si>
  <si>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</si>
  <si>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</si>
  <si>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</si>
  <si>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</si>
  <si>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</si>
  <si>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</si>
  <si>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</si>
  <si>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</si>
  <si>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</si>
  <si>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</si>
  <si>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</si>
  <si>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</si>
  <si>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</si>
  <si>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</si>
  <si>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</si>
  <si>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</si>
  <si>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</si>
  <si>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</si>
  <si>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</si>
  <si>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</si>
  <si>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</si>
  <si>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</si>
  <si>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</si>
  <si>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</si>
  <si>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</si>
  <si>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</si>
  <si>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</si>
  <si>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</si>
  <si>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</si>
  <si>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</si>
  <si>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</si>
  <si>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</si>
  <si>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</si>
  <si>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</si>
  <si>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</si>
  <si>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</si>
  <si>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</si>
  <si>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</si>
  <si>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</si>
  <si>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</si>
  <si>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</si>
  <si>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</si>
  <si>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</si>
  <si>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</si>
  <si>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</si>
  <si>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</si>
  <si>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</si>
  <si>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</si>
  <si>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</si>
  <si>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</si>
  <si>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</si>
  <si>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</si>
  <si>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</si>
  <si>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</si>
  <si>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</si>
  <si>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</si>
  <si>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</si>
  <si>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</si>
  <si>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</si>
  <si>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</si>
  <si>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</si>
  <si>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</si>
  <si>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</si>
  <si>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</si>
  <si>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</si>
  <si>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</si>
  <si>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</si>
  <si>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</si>
  <si>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</si>
  <si>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</si>
  <si>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</si>
  <si>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</si>
  <si>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</si>
  <si>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</si>
  <si>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</si>
  <si>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</si>
  <si>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</si>
  <si>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</si>
  <si>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</si>
  <si>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</si>
  <si>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</si>
  <si>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</si>
  <si>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</si>
  <si>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</si>
  <si>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</si>
  <si>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</si>
  <si>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</si>
  <si>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</si>
  <si>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</si>
  <si>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</si>
  <si>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</si>
  <si>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</si>
  <si>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</si>
  <si>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</si>
  <si>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</si>
  <si>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</si>
  <si>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</si>
  <si>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</si>
  <si>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</si>
  <si>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</si>
  <si>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</si>
  <si>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</si>
  <si>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</si>
  <si>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</si>
  <si>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</si>
  <si>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</si>
  <si>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</si>
  <si>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</si>
  <si>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</si>
  <si>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</si>
  <si>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</si>
  <si>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</si>
  <si>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</si>
  <si>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</si>
  <si>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</si>
  <si>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</si>
  <si>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</si>
  <si>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</si>
  <si>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</si>
  <si>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</si>
  <si>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</si>
  <si>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</si>
  <si>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</si>
  <si>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</si>
  <si>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</si>
  <si>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</si>
  <si>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</si>
  <si>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</si>
  <si>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</si>
  <si>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</si>
  <si>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</si>
  <si>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</si>
  <si>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</si>
  <si>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</si>
  <si>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</si>
  <si>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</si>
  <si>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</si>
  <si>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</si>
  <si>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</si>
  <si>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</si>
  <si>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</si>
  <si>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</si>
  <si>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</si>
  <si>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</si>
  <si>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</si>
  <si>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</si>
  <si>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</si>
  <si>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</si>
  <si>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</si>
  <si>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</si>
  <si>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</si>
  <si>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</si>
  <si>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</si>
  <si>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</si>
  <si>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</si>
  <si>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</si>
  <si>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</si>
  <si>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</si>
  <si>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</si>
  <si>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</si>
  <si>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</si>
  <si>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</si>
  <si>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</si>
  <si>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</si>
  <si>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</si>
  <si>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</si>
  <si>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</si>
  <si>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</si>
  <si>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</si>
  <si>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</si>
  <si>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</si>
  <si>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</si>
  <si>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</si>
  <si>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</si>
  <si>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</si>
  <si>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</si>
  <si>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</si>
  <si>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</si>
  <si>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</si>
  <si>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</si>
  <si>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</si>
  <si>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</si>
  <si>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</si>
  <si>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</si>
  <si>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</si>
  <si>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</si>
  <si>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</si>
  <si>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</si>
  <si>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</si>
  <si>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</si>
  <si>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</si>
  <si>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</si>
  <si>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</si>
  <si>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</si>
  <si>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</si>
  <si>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</si>
  <si>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</si>
  <si>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</si>
  <si>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</si>
  <si>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</si>
  <si>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</si>
  <si>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</si>
  <si>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</si>
  <si>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</si>
  <si>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</si>
  <si>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</si>
  <si>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</si>
  <si>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</si>
  <si>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</si>
  <si>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</si>
  <si>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</si>
  <si>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</si>
  <si>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</si>
  <si>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</si>
  <si>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</si>
  <si>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</si>
  <si>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</si>
  <si>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</si>
  <si>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</si>
  <si>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</si>
  <si>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</si>
  <si>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</si>
  <si>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</si>
  <si>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</si>
  <si>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</si>
  <si>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</si>
  <si>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</si>
  <si>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</si>
  <si>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</si>
  <si>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</si>
  <si>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</si>
  <si>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</si>
  <si>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</si>
  <si>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</si>
  <si>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</si>
  <si>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</si>
  <si>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</si>
  <si>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</si>
  <si>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</si>
  <si>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</si>
  <si>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</si>
  <si>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</si>
  <si>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</si>
  <si>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</si>
  <si>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</si>
  <si>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</si>
  <si>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</si>
  <si>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</si>
  <si>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</si>
  <si>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</si>
  <si>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</si>
  <si>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</si>
  <si>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</si>
  <si>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</si>
  <si>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</si>
  <si>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</si>
  <si>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</si>
  <si>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</si>
  <si>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</si>
  <si>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</si>
  <si>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</si>
  <si>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</si>
  <si>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</si>
  <si>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</si>
  <si>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</si>
  <si>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</si>
  <si>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</si>
  <si>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</si>
  <si>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</si>
  <si>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</si>
  <si>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</si>
  <si>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</si>
  <si>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</si>
  <si>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</si>
  <si>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</si>
  <si>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</si>
  <si>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</si>
  <si>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</si>
  <si>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</si>
  <si>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</si>
  <si>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</si>
  <si>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</si>
  <si>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</si>
  <si>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</si>
  <si>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</si>
  <si>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</si>
  <si>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</si>
  <si>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</si>
  <si>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</si>
  <si>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</si>
  <si>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</si>
  <si>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</si>
  <si>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</si>
  <si>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</si>
  <si>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</si>
  <si>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</si>
  <si>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</si>
  <si>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</si>
  <si>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</si>
  <si>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</si>
  <si>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</si>
  <si>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</si>
  <si>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</si>
  <si>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</si>
  <si>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</si>
  <si>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</si>
  <si>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</si>
  <si>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</si>
  <si>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</si>
  <si>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</si>
  <si>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</si>
  <si>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</si>
  <si>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</si>
  <si>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</si>
  <si>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</si>
  <si>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</si>
  <si>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</si>
  <si>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</si>
  <si>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</si>
  <si>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</si>
  <si>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</si>
  <si>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</si>
  <si>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</si>
  <si>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</si>
  <si>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</si>
  <si>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</si>
  <si>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</si>
  <si>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</si>
  <si>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</si>
  <si>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</si>
  <si>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</si>
  <si>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</si>
  <si>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</si>
  <si>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</si>
  <si>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</si>
  <si>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</si>
  <si>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</si>
  <si>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</si>
  <si>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</si>
  <si>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</si>
  <si>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</si>
  <si>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</si>
  <si>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</si>
  <si>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</si>
  <si>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</si>
  <si>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</si>
  <si>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</si>
  <si>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</si>
  <si>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</si>
  <si>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</si>
  <si>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</si>
  <si>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</si>
  <si>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</si>
  <si>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</si>
  <si>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</si>
  <si>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</si>
  <si>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</si>
  <si>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</si>
  <si>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</si>
  <si>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</si>
  <si>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</si>
  <si>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</si>
  <si>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</si>
  <si>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</si>
  <si>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</si>
  <si>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</si>
  <si>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</si>
  <si>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</si>
  <si>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</si>
  <si>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</si>
  <si>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</si>
  <si>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</si>
  <si>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</si>
  <si>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</si>
  <si>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</si>
  <si>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</si>
  <si>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</si>
  <si>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</si>
  <si>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</si>
  <si>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</si>
  <si>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</si>
  <si>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</si>
  <si>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</si>
  <si>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</si>
  <si>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</si>
  <si>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</si>
  <si>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</si>
  <si>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</si>
  <si>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</si>
  <si>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</si>
  <si>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</si>
  <si>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</si>
  <si>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</si>
  <si>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</si>
  <si>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</si>
  <si>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</si>
  <si>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</si>
  <si>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</si>
  <si>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</si>
  <si>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</si>
  <si>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</si>
  <si>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</si>
  <si>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</si>
  <si>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</si>
  <si>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</si>
  <si>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</si>
  <si>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</si>
  <si>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</si>
  <si>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</si>
  <si>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</si>
  <si>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</si>
  <si>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</si>
  <si>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</si>
  <si>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</si>
  <si>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</si>
  <si>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</si>
  <si>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</si>
  <si>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</si>
  <si>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</si>
  <si>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</si>
  <si>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</si>
  <si>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</si>
  <si>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</si>
  <si>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</si>
  <si>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</si>
  <si>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</si>
  <si>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</si>
  <si>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</si>
  <si>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</si>
  <si>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</si>
  <si>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</si>
  <si>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</si>
  <si>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</si>
  <si>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</si>
  <si>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</si>
  <si>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</si>
  <si>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</si>
  <si>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</si>
  <si>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</si>
  <si>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</si>
  <si>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</si>
  <si>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</si>
  <si>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</si>
  <si>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</si>
  <si>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</si>
  <si>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</si>
  <si>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</si>
  <si>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</si>
  <si>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</si>
  <si>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</si>
  <si>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</si>
  <si>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</si>
  <si>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</si>
  <si>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</si>
  <si>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</si>
  <si>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</si>
  <si>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</si>
  <si>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</si>
  <si>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</si>
  <si>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</si>
  <si>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</si>
  <si>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</si>
  <si>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</si>
  <si>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</si>
  <si>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</si>
  <si>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</si>
  <si>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</si>
  <si>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</si>
  <si>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</si>
  <si>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</si>
  <si>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</si>
  <si>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</si>
  <si>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</si>
  <si>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</si>
  <si>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</si>
  <si>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</si>
  <si>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</si>
  <si>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</si>
  <si>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</si>
  <si>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</si>
  <si>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</si>
  <si>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</si>
  <si>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</si>
  <si>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</si>
  <si>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</si>
  <si>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</si>
  <si>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</si>
  <si>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</si>
  <si>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</si>
  <si>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</si>
  <si>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</si>
  <si>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</si>
  <si>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</si>
  <si>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</si>
  <si>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</si>
  <si>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</si>
  <si>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</si>
  <si>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</si>
  <si>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</si>
  <si>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</si>
  <si>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</si>
  <si>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</si>
  <si>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</si>
  <si>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</si>
  <si>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</si>
  <si>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</si>
  <si>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</si>
  <si>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</si>
  <si>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</si>
  <si>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</si>
  <si>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</si>
  <si>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</si>
  <si>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</si>
  <si>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</si>
  <si>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</si>
  <si>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</si>
  <si>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</si>
  <si>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</si>
  <si>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</si>
  <si>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</si>
  <si>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</si>
  <si>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</si>
  <si>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</si>
  <si>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</si>
  <si>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</si>
  <si>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</si>
  <si>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</si>
  <si>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</si>
  <si>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</si>
  <si>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</si>
  <si>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</si>
  <si>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</si>
  <si>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</si>
  <si>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</si>
  <si>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</si>
  <si>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</si>
  <si>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</si>
  <si>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</si>
  <si>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</si>
  <si>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</si>
  <si>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</si>
  <si>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</si>
  <si>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</si>
  <si>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</si>
  <si>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</si>
  <si>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</si>
  <si>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</si>
  <si>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</si>
  <si>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</si>
  <si>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</si>
  <si>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</si>
  <si>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</si>
  <si>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</si>
  <si>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</si>
  <si>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</si>
  <si>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</si>
  <si>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</si>
  <si>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</si>
  <si>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</si>
  <si>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</si>
  <si>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</si>
  <si>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</si>
  <si>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</si>
  <si>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</si>
  <si>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</si>
  <si>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</si>
  <si>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</si>
  <si>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</si>
  <si>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</si>
  <si>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</si>
  <si>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</si>
  <si>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</si>
  <si>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</si>
  <si>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</si>
  <si>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</si>
  <si>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</si>
  <si>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</si>
  <si>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</si>
  <si>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</si>
  <si>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</si>
  <si>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</si>
  <si>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</si>
  <si>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</si>
  <si>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</si>
  <si>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</si>
  <si>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</si>
  <si>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</si>
  <si>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</si>
  <si>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</si>
  <si>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</si>
  <si>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</si>
  <si>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</si>
  <si>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</si>
  <si>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</si>
  <si>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</si>
  <si>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</si>
  <si>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</si>
  <si>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</si>
  <si>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</si>
  <si>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</si>
  <si>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</si>
  <si>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</si>
  <si>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</si>
  <si>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</si>
  <si>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</si>
  <si>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</si>
  <si>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</si>
  <si>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</si>
  <si>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</si>
  <si>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</si>
  <si>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</si>
  <si>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</si>
  <si>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</si>
  <si>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</si>
  <si>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</si>
  <si>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</si>
  <si>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</si>
  <si>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</si>
  <si>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</si>
  <si>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</si>
  <si>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</si>
  <si>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</si>
  <si>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</si>
  <si>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</si>
  <si>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</si>
  <si>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</si>
  <si>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</si>
  <si>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</si>
  <si>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</si>
  <si>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</si>
  <si>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</si>
  <si>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</si>
  <si>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</si>
  <si>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</si>
  <si>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</si>
  <si>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</si>
  <si>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</si>
  <si>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</si>
  <si>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</si>
  <si>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</si>
  <si>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</si>
  <si>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</si>
  <si>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</si>
  <si>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</si>
  <si>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</si>
  <si>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</si>
  <si>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</si>
  <si>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</si>
  <si>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</si>
  <si>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</si>
  <si>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</si>
  <si>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</si>
  <si>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</si>
  <si>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</si>
  <si>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</si>
  <si>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</si>
  <si>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</si>
  <si>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</si>
  <si>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</si>
  <si>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</si>
  <si>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</si>
  <si>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</si>
  <si>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</si>
  <si>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</si>
  <si>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</si>
  <si>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</si>
  <si>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</si>
  <si>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</si>
  <si>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</si>
  <si>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</si>
  <si>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</si>
  <si>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</si>
  <si>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</si>
  <si>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</si>
  <si>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</si>
  <si>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</si>
  <si>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</si>
  <si>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</si>
  <si>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</si>
  <si>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</si>
  <si>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</si>
  <si>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</si>
  <si>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</si>
  <si>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</si>
  <si>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</si>
  <si>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</si>
  <si>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</si>
  <si>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</si>
  <si>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</si>
  <si>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</si>
  <si>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</si>
  <si>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</si>
  <si>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</si>
  <si>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</si>
  <si>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課長：田口　円裕</t>
  </si>
  <si>
    <t>平成9年度</t>
  </si>
  <si>
    <t>終了予定なし</t>
  </si>
  <si>
    <t>歯科保健課</t>
  </si>
  <si>
    <t>-</t>
  </si>
  <si>
    <t>歯科医師としての人格を涵養し、将来専門とする分野にかかわらず、一般的な診療において頻繁に関わる疾病に対応できるよう、プライマリ・ケアの基本的な診療能力（態度・技能・知識）を修得するための臨床研修を支援すること。</t>
  </si>
  <si>
    <t>臨床研修施設における指導歯科医等の確保、研修プログラムの企画立案・管理、研修歯科医の受け入れのための環境整備等に係る経費に対する財政支援を行う。
対象経費：研修管理委員会経費、プログラム責任者人件費、役務費等
補助率　 ：定額</t>
  </si>
  <si>
    <t>臨床研修費等補助金</t>
  </si>
  <si>
    <t>前年同程度の人数の研修歯科医師に対する臨床研修体制の支援を行う。</t>
  </si>
  <si>
    <t>研修歯科医師数</t>
  </si>
  <si>
    <t>人</t>
  </si>
  <si>
    <t>受入状況報告</t>
  </si>
  <si>
    <t>歯科医師臨床研修施設数
（単独型・管理型・協力型代表施設）</t>
  </si>
  <si>
    <t>施設</t>
  </si>
  <si>
    <t>単位当たりコスト ＝ Ｘ ／ Ｙ
X：「執行額（2年度は予算額）」
Y：「研修歯科医師数（2年度は目標値）」</t>
    <phoneticPr fontId="5"/>
  </si>
  <si>
    <t>千円</t>
  </si>
  <si>
    <t>X／Y</t>
    <phoneticPr fontId="5"/>
  </si>
  <si>
    <t>1,291/2,104</t>
  </si>
  <si>
    <t>1,290/2,050</t>
  </si>
  <si>
    <t>施策大目標１　地域において必要な医療を提供できる体制を整備すること</t>
  </si>
  <si>
    <t>日常生活圏の中で良質かつ適切な医療が効率的に提供できる体制を整備すること（施策目標Ⅰ－１－１）</t>
  </si>
  <si>
    <t>臨床研修費</t>
  </si>
  <si>
    <t>94</t>
  </si>
  <si>
    <t>78</t>
  </si>
  <si>
    <t>57</t>
  </si>
  <si>
    <t>46</t>
  </si>
  <si>
    <t>51</t>
  </si>
  <si>
    <t>54</t>
  </si>
  <si>
    <t>55</t>
  </si>
  <si>
    <t>0038</t>
  </si>
  <si>
    <t>0036</t>
  </si>
  <si>
    <t>○</t>
  </si>
  <si>
    <t>1,303/2165</t>
    <phoneticPr fontId="5"/>
  </si>
  <si>
    <t>令和３年３月31日医政発0331第75号「歯科医師法第十六条の二第一項に規定する臨床研修に関する省令の施行について」
平成18年7月3日医政発0703012号「歯科医師臨床研修費補助事業の実施について」</t>
    <phoneticPr fontId="5"/>
  </si>
  <si>
    <t>安心・安全な歯科医療を提供するため、国家試験取得後の歯科医師に対して研修期間を確保し、歯科医師の質の向上に取り組む必要があり、国費を投入すべきである。</t>
    <phoneticPr fontId="5"/>
  </si>
  <si>
    <t>歯科医師臨床研修は歯科医師法に則った事業であり、臨床研修の円滑な実施を図るため、引き続き国が実施すべき事業である。</t>
    <phoneticPr fontId="5"/>
  </si>
  <si>
    <t>安心・安全な歯科医療を提供するため、国家試験取得後の歯科医師に対して研修期間を確保し、歯科医師の質の向上のため優先度の高い事業である。</t>
    <phoneticPr fontId="5"/>
  </si>
  <si>
    <t>‐</t>
  </si>
  <si>
    <t>無</t>
  </si>
  <si>
    <t>交付要綱において補助対象等を定めており、負担関係は妥当である。</t>
    <phoneticPr fontId="5"/>
  </si>
  <si>
    <t>診療現場への直接の影響が比較的小さく、業務の効率化が見込まれる経費から削減に努めており、コスト水準は妥当である。</t>
    <phoneticPr fontId="5"/>
  </si>
  <si>
    <t>補助事業であり、交付申請書を審査して事業に必要なものに限定して交付している。</t>
    <phoneticPr fontId="5"/>
  </si>
  <si>
    <t>国家試験の合格者数によって差が出ることはあるが、毎年概ね前年同程度の人数が臨床研修を行っている。</t>
    <rPh sb="0" eb="4">
      <t>コッカシケン</t>
    </rPh>
    <rPh sb="5" eb="9">
      <t>ゴウカクシャスウ</t>
    </rPh>
    <rPh sb="13" eb="14">
      <t>サ</t>
    </rPh>
    <rPh sb="15" eb="16">
      <t>デ</t>
    </rPh>
    <phoneticPr fontId="5"/>
  </si>
  <si>
    <t>概ね前年同程度の施設数で実施されている。</t>
    <phoneticPr fontId="5"/>
  </si>
  <si>
    <t>-</t>
    <phoneticPr fontId="5"/>
  </si>
  <si>
    <t>-</t>
    <phoneticPr fontId="5"/>
  </si>
  <si>
    <t>人件費</t>
    <rPh sb="0" eb="3">
      <t>ジンケンヒ</t>
    </rPh>
    <phoneticPr fontId="5"/>
  </si>
  <si>
    <t>会議費</t>
    <rPh sb="0" eb="3">
      <t>カイギヒ</t>
    </rPh>
    <phoneticPr fontId="5"/>
  </si>
  <si>
    <t>旅費</t>
    <rPh sb="0" eb="2">
      <t>リョヒ</t>
    </rPh>
    <phoneticPr fontId="5"/>
  </si>
  <si>
    <t>需用費</t>
    <rPh sb="0" eb="3">
      <t>ジュヨウヒ</t>
    </rPh>
    <phoneticPr fontId="5"/>
  </si>
  <si>
    <t>通信運搬費</t>
    <rPh sb="0" eb="2">
      <t>ツウシン</t>
    </rPh>
    <rPh sb="2" eb="5">
      <t>ウンパンヒ</t>
    </rPh>
    <phoneticPr fontId="5"/>
  </si>
  <si>
    <t>職員基本給等</t>
    <rPh sb="0" eb="2">
      <t>ショクイン</t>
    </rPh>
    <rPh sb="2" eb="5">
      <t>キホンキュウ</t>
    </rPh>
    <rPh sb="5" eb="6">
      <t>ナド</t>
    </rPh>
    <phoneticPr fontId="5"/>
  </si>
  <si>
    <t>研修管理委員会</t>
    <rPh sb="0" eb="2">
      <t>ケンシュウ</t>
    </rPh>
    <rPh sb="2" eb="4">
      <t>カンリ</t>
    </rPh>
    <rPh sb="4" eb="7">
      <t>イインカイ</t>
    </rPh>
    <phoneticPr fontId="5"/>
  </si>
  <si>
    <t>研修管理委員会等</t>
    <rPh sb="0" eb="2">
      <t>ケンシュウ</t>
    </rPh>
    <rPh sb="2" eb="4">
      <t>カンリ</t>
    </rPh>
    <rPh sb="4" eb="7">
      <t>イインカイ</t>
    </rPh>
    <rPh sb="7" eb="8">
      <t>ナド</t>
    </rPh>
    <phoneticPr fontId="5"/>
  </si>
  <si>
    <t>印刷製本費等</t>
    <rPh sb="0" eb="2">
      <t>インサツ</t>
    </rPh>
    <rPh sb="2" eb="4">
      <t>セイホン</t>
    </rPh>
    <rPh sb="4" eb="6">
      <t>ヒナド</t>
    </rPh>
    <phoneticPr fontId="5"/>
  </si>
  <si>
    <t>研修管理委員会等</t>
    <rPh sb="0" eb="7">
      <t>ケンシュウカンリイインカイ</t>
    </rPh>
    <rPh sb="7" eb="8">
      <t>ナド</t>
    </rPh>
    <phoneticPr fontId="5"/>
  </si>
  <si>
    <t>A.大阪歯科大学</t>
    <phoneticPr fontId="5"/>
  </si>
  <si>
    <t>補助金等交付</t>
    <phoneticPr fontId="5"/>
  </si>
  <si>
    <t>歯科医両臨床研修</t>
    <phoneticPr fontId="5"/>
  </si>
  <si>
    <t>-</t>
    <phoneticPr fontId="5"/>
  </si>
  <si>
    <t>学校法人大阪歯科大学</t>
    <phoneticPr fontId="5"/>
  </si>
  <si>
    <t>学校法人　昭和大学</t>
    <phoneticPr fontId="5"/>
  </si>
  <si>
    <t>学校法人　日本大学</t>
    <phoneticPr fontId="5"/>
  </si>
  <si>
    <t>学校法人　日本歯科大学</t>
    <phoneticPr fontId="5"/>
  </si>
  <si>
    <t>学校法人日本大学</t>
    <phoneticPr fontId="5"/>
  </si>
  <si>
    <t>学校法人　東京歯科大学</t>
    <phoneticPr fontId="5"/>
  </si>
  <si>
    <t>学校法人総持学園</t>
    <phoneticPr fontId="5"/>
  </si>
  <si>
    <t>学校法人明海大学</t>
    <phoneticPr fontId="5"/>
  </si>
  <si>
    <t>公立大学法人　九州歯科大学</t>
    <phoneticPr fontId="5"/>
  </si>
  <si>
    <t>学校法人愛知学院　</t>
    <phoneticPr fontId="5"/>
  </si>
  <si>
    <t>1,303/2165</t>
  </si>
  <si>
    <t>厚労</t>
    <rPh sb="0" eb="2">
      <t>コウロウ</t>
    </rPh>
    <phoneticPr fontId="5"/>
  </si>
  <si>
    <t>-</t>
    <phoneticPr fontId="5"/>
  </si>
  <si>
    <t>-</t>
    <phoneticPr fontId="5"/>
  </si>
  <si>
    <t>歯科医師臨床研修費</t>
    <phoneticPr fontId="5"/>
  </si>
  <si>
    <t>一定の水準で維持しており、歯科医師臨床研修を円滑に推進する上で当事業は必要である。</t>
    <phoneticPr fontId="5"/>
  </si>
  <si>
    <t>令和2年度の執行率は100％で、予算額に見合った金額で執行できており、目標も概ね達成できていることから、引き続き適切な執行をして参りたい。</t>
    <rPh sb="0" eb="2">
      <t>レイワ</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</si>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</sst>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757</xdr:row>
      <xdr:rowOff>0</xdr:rowOff>
    </xdr:from>
    <xdr:to>
      <xdr:col>33</xdr:col>
      <xdr:colOff>152400</xdr:colOff>
      <xdr:row>759</xdr:row>
      <xdr:rowOff>187885</xdr:rowOff>
    </xdr:to>
    <xdr:sp macro="" textlink="">
      <xdr:nvSpPr>
        <xdr:cNvPr id="8" name="正方形/長方形 7"/>
        <xdr:cNvSpPr/>
      </xdr:nvSpPr>
      <xdr:spPr>
        <a:xfrm>
          <a:off x="3800475" y="41233725"/>
          <a:ext cx="3352800" cy="892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１</a:t>
          </a:r>
          <a:r>
            <a:rPr kumimoji="1" lang="en-US" altLang="ja-JP" sz="1100">
              <a:solidFill>
                <a:sysClr val="windowText" lastClr="000000"/>
              </a:solidFill>
            </a:rPr>
            <a:t>,</a:t>
          </a:r>
          <a:r>
            <a:rPr kumimoji="1" lang="ja-JP" altLang="en-US" sz="1100">
              <a:solidFill>
                <a:sysClr val="windowText" lastClr="000000"/>
              </a:solidFill>
            </a:rPr>
            <a:t>３０３</a:t>
          </a:r>
          <a:r>
            <a:rPr kumimoji="1" lang="ja-JP" altLang="en-US" sz="1100">
              <a:solidFill>
                <a:schemeClr val="tx1"/>
              </a:solidFill>
            </a:rPr>
            <a:t>百万円</a:t>
          </a:r>
        </a:p>
      </xdr:txBody>
    </xdr:sp>
    <xdr:clientData/>
  </xdr:twoCellAnchor>
  <xdr:twoCellAnchor>
    <xdr:from>
      <xdr:col>16</xdr:col>
      <xdr:colOff>95250</xdr:colOff>
      <xdr:row>760</xdr:row>
      <xdr:rowOff>0</xdr:rowOff>
    </xdr:from>
    <xdr:to>
      <xdr:col>34</xdr:col>
      <xdr:colOff>95249</xdr:colOff>
      <xdr:row>762</xdr:row>
      <xdr:rowOff>53628</xdr:rowOff>
    </xdr:to>
    <xdr:sp macro="" textlink="">
      <xdr:nvSpPr>
        <xdr:cNvPr id="9" name="大かっこ 8"/>
        <xdr:cNvSpPr/>
      </xdr:nvSpPr>
      <xdr:spPr>
        <a:xfrm>
          <a:off x="3295650" y="41681400"/>
          <a:ext cx="3600449" cy="758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歯科医師臨床研修の実施に要する経費に対する補助</a:t>
          </a:r>
          <a:endParaRPr kumimoji="1" lang="en-US" altLang="ja-JP" sz="1100">
            <a:solidFill>
              <a:schemeClr val="tx1"/>
            </a:solidFill>
            <a:effectLst/>
            <a:latin typeface="+mn-lt"/>
            <a:ea typeface="+mn-ea"/>
            <a:cs typeface="+mn-cs"/>
          </a:endParaRPr>
        </a:p>
      </xdr:txBody>
    </xdr:sp>
    <xdr:clientData/>
  </xdr:twoCellAnchor>
  <xdr:twoCellAnchor>
    <xdr:from>
      <xdr:col>25</xdr:col>
      <xdr:colOff>0</xdr:colOff>
      <xdr:row>762</xdr:row>
      <xdr:rowOff>0</xdr:rowOff>
    </xdr:from>
    <xdr:to>
      <xdr:col>25</xdr:col>
      <xdr:colOff>9525</xdr:colOff>
      <xdr:row>766</xdr:row>
      <xdr:rowOff>148078</xdr:rowOff>
    </xdr:to>
    <xdr:cxnSp macro="">
      <xdr:nvCxnSpPr>
        <xdr:cNvPr id="10" name="直線矢印コネクタ 9"/>
        <xdr:cNvCxnSpPr/>
      </xdr:nvCxnSpPr>
      <xdr:spPr>
        <a:xfrm>
          <a:off x="5400675" y="42995850"/>
          <a:ext cx="9525" cy="15577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83344</xdr:colOff>
      <xdr:row>765</xdr:row>
      <xdr:rowOff>202407</xdr:rowOff>
    </xdr:from>
    <xdr:ext cx="1732756" cy="315686"/>
    <xdr:sp macro="" textlink="">
      <xdr:nvSpPr>
        <xdr:cNvPr id="11" name="テキスト ボックス 10"/>
        <xdr:cNvSpPr txBox="1"/>
      </xdr:nvSpPr>
      <xdr:spPr>
        <a:xfrm>
          <a:off x="5884069" y="44255532"/>
          <a:ext cx="1732756" cy="315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14</xdr:col>
      <xdr:colOff>12700</xdr:colOff>
      <xdr:row>766</xdr:row>
      <xdr:rowOff>666750</xdr:rowOff>
    </xdr:from>
    <xdr:to>
      <xdr:col>37</xdr:col>
      <xdr:colOff>0</xdr:colOff>
      <xdr:row>769</xdr:row>
      <xdr:rowOff>315058</xdr:rowOff>
    </xdr:to>
    <xdr:sp macro="" textlink="">
      <xdr:nvSpPr>
        <xdr:cNvPr id="12" name="正方形/長方形 11"/>
        <xdr:cNvSpPr/>
      </xdr:nvSpPr>
      <xdr:spPr>
        <a:xfrm>
          <a:off x="2782277" y="50724288"/>
          <a:ext cx="4537319" cy="9158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Ａ．臨床研修施設（２２８）</a:t>
          </a:r>
          <a:endParaRPr kumimoji="1" lang="en-US" altLang="ja-JP" sz="1100">
            <a:solidFill>
              <a:schemeClr val="tx1"/>
            </a:solidFill>
          </a:endParaRPr>
        </a:p>
        <a:p>
          <a:pPr algn="ctr"/>
          <a:r>
            <a:rPr kumimoji="1" lang="ja-JP" altLang="en-US" sz="1100">
              <a:solidFill>
                <a:schemeClr val="tx1"/>
              </a:solidFill>
            </a:rPr>
            <a:t>　１</a:t>
          </a:r>
          <a:r>
            <a:rPr kumimoji="1" lang="en-US" altLang="ja-JP" sz="1100">
              <a:solidFill>
                <a:schemeClr val="tx1"/>
              </a:solidFill>
            </a:rPr>
            <a:t>,</a:t>
          </a:r>
          <a:r>
            <a:rPr kumimoji="1" lang="ja-JP" altLang="en-US" sz="1100">
              <a:solidFill>
                <a:schemeClr val="tx1"/>
              </a:solidFill>
            </a:rPr>
            <a:t>３０３百万円</a:t>
          </a:r>
          <a:endParaRPr kumimoji="1" lang="en-US" altLang="ja-JP" sz="1100">
            <a:solidFill>
              <a:schemeClr val="tx1"/>
            </a:solidFill>
          </a:endParaRPr>
        </a:p>
        <a:p>
          <a:pPr algn="ctr"/>
          <a:r>
            <a:rPr kumimoji="1" lang="ja-JP" altLang="en-US" sz="1100">
              <a:solidFill>
                <a:schemeClr val="tx1"/>
              </a:solidFill>
            </a:rPr>
            <a:t>補助額</a:t>
          </a:r>
          <a:r>
            <a:rPr kumimoji="1" lang="en-US" altLang="ja-JP" sz="1100">
              <a:solidFill>
                <a:schemeClr val="tx1"/>
              </a:solidFill>
            </a:rPr>
            <a:t>1</a:t>
          </a:r>
          <a:r>
            <a:rPr kumimoji="1" lang="ja-JP" altLang="en-US" sz="1100">
              <a:solidFill>
                <a:schemeClr val="tx1"/>
              </a:solidFill>
            </a:rPr>
            <a:t>位：大阪歯科大学</a:t>
          </a:r>
          <a:endParaRPr kumimoji="1" lang="en-US" altLang="ja-JP" sz="1100">
            <a:solidFill>
              <a:schemeClr val="tx1"/>
            </a:solidFill>
          </a:endParaRPr>
        </a:p>
        <a:p>
          <a:pPr algn="ctr"/>
          <a:r>
            <a:rPr kumimoji="1" lang="ja-JP" altLang="en-US" sz="1100">
              <a:solidFill>
                <a:schemeClr val="tx1"/>
              </a:solidFill>
            </a:rPr>
            <a:t>７８百万円</a:t>
          </a:r>
          <a:endParaRPr kumimoji="1" lang="en-US" altLang="ja-JP" sz="1100">
            <a:solidFill>
              <a:schemeClr val="tx1"/>
            </a:solidFill>
          </a:endParaRPr>
        </a:p>
      </xdr:txBody>
    </xdr:sp>
    <xdr:clientData/>
  </xdr:twoCellAnchor>
  <xdr:twoCellAnchor>
    <xdr:from>
      <xdr:col>17</xdr:col>
      <xdr:colOff>0</xdr:colOff>
      <xdr:row>770</xdr:row>
      <xdr:rowOff>0</xdr:rowOff>
    </xdr:from>
    <xdr:to>
      <xdr:col>33</xdr:col>
      <xdr:colOff>152400</xdr:colOff>
      <xdr:row>772</xdr:row>
      <xdr:rowOff>12807</xdr:rowOff>
    </xdr:to>
    <xdr:sp macro="" textlink="">
      <xdr:nvSpPr>
        <xdr:cNvPr id="13" name="大かっこ 12"/>
        <xdr:cNvSpPr/>
      </xdr:nvSpPr>
      <xdr:spPr>
        <a:xfrm>
          <a:off x="3800475" y="45815250"/>
          <a:ext cx="3352800" cy="704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eaLnBrk="1" fontAlgn="auto" latinLnBrk="0" hangingPunct="1"/>
          <a:r>
            <a:rPr lang="ja-JP" altLang="en-US">
              <a:effectLst/>
            </a:rPr>
            <a:t>歯科医師臨床研修の実施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407</v>
      </c>
      <c r="AJ2" s="943" t="s">
        <v>784</v>
      </c>
      <c r="AK2" s="943"/>
      <c r="AL2" s="943"/>
      <c r="AM2" s="943"/>
      <c r="AN2" s="98" t="s">
        <v>407</v>
      </c>
      <c r="AO2" s="943">
        <v>20</v>
      </c>
      <c r="AP2" s="943"/>
      <c r="AQ2" s="943"/>
      <c r="AR2" s="99" t="s">
        <v>710</v>
      </c>
      <c r="AS2" s="949">
        <v>32</v>
      </c>
      <c r="AT2" s="949"/>
      <c r="AU2" s="949"/>
      <c r="AV2" s="98" t="str">
        <f>IF(AW2="","","-")</f>
        <v/>
      </c>
      <c r="AW2" s="909"/>
      <c r="AX2" s="909"/>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787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2"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1" t="s">
        <v>390</v>
      </c>
      <c r="Z7" s="439"/>
      <c r="AA7" s="439"/>
      <c r="AB7" s="439"/>
      <c r="AC7" s="439"/>
      <c r="AD7" s="922"/>
      <c r="AE7" s="910" t="s">
        <v>746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4" t="s">
        <v>256</v>
      </c>
      <c r="B8" s="495"/>
      <c r="C8" s="495"/>
      <c r="D8" s="495"/>
      <c r="E8" s="495"/>
      <c r="F8" s="496"/>
      <c r="G8" s="944" t="str">
        <f>入力規則等!A27</f>
        <v>-</v>
      </c>
      <c r="H8" s="718"/>
      <c r="I8" s="718"/>
      <c r="J8" s="718"/>
      <c r="K8" s="718"/>
      <c r="L8" s="718"/>
      <c r="M8" s="718"/>
      <c r="N8" s="718"/>
      <c r="O8" s="718"/>
      <c r="P8" s="718"/>
      <c r="Q8" s="718"/>
      <c r="R8" s="718"/>
      <c r="S8" s="718"/>
      <c r="T8" s="718"/>
      <c r="U8" s="718"/>
      <c r="V8" s="718"/>
      <c r="W8" s="718"/>
      <c r="X8" s="945"/>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2" t="s">
        <v>24</v>
      </c>
      <c r="B12" s="963"/>
      <c r="C12" s="963"/>
      <c r="D12" s="963"/>
      <c r="E12" s="963"/>
      <c r="F12" s="964"/>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1291</v>
      </c>
      <c r="Q13" s="656"/>
      <c r="R13" s="656"/>
      <c r="S13" s="656"/>
      <c r="T13" s="656"/>
      <c r="U13" s="656"/>
      <c r="V13" s="657"/>
      <c r="W13" s="655">
        <v>1290</v>
      </c>
      <c r="X13" s="656"/>
      <c r="Y13" s="656"/>
      <c r="Z13" s="656"/>
      <c r="AA13" s="656"/>
      <c r="AB13" s="656"/>
      <c r="AC13" s="657"/>
      <c r="AD13" s="655">
        <v>1303</v>
      </c>
      <c r="AE13" s="656"/>
      <c r="AF13" s="656"/>
      <c r="AG13" s="656"/>
      <c r="AH13" s="656"/>
      <c r="AI13" s="656"/>
      <c r="AJ13" s="657"/>
      <c r="AK13" s="655">
        <v>1358</v>
      </c>
      <c r="AL13" s="656"/>
      <c r="AM13" s="656"/>
      <c r="AN13" s="656"/>
      <c r="AO13" s="656"/>
      <c r="AP13" s="656"/>
      <c r="AQ13" s="657"/>
      <c r="AR13" s="918"/>
      <c r="AS13" s="919"/>
      <c r="AT13" s="919"/>
      <c r="AU13" s="919"/>
      <c r="AV13" s="919"/>
      <c r="AW13" s="919"/>
      <c r="AX13" s="920"/>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786</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c r="AL17" s="656"/>
      <c r="AM17" s="656"/>
      <c r="AN17" s="656"/>
      <c r="AO17" s="656"/>
      <c r="AP17" s="656"/>
      <c r="AQ17" s="657"/>
      <c r="AR17" s="916"/>
      <c r="AS17" s="916"/>
      <c r="AT17" s="916"/>
      <c r="AU17" s="916"/>
      <c r="AV17" s="916"/>
      <c r="AW17" s="916"/>
      <c r="AX17" s="917"/>
    </row>
    <row r="18" spans="1:50" ht="24.75" customHeight="1" x14ac:dyDescent="0.15">
      <c r="A18" s="612"/>
      <c r="B18" s="613"/>
      <c r="C18" s="613"/>
      <c r="D18" s="613"/>
      <c r="E18" s="613"/>
      <c r="F18" s="614"/>
      <c r="G18" s="725"/>
      <c r="H18" s="726"/>
      <c r="I18" s="714" t="s">
        <v>20</v>
      </c>
      <c r="J18" s="715"/>
      <c r="K18" s="715"/>
      <c r="L18" s="715"/>
      <c r="M18" s="715"/>
      <c r="N18" s="715"/>
      <c r="O18" s="716"/>
      <c r="P18" s="873">
        <f>SUM(P13:V17)</f>
        <v>1291</v>
      </c>
      <c r="Q18" s="874"/>
      <c r="R18" s="874"/>
      <c r="S18" s="874"/>
      <c r="T18" s="874"/>
      <c r="U18" s="874"/>
      <c r="V18" s="875"/>
      <c r="W18" s="873">
        <f>SUM(W13:AC17)</f>
        <v>1290</v>
      </c>
      <c r="X18" s="874"/>
      <c r="Y18" s="874"/>
      <c r="Z18" s="874"/>
      <c r="AA18" s="874"/>
      <c r="AB18" s="874"/>
      <c r="AC18" s="875"/>
      <c r="AD18" s="873">
        <f>SUM(AD13:AJ17)</f>
        <v>1303</v>
      </c>
      <c r="AE18" s="874"/>
      <c r="AF18" s="874"/>
      <c r="AG18" s="874"/>
      <c r="AH18" s="874"/>
      <c r="AI18" s="874"/>
      <c r="AJ18" s="875"/>
      <c r="AK18" s="873">
        <f>SUM(AK13:AQ17)</f>
        <v>1358</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1291</v>
      </c>
      <c r="Q19" s="656"/>
      <c r="R19" s="656"/>
      <c r="S19" s="656"/>
      <c r="T19" s="656"/>
      <c r="U19" s="656"/>
      <c r="V19" s="657"/>
      <c r="W19" s="655">
        <v>1290</v>
      </c>
      <c r="X19" s="656"/>
      <c r="Y19" s="656"/>
      <c r="Z19" s="656"/>
      <c r="AA19" s="656"/>
      <c r="AB19" s="656"/>
      <c r="AC19" s="657"/>
      <c r="AD19" s="877">
        <f>SUM(AD14:AJ18)</f>
        <v>1303</v>
      </c>
      <c r="AE19" s="878"/>
      <c r="AF19" s="878"/>
      <c r="AG19" s="878"/>
      <c r="AH19" s="878"/>
      <c r="AI19" s="878"/>
      <c r="AJ19" s="879"/>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5"/>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708</v>
      </c>
      <c r="B22" s="972"/>
      <c r="C22" s="972"/>
      <c r="D22" s="972"/>
      <c r="E22" s="972"/>
      <c r="F22" s="973"/>
      <c r="G22" s="967" t="s">
        <v>333</v>
      </c>
      <c r="H22" s="222"/>
      <c r="I22" s="222"/>
      <c r="J22" s="222"/>
      <c r="K22" s="222"/>
      <c r="L22" s="222"/>
      <c r="M22" s="222"/>
      <c r="N22" s="222"/>
      <c r="O22" s="223"/>
      <c r="P22" s="932" t="s">
        <v>706</v>
      </c>
      <c r="Q22" s="222"/>
      <c r="R22" s="222"/>
      <c r="S22" s="222"/>
      <c r="T22" s="222"/>
      <c r="U22" s="222"/>
      <c r="V22" s="223"/>
      <c r="W22" s="932" t="s">
        <v>707</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33" customHeight="1" x14ac:dyDescent="0.15">
      <c r="A23" s="974"/>
      <c r="B23" s="975"/>
      <c r="C23" s="975"/>
      <c r="D23" s="975"/>
      <c r="E23" s="975"/>
      <c r="F23" s="976"/>
      <c r="G23" s="968" t="s">
        <v>720</v>
      </c>
      <c r="H23" s="969"/>
      <c r="I23" s="969"/>
      <c r="J23" s="969"/>
      <c r="K23" s="969"/>
      <c r="L23" s="969"/>
      <c r="M23" s="969"/>
      <c r="N23" s="969"/>
      <c r="O23" s="970"/>
      <c r="P23" s="918">
        <v>1358</v>
      </c>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5"/>
      <c r="Q24" s="656"/>
      <c r="R24" s="656"/>
      <c r="S24" s="656"/>
      <c r="T24" s="656"/>
      <c r="U24" s="656"/>
      <c r="V24" s="657"/>
      <c r="W24" s="655"/>
      <c r="X24" s="656"/>
      <c r="Y24" s="656"/>
      <c r="Z24" s="656"/>
      <c r="AA24" s="656"/>
      <c r="AB24" s="656"/>
      <c r="AC24" s="657"/>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5"/>
      <c r="Q25" s="656"/>
      <c r="R25" s="656"/>
      <c r="S25" s="656"/>
      <c r="T25" s="656"/>
      <c r="U25" s="656"/>
      <c r="V25" s="657"/>
      <c r="W25" s="655"/>
      <c r="X25" s="656"/>
      <c r="Y25" s="656"/>
      <c r="Z25" s="656"/>
      <c r="AA25" s="656"/>
      <c r="AB25" s="656"/>
      <c r="AC25" s="657"/>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5"/>
      <c r="Q26" s="656"/>
      <c r="R26" s="656"/>
      <c r="S26" s="656"/>
      <c r="T26" s="656"/>
      <c r="U26" s="656"/>
      <c r="V26" s="657"/>
      <c r="W26" s="655"/>
      <c r="X26" s="656"/>
      <c r="Y26" s="656"/>
      <c r="Z26" s="656"/>
      <c r="AA26" s="656"/>
      <c r="AB26" s="656"/>
      <c r="AC26" s="657"/>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5"/>
      <c r="Q27" s="656"/>
      <c r="R27" s="656"/>
      <c r="S27" s="656"/>
      <c r="T27" s="656"/>
      <c r="U27" s="656"/>
      <c r="V27" s="657"/>
      <c r="W27" s="655"/>
      <c r="X27" s="656"/>
      <c r="Y27" s="656"/>
      <c r="Z27" s="656"/>
      <c r="AA27" s="656"/>
      <c r="AB27" s="656"/>
      <c r="AC27" s="657"/>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3">
        <f>P29-SUM(P23:P27)</f>
        <v>0</v>
      </c>
      <c r="Q28" s="874"/>
      <c r="R28" s="874"/>
      <c r="S28" s="874"/>
      <c r="T28" s="874"/>
      <c r="U28" s="874"/>
      <c r="V28" s="875"/>
      <c r="W28" s="873">
        <f>W29-SUM(W23:W27)</f>
        <v>0</v>
      </c>
      <c r="X28" s="874"/>
      <c r="Y28" s="874"/>
      <c r="Z28" s="874"/>
      <c r="AA28" s="874"/>
      <c r="AB28" s="874"/>
      <c r="AC28" s="87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5">
        <f>AK13</f>
        <v>1358</v>
      </c>
      <c r="Q29" s="656"/>
      <c r="R29" s="656"/>
      <c r="S29" s="656"/>
      <c r="T29" s="656"/>
      <c r="U29" s="656"/>
      <c r="V29" s="657"/>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3" t="s">
        <v>413</v>
      </c>
      <c r="AJ30" s="913"/>
      <c r="AK30" s="913"/>
      <c r="AL30" s="853"/>
      <c r="AM30" s="913" t="s">
        <v>510</v>
      </c>
      <c r="AN30" s="913"/>
      <c r="AO30" s="913"/>
      <c r="AP30" s="853"/>
      <c r="AQ30" s="765" t="s">
        <v>232</v>
      </c>
      <c r="AR30" s="766"/>
      <c r="AS30" s="766"/>
      <c r="AT30" s="767"/>
      <c r="AU30" s="772" t="s">
        <v>134</v>
      </c>
      <c r="AV30" s="772"/>
      <c r="AW30" s="772"/>
      <c r="AX30" s="915"/>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4"/>
      <c r="AJ31" s="914"/>
      <c r="AK31" s="914"/>
      <c r="AL31" s="407"/>
      <c r="AM31" s="914"/>
      <c r="AN31" s="914"/>
      <c r="AO31" s="914"/>
      <c r="AP31" s="407"/>
      <c r="AQ31" s="250" t="s">
        <v>717</v>
      </c>
      <c r="AR31" s="201"/>
      <c r="AS31" s="136" t="s">
        <v>233</v>
      </c>
      <c r="AT31" s="137"/>
      <c r="AU31" s="200">
        <v>3</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2104</v>
      </c>
      <c r="AF32" s="219"/>
      <c r="AG32" s="219"/>
      <c r="AH32" s="219"/>
      <c r="AI32" s="218">
        <v>2050</v>
      </c>
      <c r="AJ32" s="219"/>
      <c r="AK32" s="219"/>
      <c r="AL32" s="219"/>
      <c r="AM32" s="218">
        <v>2165</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1978</v>
      </c>
      <c r="AF33" s="219"/>
      <c r="AG33" s="219"/>
      <c r="AH33" s="219"/>
      <c r="AI33" s="218">
        <v>2104</v>
      </c>
      <c r="AJ33" s="219"/>
      <c r="AK33" s="219"/>
      <c r="AL33" s="219"/>
      <c r="AM33" s="218">
        <v>2050</v>
      </c>
      <c r="AN33" s="219"/>
      <c r="AO33" s="219"/>
      <c r="AP33" s="219"/>
      <c r="AQ33" s="336" t="s">
        <v>717</v>
      </c>
      <c r="AR33" s="208"/>
      <c r="AS33" s="208"/>
      <c r="AT33" s="337"/>
      <c r="AU33" s="219">
        <v>2165</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106.4</v>
      </c>
      <c r="AF34" s="219"/>
      <c r="AG34" s="219"/>
      <c r="AH34" s="219"/>
      <c r="AI34" s="218">
        <v>97.4</v>
      </c>
      <c r="AJ34" s="219"/>
      <c r="AK34" s="219"/>
      <c r="AL34" s="219"/>
      <c r="AM34" s="218">
        <v>105.6</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8"/>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8"/>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3" t="s">
        <v>134</v>
      </c>
      <c r="AV51" s="923"/>
      <c r="AW51" s="923"/>
      <c r="AX51" s="924"/>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3" t="s">
        <v>134</v>
      </c>
      <c r="AV58" s="923"/>
      <c r="AW58" s="923"/>
      <c r="AX58" s="924"/>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6"/>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7"/>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3" t="s">
        <v>13</v>
      </c>
      <c r="Z99" s="894"/>
      <c r="AA99" s="895"/>
      <c r="AB99" s="890" t="s">
        <v>14</v>
      </c>
      <c r="AC99" s="891"/>
      <c r="AD99" s="892"/>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228</v>
      </c>
      <c r="AF101" s="282"/>
      <c r="AG101" s="282"/>
      <c r="AH101" s="282"/>
      <c r="AI101" s="282">
        <v>239</v>
      </c>
      <c r="AJ101" s="282"/>
      <c r="AK101" s="282"/>
      <c r="AL101" s="282"/>
      <c r="AM101" s="282">
        <v>314</v>
      </c>
      <c r="AN101" s="282"/>
      <c r="AO101" s="282"/>
      <c r="AP101" s="282"/>
      <c r="AQ101" s="282" t="s">
        <v>758</v>
      </c>
      <c r="AR101" s="282"/>
      <c r="AS101" s="282"/>
      <c r="AT101" s="282"/>
      <c r="AU101" s="218" t="s">
        <v>758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223</v>
      </c>
      <c r="AF102" s="282"/>
      <c r="AG102" s="282"/>
      <c r="AH102" s="282"/>
      <c r="AI102" s="282">
        <v>228</v>
      </c>
      <c r="AJ102" s="282"/>
      <c r="AK102" s="282"/>
      <c r="AL102" s="282"/>
      <c r="AM102" s="282">
        <v>239</v>
      </c>
      <c r="AN102" s="282"/>
      <c r="AO102" s="282"/>
      <c r="AP102" s="282"/>
      <c r="AQ102" s="282">
        <v>314</v>
      </c>
      <c r="AR102" s="282"/>
      <c r="AS102" s="282"/>
      <c r="AT102" s="282"/>
      <c r="AU102" s="225">
        <v>314</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v>613.6</v>
      </c>
      <c r="AF116" s="282"/>
      <c r="AG116" s="282"/>
      <c r="AH116" s="282"/>
      <c r="AI116" s="282">
        <v>629.29999999999995</v>
      </c>
      <c r="AJ116" s="282"/>
      <c r="AK116" s="282"/>
      <c r="AL116" s="282"/>
      <c r="AM116" s="282">
        <v>601.79999999999995</v>
      </c>
      <c r="AN116" s="282"/>
      <c r="AO116" s="282"/>
      <c r="AP116" s="282"/>
      <c r="AQ116" s="218">
        <v>601.79999999999995</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730</v>
      </c>
      <c r="AF117" s="550"/>
      <c r="AG117" s="550"/>
      <c r="AH117" s="550"/>
      <c r="AI117" s="550" t="s">
        <v>731</v>
      </c>
      <c r="AJ117" s="550"/>
      <c r="AK117" s="550"/>
      <c r="AL117" s="550"/>
      <c r="AM117" s="550" t="s">
        <v>745</v>
      </c>
      <c r="AN117" s="550"/>
      <c r="AO117" s="550"/>
      <c r="AP117" s="550"/>
      <c r="AQ117" s="550" t="s">
        <v>783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8"/>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9"/>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5"/>
      <c r="Z127" s="926"/>
      <c r="AA127" s="927"/>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785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0"/>
      <c r="E430" s="175" t="s">
        <v>400</v>
      </c>
      <c r="F430" s="896"/>
      <c r="G430" s="897" t="s">
        <v>252</v>
      </c>
      <c r="H430" s="126"/>
      <c r="I430" s="126"/>
      <c r="J430" s="898" t="s">
        <v>717</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c r="AN459" s="208"/>
      <c r="AO459" s="208"/>
      <c r="AP459" s="337"/>
      <c r="AQ459" s="336" t="s">
        <v>717</v>
      </c>
      <c r="AR459" s="208"/>
      <c r="AS459" s="208"/>
      <c r="AT459" s="337"/>
      <c r="AU459" s="208" t="s">
        <v>717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7" t="s">
        <v>252</v>
      </c>
      <c r="H484" s="126"/>
      <c r="I484" s="12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7" t="s">
        <v>252</v>
      </c>
      <c r="H538" s="126"/>
      <c r="I538" s="12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7" t="s">
        <v>252</v>
      </c>
      <c r="H592" s="126"/>
      <c r="I592" s="12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7" t="s">
        <v>252</v>
      </c>
      <c r="H646" s="126"/>
      <c r="I646" s="12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744</v>
      </c>
      <c r="AE702" s="342"/>
      <c r="AF702" s="342"/>
      <c r="AG702" s="379" t="s">
        <v>747</v>
      </c>
      <c r="AH702" s="380"/>
      <c r="AI702" s="380"/>
      <c r="AJ702" s="380"/>
      <c r="AK702" s="380"/>
      <c r="AL702" s="380"/>
      <c r="AM702" s="380"/>
      <c r="AN702" s="380"/>
      <c r="AO702" s="380"/>
      <c r="AP702" s="380"/>
      <c r="AQ702" s="380"/>
      <c r="AR702" s="380"/>
      <c r="AS702" s="380"/>
      <c r="AT702" s="380"/>
      <c r="AU702" s="380"/>
      <c r="AV702" s="380"/>
      <c r="AW702" s="380"/>
      <c r="AX702" s="381"/>
    </row>
    <row r="703" spans="1:51" ht="48.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744</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48.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744</v>
      </c>
      <c r="AE704" s="781"/>
      <c r="AF704" s="781"/>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750</v>
      </c>
      <c r="AE705" s="713"/>
      <c r="AF705" s="713"/>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751</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744</v>
      </c>
      <c r="AE708" s="603"/>
      <c r="AF708" s="603"/>
      <c r="AG708" s="740" t="s">
        <v>752</v>
      </c>
      <c r="AH708" s="741"/>
      <c r="AI708" s="741"/>
      <c r="AJ708" s="741"/>
      <c r="AK708" s="741"/>
      <c r="AL708" s="741"/>
      <c r="AM708" s="741"/>
      <c r="AN708" s="741"/>
      <c r="AO708" s="741"/>
      <c r="AP708" s="741"/>
      <c r="AQ708" s="741"/>
      <c r="AR708" s="741"/>
      <c r="AS708" s="741"/>
      <c r="AT708" s="741"/>
      <c r="AU708" s="741"/>
      <c r="AV708" s="741"/>
      <c r="AW708" s="741"/>
      <c r="AX708" s="742"/>
    </row>
    <row r="709" spans="1:50" ht="48"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744</v>
      </c>
      <c r="AE709" s="323"/>
      <c r="AF709" s="323"/>
      <c r="AG709" s="104" t="s">
        <v>753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750</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744</v>
      </c>
      <c r="AE711" s="323"/>
      <c r="AF711" s="323"/>
      <c r="AG711" s="104" t="s">
        <v>754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750</v>
      </c>
      <c r="AE712" s="781"/>
      <c r="AF712" s="781"/>
      <c r="AG712" s="805" t="s">
        <v>407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780" t="s">
        <v>750</v>
      </c>
      <c r="AE713" s="781"/>
      <c r="AF713" s="78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750</v>
      </c>
      <c r="AE714" s="803"/>
      <c r="AF714" s="804"/>
      <c r="AG714" s="734" t="s">
        <v>407</v>
      </c>
      <c r="AH714" s="735"/>
      <c r="AI714" s="735"/>
      <c r="AJ714" s="735"/>
      <c r="AK714" s="735"/>
      <c r="AL714" s="735"/>
      <c r="AM714" s="735"/>
      <c r="AN714" s="735"/>
      <c r="AO714" s="735"/>
      <c r="AP714" s="735"/>
      <c r="AQ714" s="735"/>
      <c r="AR714" s="735"/>
      <c r="AS714" s="735"/>
      <c r="AT714" s="735"/>
      <c r="AU714" s="735"/>
      <c r="AV714" s="735"/>
      <c r="AW714" s="735"/>
      <c r="AX714" s="736"/>
    </row>
    <row r="715" spans="1:50" ht="36"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744</v>
      </c>
      <c r="AE715" s="603"/>
      <c r="AF715" s="654"/>
      <c r="AG715" s="740" t="s">
        <v>755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750</v>
      </c>
      <c r="AE716" s="625"/>
      <c r="AF716" s="625"/>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744</v>
      </c>
      <c r="AE717" s="323"/>
      <c r="AF717" s="323"/>
      <c r="AG717" s="104" t="s">
        <v>756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750</v>
      </c>
      <c r="AE718" s="323"/>
      <c r="AF718" s="323"/>
      <c r="AG718" s="130" t="s">
        <v>757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c r="H721" s="285"/>
      <c r="I721" s="77" t="str">
        <f>IF(OR(G721="　", G721=""), "", "-")</f>
        <v/>
      </c>
      <c r="J721" s="288"/>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788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789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8" customHeight="1" thickBot="1" x14ac:dyDescent="0.2">
      <c r="A729" s="632" t="s">
        <v>790</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8"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8"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8"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9" t="s">
        <v>673</v>
      </c>
      <c r="B737" s="211"/>
      <c r="C737" s="211"/>
      <c r="D737" s="212"/>
      <c r="E737" s="953" t="s">
        <v>735</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398</v>
      </c>
      <c r="B738" s="361"/>
      <c r="C738" s="361"/>
      <c r="D738" s="361"/>
      <c r="E738" s="953" t="s">
        <v>736</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397</v>
      </c>
      <c r="B739" s="361"/>
      <c r="C739" s="361"/>
      <c r="D739" s="361"/>
      <c r="E739" s="953" t="s">
        <v>737</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396</v>
      </c>
      <c r="B740" s="361"/>
      <c r="C740" s="361"/>
      <c r="D740" s="361"/>
      <c r="E740" s="953" t="s">
        <v>738</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395</v>
      </c>
      <c r="B741" s="361"/>
      <c r="C741" s="361"/>
      <c r="D741" s="361"/>
      <c r="E741" s="953" t="s">
        <v>739</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394</v>
      </c>
      <c r="B742" s="361"/>
      <c r="C742" s="361"/>
      <c r="D742" s="361"/>
      <c r="E742" s="953" t="s">
        <v>740</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393</v>
      </c>
      <c r="B743" s="361"/>
      <c r="C743" s="361"/>
      <c r="D743" s="361"/>
      <c r="E743" s="953" t="s">
        <v>741</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392</v>
      </c>
      <c r="B744" s="361"/>
      <c r="C744" s="361"/>
      <c r="D744" s="361"/>
      <c r="E744" s="953" t="s">
        <v>742</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391</v>
      </c>
      <c r="B745" s="361"/>
      <c r="C745" s="361"/>
      <c r="D745" s="361"/>
      <c r="E745" s="990" t="s">
        <v>743</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546</v>
      </c>
      <c r="B746" s="361"/>
      <c r="C746" s="361"/>
      <c r="D746" s="361"/>
      <c r="E746" s="959" t="s">
        <v>711</v>
      </c>
      <c r="F746" s="957"/>
      <c r="G746" s="957"/>
      <c r="H746" s="100" t="str">
        <f>IF(E746="","","-")</f>
        <v>-</v>
      </c>
      <c r="I746" s="957"/>
      <c r="J746" s="957"/>
      <c r="K746" s="100" t="str">
        <f>IF(I746="","","-")</f>
        <v/>
      </c>
      <c r="L746" s="958">
        <v>36</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510</v>
      </c>
      <c r="B747" s="361"/>
      <c r="C747" s="361"/>
      <c r="D747" s="361"/>
      <c r="E747" s="959" t="s">
        <v>711</v>
      </c>
      <c r="F747" s="957"/>
      <c r="G747" s="957"/>
      <c r="H747" s="100" t="str">
        <f>IF(E747="","","-")</f>
        <v>-</v>
      </c>
      <c r="I747" s="957"/>
      <c r="J747" s="957"/>
      <c r="K747" s="100" t="str">
        <f>IF(I747="","","-")</f>
        <v/>
      </c>
      <c r="L747" s="958">
        <v>32</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thickBo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759</v>
      </c>
      <c r="H789" s="669"/>
      <c r="I789" s="669"/>
      <c r="J789" s="669"/>
      <c r="K789" s="670"/>
      <c r="L789" s="662" t="s">
        <v>764</v>
      </c>
      <c r="M789" s="663"/>
      <c r="N789" s="663"/>
      <c r="O789" s="663"/>
      <c r="P789" s="663"/>
      <c r="Q789" s="663"/>
      <c r="R789" s="663"/>
      <c r="S789" s="663"/>
      <c r="T789" s="663"/>
      <c r="U789" s="663"/>
      <c r="V789" s="663"/>
      <c r="W789" s="663"/>
      <c r="X789" s="664"/>
      <c r="Y789" s="382">
        <v>63.7</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760</v>
      </c>
      <c r="H790" s="605"/>
      <c r="I790" s="605"/>
      <c r="J790" s="605"/>
      <c r="K790" s="606"/>
      <c r="L790" s="596" t="s">
        <v>765</v>
      </c>
      <c r="M790" s="597"/>
      <c r="N790" s="597"/>
      <c r="O790" s="597"/>
      <c r="P790" s="597"/>
      <c r="Q790" s="597"/>
      <c r="R790" s="597"/>
      <c r="S790" s="597"/>
      <c r="T790" s="597"/>
      <c r="U790" s="597"/>
      <c r="V790" s="597"/>
      <c r="W790" s="597"/>
      <c r="X790" s="598"/>
      <c r="Y790" s="599">
        <v>0.1</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761</v>
      </c>
      <c r="H791" s="605"/>
      <c r="I791" s="605"/>
      <c r="J791" s="605"/>
      <c r="K791" s="606"/>
      <c r="L791" s="596" t="s">
        <v>766</v>
      </c>
      <c r="M791" s="597"/>
      <c r="N791" s="597"/>
      <c r="O791" s="597"/>
      <c r="P791" s="597"/>
      <c r="Q791" s="597"/>
      <c r="R791" s="597"/>
      <c r="S791" s="597"/>
      <c r="T791" s="597"/>
      <c r="U791" s="597"/>
      <c r="V791" s="597"/>
      <c r="W791" s="597"/>
      <c r="X791" s="598"/>
      <c r="Y791" s="599">
        <v>0.3</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762</v>
      </c>
      <c r="H792" s="605"/>
      <c r="I792" s="605"/>
      <c r="J792" s="605"/>
      <c r="K792" s="606"/>
      <c r="L792" s="596" t="s">
        <v>767</v>
      </c>
      <c r="M792" s="597"/>
      <c r="N792" s="597"/>
      <c r="O792" s="597"/>
      <c r="P792" s="597"/>
      <c r="Q792" s="597"/>
      <c r="R792" s="597"/>
      <c r="S792" s="597"/>
      <c r="T792" s="597"/>
      <c r="U792" s="597"/>
      <c r="V792" s="597"/>
      <c r="W792" s="597"/>
      <c r="X792" s="598"/>
      <c r="Y792" s="599">
        <v>13.8</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t="s">
        <v>763</v>
      </c>
      <c r="H793" s="605"/>
      <c r="I793" s="605"/>
      <c r="J793" s="605"/>
      <c r="K793" s="606"/>
      <c r="L793" s="596" t="s">
        <v>768</v>
      </c>
      <c r="M793" s="597"/>
      <c r="N793" s="597"/>
      <c r="O793" s="597"/>
      <c r="P793" s="597"/>
      <c r="Q793" s="597"/>
      <c r="R793" s="597"/>
      <c r="S793" s="597"/>
      <c r="T793" s="597"/>
      <c r="U793" s="597"/>
      <c r="V793" s="597"/>
      <c r="W793" s="597"/>
      <c r="X793" s="598"/>
      <c r="Y793" s="599">
        <v>0.1</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78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6" customHeight="1" x14ac:dyDescent="0.15">
      <c r="A845" s="370">
        <v>1</v>
      </c>
      <c r="B845" s="370">
        <v>1</v>
      </c>
      <c r="C845" s="358" t="s">
        <v>773</v>
      </c>
      <c r="D845" s="343"/>
      <c r="E845" s="343"/>
      <c r="F845" s="343"/>
      <c r="G845" s="343"/>
      <c r="H845" s="343"/>
      <c r="I845" s="343"/>
      <c r="J845" s="344">
        <v>3120005004782</v>
      </c>
      <c r="K845" s="345"/>
      <c r="L845" s="345"/>
      <c r="M845" s="345"/>
      <c r="N845" s="345"/>
      <c r="O845" s="345"/>
      <c r="P845" s="359" t="s">
        <v>771</v>
      </c>
      <c r="Q845" s="346"/>
      <c r="R845" s="346"/>
      <c r="S845" s="346"/>
      <c r="T845" s="346"/>
      <c r="U845" s="346"/>
      <c r="V845" s="346"/>
      <c r="W845" s="346"/>
      <c r="X845" s="346"/>
      <c r="Y845" s="347">
        <v>78</v>
      </c>
      <c r="Z845" s="348"/>
      <c r="AA845" s="348"/>
      <c r="AB845" s="349"/>
      <c r="AC845" s="350" t="s">
        <v>770</v>
      </c>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6" customHeight="1" x14ac:dyDescent="0.15">
      <c r="A846" s="370">
        <v>2</v>
      </c>
      <c r="B846" s="370">
        <v>1</v>
      </c>
      <c r="C846" s="358" t="s">
        <v>774</v>
      </c>
      <c r="D846" s="343"/>
      <c r="E846" s="343"/>
      <c r="F846" s="343"/>
      <c r="G846" s="343"/>
      <c r="H846" s="343"/>
      <c r="I846" s="343"/>
      <c r="J846" s="344">
        <v>8010705000410</v>
      </c>
      <c r="K846" s="345"/>
      <c r="L846" s="345"/>
      <c r="M846" s="345"/>
      <c r="N846" s="345"/>
      <c r="O846" s="345"/>
      <c r="P846" s="359" t="s">
        <v>771</v>
      </c>
      <c r="Q846" s="346"/>
      <c r="R846" s="346"/>
      <c r="S846" s="346"/>
      <c r="T846" s="346"/>
      <c r="U846" s="346"/>
      <c r="V846" s="346"/>
      <c r="W846" s="346"/>
      <c r="X846" s="346"/>
      <c r="Y846" s="347">
        <v>67</v>
      </c>
      <c r="Z846" s="348"/>
      <c r="AA846" s="348"/>
      <c r="AB846" s="349"/>
      <c r="AC846" s="350" t="s">
        <v>770</v>
      </c>
      <c r="AD846" s="351"/>
      <c r="AE846" s="351"/>
      <c r="AF846" s="351"/>
      <c r="AG846" s="351"/>
      <c r="AH846" s="366" t="s">
        <v>772</v>
      </c>
      <c r="AI846" s="367"/>
      <c r="AJ846" s="367"/>
      <c r="AK846" s="367"/>
      <c r="AL846" s="354" t="s">
        <v>772</v>
      </c>
      <c r="AM846" s="355"/>
      <c r="AN846" s="355"/>
      <c r="AO846" s="356"/>
      <c r="AP846" s="357" t="s">
        <v>772</v>
      </c>
      <c r="AQ846" s="357"/>
      <c r="AR846" s="357"/>
      <c r="AS846" s="357"/>
      <c r="AT846" s="357"/>
      <c r="AU846" s="357"/>
      <c r="AV846" s="357"/>
      <c r="AW846" s="357"/>
      <c r="AX846" s="357"/>
      <c r="AY846">
        <f>COUNTA($C$846)</f>
        <v>1</v>
      </c>
    </row>
    <row r="847" spans="1:51" ht="36" customHeight="1" x14ac:dyDescent="0.15">
      <c r="A847" s="370">
        <v>3</v>
      </c>
      <c r="B847" s="370">
        <v>1</v>
      </c>
      <c r="C847" s="358" t="s">
        <v>775</v>
      </c>
      <c r="D847" s="343"/>
      <c r="E847" s="343"/>
      <c r="F847" s="343"/>
      <c r="G847" s="343"/>
      <c r="H847" s="343"/>
      <c r="I847" s="343"/>
      <c r="J847" s="344">
        <v>5010005002382</v>
      </c>
      <c r="K847" s="345"/>
      <c r="L847" s="345"/>
      <c r="M847" s="345"/>
      <c r="N847" s="345"/>
      <c r="O847" s="345"/>
      <c r="P847" s="359" t="s">
        <v>771</v>
      </c>
      <c r="Q847" s="346"/>
      <c r="R847" s="346"/>
      <c r="S847" s="346"/>
      <c r="T847" s="346"/>
      <c r="U847" s="346"/>
      <c r="V847" s="346"/>
      <c r="W847" s="346"/>
      <c r="X847" s="346"/>
      <c r="Y847" s="347">
        <v>65</v>
      </c>
      <c r="Z847" s="348"/>
      <c r="AA847" s="348"/>
      <c r="AB847" s="349"/>
      <c r="AC847" s="350" t="s">
        <v>770</v>
      </c>
      <c r="AD847" s="351"/>
      <c r="AE847" s="351"/>
      <c r="AF847" s="351"/>
      <c r="AG847" s="351"/>
      <c r="AH847" s="366" t="s">
        <v>772</v>
      </c>
      <c r="AI847" s="367"/>
      <c r="AJ847" s="367"/>
      <c r="AK847" s="367"/>
      <c r="AL847" s="354" t="s">
        <v>772</v>
      </c>
      <c r="AM847" s="355"/>
      <c r="AN847" s="355"/>
      <c r="AO847" s="356"/>
      <c r="AP847" s="357" t="s">
        <v>772</v>
      </c>
      <c r="AQ847" s="357"/>
      <c r="AR847" s="357"/>
      <c r="AS847" s="357"/>
      <c r="AT847" s="357"/>
      <c r="AU847" s="357"/>
      <c r="AV847" s="357"/>
      <c r="AW847" s="357"/>
      <c r="AX847" s="357"/>
      <c r="AY847">
        <f>COUNTA($C$847)</f>
        <v>1</v>
      </c>
    </row>
    <row r="848" spans="1:51" ht="36" customHeight="1" x14ac:dyDescent="0.15">
      <c r="A848" s="370">
        <v>4</v>
      </c>
      <c r="B848" s="370">
        <v>1</v>
      </c>
      <c r="C848" s="358" t="s">
        <v>776</v>
      </c>
      <c r="D848" s="343"/>
      <c r="E848" s="343"/>
      <c r="F848" s="343"/>
      <c r="G848" s="343"/>
      <c r="H848" s="343"/>
      <c r="I848" s="343"/>
      <c r="J848" s="344">
        <v>7010005002380</v>
      </c>
      <c r="K848" s="345"/>
      <c r="L848" s="345"/>
      <c r="M848" s="345"/>
      <c r="N848" s="345"/>
      <c r="O848" s="345"/>
      <c r="P848" s="359" t="s">
        <v>771</v>
      </c>
      <c r="Q848" s="346"/>
      <c r="R848" s="346"/>
      <c r="S848" s="346"/>
      <c r="T848" s="346"/>
      <c r="U848" s="346"/>
      <c r="V848" s="346"/>
      <c r="W848" s="346"/>
      <c r="X848" s="346"/>
      <c r="Y848" s="347">
        <v>63</v>
      </c>
      <c r="Z848" s="348"/>
      <c r="AA848" s="348"/>
      <c r="AB848" s="349"/>
      <c r="AC848" s="350" t="s">
        <v>770</v>
      </c>
      <c r="AD848" s="351"/>
      <c r="AE848" s="351"/>
      <c r="AF848" s="351"/>
      <c r="AG848" s="351"/>
      <c r="AH848" s="366" t="s">
        <v>772</v>
      </c>
      <c r="AI848" s="367"/>
      <c r="AJ848" s="367"/>
      <c r="AK848" s="367"/>
      <c r="AL848" s="354" t="s">
        <v>772</v>
      </c>
      <c r="AM848" s="355"/>
      <c r="AN848" s="355"/>
      <c r="AO848" s="356"/>
      <c r="AP848" s="357" t="s">
        <v>772</v>
      </c>
      <c r="AQ848" s="357"/>
      <c r="AR848" s="357"/>
      <c r="AS848" s="357"/>
      <c r="AT848" s="357"/>
      <c r="AU848" s="357"/>
      <c r="AV848" s="357"/>
      <c r="AW848" s="357"/>
      <c r="AX848" s="357"/>
      <c r="AY848">
        <f>COUNTA($C$848)</f>
        <v>1</v>
      </c>
    </row>
    <row r="849" spans="1:51" ht="36" customHeight="1" x14ac:dyDescent="0.15">
      <c r="A849" s="370">
        <v>5</v>
      </c>
      <c r="B849" s="370">
        <v>1</v>
      </c>
      <c r="C849" s="358" t="s">
        <v>777</v>
      </c>
      <c r="D849" s="343"/>
      <c r="E849" s="343"/>
      <c r="F849" s="343"/>
      <c r="G849" s="343"/>
      <c r="H849" s="343"/>
      <c r="I849" s="343"/>
      <c r="J849" s="344">
        <v>5010005002382</v>
      </c>
      <c r="K849" s="345"/>
      <c r="L849" s="345"/>
      <c r="M849" s="345"/>
      <c r="N849" s="345"/>
      <c r="O849" s="345"/>
      <c r="P849" s="359" t="s">
        <v>771</v>
      </c>
      <c r="Q849" s="346"/>
      <c r="R849" s="346"/>
      <c r="S849" s="346"/>
      <c r="T849" s="346"/>
      <c r="U849" s="346"/>
      <c r="V849" s="346"/>
      <c r="W849" s="346"/>
      <c r="X849" s="346"/>
      <c r="Y849" s="347">
        <v>57</v>
      </c>
      <c r="Z849" s="348"/>
      <c r="AA849" s="348"/>
      <c r="AB849" s="349"/>
      <c r="AC849" s="350" t="s">
        <v>770</v>
      </c>
      <c r="AD849" s="351"/>
      <c r="AE849" s="351"/>
      <c r="AF849" s="351"/>
      <c r="AG849" s="351"/>
      <c r="AH849" s="366" t="s">
        <v>772</v>
      </c>
      <c r="AI849" s="367"/>
      <c r="AJ849" s="367"/>
      <c r="AK849" s="367"/>
      <c r="AL849" s="354" t="s">
        <v>772</v>
      </c>
      <c r="AM849" s="355"/>
      <c r="AN849" s="355"/>
      <c r="AO849" s="356"/>
      <c r="AP849" s="357" t="s">
        <v>772</v>
      </c>
      <c r="AQ849" s="357"/>
      <c r="AR849" s="357"/>
      <c r="AS849" s="357"/>
      <c r="AT849" s="357"/>
      <c r="AU849" s="357"/>
      <c r="AV849" s="357"/>
      <c r="AW849" s="357"/>
      <c r="AX849" s="357"/>
      <c r="AY849">
        <f>COUNTA($C$849)</f>
        <v>1</v>
      </c>
    </row>
    <row r="850" spans="1:51" ht="36" customHeight="1" x14ac:dyDescent="0.15">
      <c r="A850" s="370">
        <v>6</v>
      </c>
      <c r="B850" s="370">
        <v>1</v>
      </c>
      <c r="C850" s="358" t="s">
        <v>778</v>
      </c>
      <c r="D850" s="343"/>
      <c r="E850" s="343"/>
      <c r="F850" s="343"/>
      <c r="G850" s="343"/>
      <c r="H850" s="343"/>
      <c r="I850" s="343"/>
      <c r="J850" s="344">
        <v>7010005002372</v>
      </c>
      <c r="K850" s="345"/>
      <c r="L850" s="345"/>
      <c r="M850" s="345"/>
      <c r="N850" s="345"/>
      <c r="O850" s="345"/>
      <c r="P850" s="359" t="s">
        <v>771</v>
      </c>
      <c r="Q850" s="346"/>
      <c r="R850" s="346"/>
      <c r="S850" s="346"/>
      <c r="T850" s="346"/>
      <c r="U850" s="346"/>
      <c r="V850" s="346"/>
      <c r="W850" s="346"/>
      <c r="X850" s="346"/>
      <c r="Y850" s="347">
        <v>53</v>
      </c>
      <c r="Z850" s="348"/>
      <c r="AA850" s="348"/>
      <c r="AB850" s="349"/>
      <c r="AC850" s="350" t="s">
        <v>770</v>
      </c>
      <c r="AD850" s="351"/>
      <c r="AE850" s="351"/>
      <c r="AF850" s="351"/>
      <c r="AG850" s="351"/>
      <c r="AH850" s="366" t="s">
        <v>772</v>
      </c>
      <c r="AI850" s="367"/>
      <c r="AJ850" s="367"/>
      <c r="AK850" s="367"/>
      <c r="AL850" s="354" t="s">
        <v>772</v>
      </c>
      <c r="AM850" s="355"/>
      <c r="AN850" s="355"/>
      <c r="AO850" s="356"/>
      <c r="AP850" s="357" t="s">
        <v>772</v>
      </c>
      <c r="AQ850" s="357"/>
      <c r="AR850" s="357"/>
      <c r="AS850" s="357"/>
      <c r="AT850" s="357"/>
      <c r="AU850" s="357"/>
      <c r="AV850" s="357"/>
      <c r="AW850" s="357"/>
      <c r="AX850" s="357"/>
      <c r="AY850">
        <f>COUNTA($C$850)</f>
        <v>1</v>
      </c>
    </row>
    <row r="851" spans="1:51" ht="36" customHeight="1" x14ac:dyDescent="0.15">
      <c r="A851" s="370">
        <v>7</v>
      </c>
      <c r="B851" s="370">
        <v>1</v>
      </c>
      <c r="C851" s="358" t="s">
        <v>779</v>
      </c>
      <c r="D851" s="343"/>
      <c r="E851" s="343"/>
      <c r="F851" s="343"/>
      <c r="G851" s="343"/>
      <c r="H851" s="343"/>
      <c r="I851" s="343"/>
      <c r="J851" s="344">
        <v>5020005002737</v>
      </c>
      <c r="K851" s="345"/>
      <c r="L851" s="345"/>
      <c r="M851" s="345"/>
      <c r="N851" s="345"/>
      <c r="O851" s="345"/>
      <c r="P851" s="359" t="s">
        <v>771</v>
      </c>
      <c r="Q851" s="346"/>
      <c r="R851" s="346"/>
      <c r="S851" s="346"/>
      <c r="T851" s="346"/>
      <c r="U851" s="346"/>
      <c r="V851" s="346"/>
      <c r="W851" s="346"/>
      <c r="X851" s="346"/>
      <c r="Y851" s="347">
        <v>51</v>
      </c>
      <c r="Z851" s="348"/>
      <c r="AA851" s="348"/>
      <c r="AB851" s="349"/>
      <c r="AC851" s="350" t="s">
        <v>770</v>
      </c>
      <c r="AD851" s="351"/>
      <c r="AE851" s="351"/>
      <c r="AF851" s="351"/>
      <c r="AG851" s="351"/>
      <c r="AH851" s="366" t="s">
        <v>772</v>
      </c>
      <c r="AI851" s="367"/>
      <c r="AJ851" s="367"/>
      <c r="AK851" s="367"/>
      <c r="AL851" s="354" t="s">
        <v>772</v>
      </c>
      <c r="AM851" s="355"/>
      <c r="AN851" s="355"/>
      <c r="AO851" s="356"/>
      <c r="AP851" s="357" t="s">
        <v>772</v>
      </c>
      <c r="AQ851" s="357"/>
      <c r="AR851" s="357"/>
      <c r="AS851" s="357"/>
      <c r="AT851" s="357"/>
      <c r="AU851" s="357"/>
      <c r="AV851" s="357"/>
      <c r="AW851" s="357"/>
      <c r="AX851" s="357"/>
      <c r="AY851">
        <f>COUNTA($C$851)</f>
        <v>1</v>
      </c>
    </row>
    <row r="852" spans="1:51" ht="36" customHeight="1" x14ac:dyDescent="0.15">
      <c r="A852" s="370">
        <v>8</v>
      </c>
      <c r="B852" s="370">
        <v>1</v>
      </c>
      <c r="C852" s="358" t="s">
        <v>780</v>
      </c>
      <c r="D852" s="343"/>
      <c r="E852" s="343"/>
      <c r="F852" s="343"/>
      <c r="G852" s="343"/>
      <c r="H852" s="343"/>
      <c r="I852" s="343"/>
      <c r="J852" s="344">
        <v>2030005010840</v>
      </c>
      <c r="K852" s="345"/>
      <c r="L852" s="345"/>
      <c r="M852" s="345"/>
      <c r="N852" s="345"/>
      <c r="O852" s="345"/>
      <c r="P852" s="359" t="s">
        <v>771</v>
      </c>
      <c r="Q852" s="346"/>
      <c r="R852" s="346"/>
      <c r="S852" s="346"/>
      <c r="T852" s="346"/>
      <c r="U852" s="346"/>
      <c r="V852" s="346"/>
      <c r="W852" s="346"/>
      <c r="X852" s="346"/>
      <c r="Y852" s="347">
        <v>51</v>
      </c>
      <c r="Z852" s="348"/>
      <c r="AA852" s="348"/>
      <c r="AB852" s="349"/>
      <c r="AC852" s="350" t="s">
        <v>770</v>
      </c>
      <c r="AD852" s="351"/>
      <c r="AE852" s="351"/>
      <c r="AF852" s="351"/>
      <c r="AG852" s="351"/>
      <c r="AH852" s="366" t="s">
        <v>772</v>
      </c>
      <c r="AI852" s="367"/>
      <c r="AJ852" s="367"/>
      <c r="AK852" s="367"/>
      <c r="AL852" s="354" t="s">
        <v>772</v>
      </c>
      <c r="AM852" s="355"/>
      <c r="AN852" s="355"/>
      <c r="AO852" s="356"/>
      <c r="AP852" s="357" t="s">
        <v>772</v>
      </c>
      <c r="AQ852" s="357"/>
      <c r="AR852" s="357"/>
      <c r="AS852" s="357"/>
      <c r="AT852" s="357"/>
      <c r="AU852" s="357"/>
      <c r="AV852" s="357"/>
      <c r="AW852" s="357"/>
      <c r="AX852" s="357"/>
      <c r="AY852">
        <f>COUNTA($C$852)</f>
        <v>1</v>
      </c>
    </row>
    <row r="853" spans="1:51" ht="36" customHeight="1" x14ac:dyDescent="0.15">
      <c r="A853" s="370">
        <v>9</v>
      </c>
      <c r="B853" s="370">
        <v>1</v>
      </c>
      <c r="C853" s="358" t="s">
        <v>781</v>
      </c>
      <c r="D853" s="343"/>
      <c r="E853" s="343"/>
      <c r="F853" s="343"/>
      <c r="G853" s="343"/>
      <c r="H853" s="343"/>
      <c r="I853" s="343"/>
      <c r="J853" s="344">
        <v>2290805003638</v>
      </c>
      <c r="K853" s="345"/>
      <c r="L853" s="345"/>
      <c r="M853" s="345"/>
      <c r="N853" s="345"/>
      <c r="O853" s="345"/>
      <c r="P853" s="359" t="s">
        <v>771</v>
      </c>
      <c r="Q853" s="346"/>
      <c r="R853" s="346"/>
      <c r="S853" s="346"/>
      <c r="T853" s="346"/>
      <c r="U853" s="346"/>
      <c r="V853" s="346"/>
      <c r="W853" s="346"/>
      <c r="X853" s="346"/>
      <c r="Y853" s="347">
        <v>43</v>
      </c>
      <c r="Z853" s="348"/>
      <c r="AA853" s="348"/>
      <c r="AB853" s="349"/>
      <c r="AC853" s="350" t="s">
        <v>770</v>
      </c>
      <c r="AD853" s="351"/>
      <c r="AE853" s="351"/>
      <c r="AF853" s="351"/>
      <c r="AG853" s="351"/>
      <c r="AH853" s="366" t="s">
        <v>772</v>
      </c>
      <c r="AI853" s="367"/>
      <c r="AJ853" s="367"/>
      <c r="AK853" s="367"/>
      <c r="AL853" s="354" t="s">
        <v>772</v>
      </c>
      <c r="AM853" s="355"/>
      <c r="AN853" s="355"/>
      <c r="AO853" s="356"/>
      <c r="AP853" s="357" t="s">
        <v>772</v>
      </c>
      <c r="AQ853" s="357"/>
      <c r="AR853" s="357"/>
      <c r="AS853" s="357"/>
      <c r="AT853" s="357"/>
      <c r="AU853" s="357"/>
      <c r="AV853" s="357"/>
      <c r="AW853" s="357"/>
      <c r="AX853" s="357"/>
      <c r="AY853">
        <f>COUNTA($C$853)</f>
        <v>1</v>
      </c>
    </row>
    <row r="854" spans="1:51" ht="36" customHeight="1" x14ac:dyDescent="0.15">
      <c r="A854" s="370">
        <v>10</v>
      </c>
      <c r="B854" s="370">
        <v>1</v>
      </c>
      <c r="C854" s="358" t="s">
        <v>782</v>
      </c>
      <c r="D854" s="343"/>
      <c r="E854" s="343"/>
      <c r="F854" s="343"/>
      <c r="G854" s="343"/>
      <c r="H854" s="343"/>
      <c r="I854" s="343"/>
      <c r="J854" s="344">
        <v>1180005002122</v>
      </c>
      <c r="K854" s="345"/>
      <c r="L854" s="345"/>
      <c r="M854" s="345"/>
      <c r="N854" s="345"/>
      <c r="O854" s="345"/>
      <c r="P854" s="359" t="s">
        <v>771</v>
      </c>
      <c r="Q854" s="346"/>
      <c r="R854" s="346"/>
      <c r="S854" s="346"/>
      <c r="T854" s="346"/>
      <c r="U854" s="346"/>
      <c r="V854" s="346"/>
      <c r="W854" s="346"/>
      <c r="X854" s="346"/>
      <c r="Y854" s="347">
        <v>40</v>
      </c>
      <c r="Z854" s="348"/>
      <c r="AA854" s="348"/>
      <c r="AB854" s="349"/>
      <c r="AC854" s="350" t="s">
        <v>770</v>
      </c>
      <c r="AD854" s="351"/>
      <c r="AE854" s="351"/>
      <c r="AF854" s="351"/>
      <c r="AG854" s="351"/>
      <c r="AH854" s="352" t="s">
        <v>772</v>
      </c>
      <c r="AI854" s="353"/>
      <c r="AJ854" s="353"/>
      <c r="AK854" s="353"/>
      <c r="AL854" s="354" t="s">
        <v>772</v>
      </c>
      <c r="AM854" s="355"/>
      <c r="AN854" s="355"/>
      <c r="AO854" s="356"/>
      <c r="AP854" s="357" t="s">
        <v>772</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786</v>
      </c>
      <c r="F1110" s="369"/>
      <c r="G1110" s="369"/>
      <c r="H1110" s="369"/>
      <c r="I1110" s="369"/>
      <c r="J1110" s="344" t="s">
        <v>786</v>
      </c>
      <c r="K1110" s="345"/>
      <c r="L1110" s="345"/>
      <c r="M1110" s="345"/>
      <c r="N1110" s="345"/>
      <c r="O1110" s="345"/>
      <c r="P1110" s="359" t="s">
        <v>786</v>
      </c>
      <c r="Q1110" s="346"/>
      <c r="R1110" s="346"/>
      <c r="S1110" s="346"/>
      <c r="T1110" s="346"/>
      <c r="U1110" s="346"/>
      <c r="V1110" s="346"/>
      <c r="W1110" s="346"/>
      <c r="X1110" s="346"/>
      <c r="Y1110" s="347" t="s">
        <v>786</v>
      </c>
      <c r="Z1110" s="348"/>
      <c r="AA1110" s="348"/>
      <c r="AB1110" s="349"/>
      <c r="AC1110" s="350"/>
      <c r="AD1110" s="351"/>
      <c r="AE1110" s="351"/>
      <c r="AF1110" s="351"/>
      <c r="AG1110" s="351"/>
      <c r="AH1110" s="352" t="s">
        <v>786</v>
      </c>
      <c r="AI1110" s="353"/>
      <c r="AJ1110" s="353"/>
      <c r="AK1110" s="353"/>
      <c r="AL1110" s="354" t="s">
        <v>786</v>
      </c>
      <c r="AM1110" s="355"/>
      <c r="AN1110" s="355"/>
      <c r="AO1110" s="356"/>
      <c r="AP1110" s="357" t="s">
        <v>786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AD19:AJ19">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5:AX15 P13:AX13 P16:AQ17 AD14:AJ14">
    <cfRule type="expression" dxfId="2785" priority="13701">
      <formula>IF(RIGHT(TEXT(P13,"0.#"),1)=".",FALSE,TRUE)</formula>
    </cfRule>
    <cfRule type="expression" dxfId="2784" priority="13702">
      <formula>IF(RIGHT(TEXT(P13,"0.#"),1)=".",TRUE,FALSE)</formula>
    </cfRule>
  </conditionalFormatting>
  <conditionalFormatting sqref="P19:AC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Q134:AQ135 AU134:AU135 AM134:AM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4:AO874">
    <cfRule type="expression" dxfId="2497" priority="6625">
      <formula>IF(AND(AL854&gt;=0, RIGHT(TEXT(AL854,"0.#"),1)&lt;&gt;"."),TRUE,FALSE)</formula>
    </cfRule>
    <cfRule type="expression" dxfId="2496" priority="6626">
      <formula>IF(AND(AL854&gt;=0, RIGHT(TEXT(AL854,"0.#"),1)="."),TRUE,FALSE)</formula>
    </cfRule>
    <cfRule type="expression" dxfId="2495" priority="6627">
      <formula>IF(AND(AL854&lt;0, RIGHT(TEXT(AL854,"0.#"),1)&lt;&gt;"."),TRUE,FALSE)</formula>
    </cfRule>
    <cfRule type="expression" dxfId="2494" priority="6628">
      <formula>IF(AND(AL854&lt;0, RIGHT(TEXT(AL854,"0.#"),1)="."),TRUE,FALSE)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3">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744</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9"/>
      <c r="Z2" s="824"/>
      <c r="AA2" s="825"/>
      <c r="AB2" s="1023" t="s">
        <v>11</v>
      </c>
      <c r="AC2" s="1024"/>
      <c r="AD2" s="1025"/>
      <c r="AE2" s="1029" t="s">
        <v>391</v>
      </c>
      <c r="AF2" s="1029"/>
      <c r="AG2" s="1029"/>
      <c r="AH2" s="1029"/>
      <c r="AI2" s="1029" t="s">
        <v>413</v>
      </c>
      <c r="AJ2" s="1029"/>
      <c r="AK2" s="1029"/>
      <c r="AL2" s="556"/>
      <c r="AM2" s="1029" t="s">
        <v>510</v>
      </c>
      <c r="AN2" s="1029"/>
      <c r="AO2" s="1029"/>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0"/>
      <c r="Z3" s="1021"/>
      <c r="AA3" s="1022"/>
      <c r="AB3" s="1026"/>
      <c r="AC3" s="1027"/>
      <c r="AD3" s="1028"/>
      <c r="AE3" s="914"/>
      <c r="AF3" s="914"/>
      <c r="AG3" s="914"/>
      <c r="AH3" s="914"/>
      <c r="AI3" s="914"/>
      <c r="AJ3" s="914"/>
      <c r="AK3" s="914"/>
      <c r="AL3" s="407"/>
      <c r="AM3" s="914"/>
      <c r="AN3" s="914"/>
      <c r="AO3" s="914"/>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6"/>
      <c r="I4" s="996"/>
      <c r="J4" s="996"/>
      <c r="K4" s="996"/>
      <c r="L4" s="996"/>
      <c r="M4" s="996"/>
      <c r="N4" s="996"/>
      <c r="O4" s="997"/>
      <c r="P4" s="108"/>
      <c r="Q4" s="1004"/>
      <c r="R4" s="1004"/>
      <c r="S4" s="1004"/>
      <c r="T4" s="1004"/>
      <c r="U4" s="1004"/>
      <c r="V4" s="1004"/>
      <c r="W4" s="1004"/>
      <c r="X4" s="1005"/>
      <c r="Y4" s="1014" t="s">
        <v>12</v>
      </c>
      <c r="Z4" s="1015"/>
      <c r="AA4" s="1016"/>
      <c r="AB4" s="460"/>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8"/>
      <c r="H5" s="999"/>
      <c r="I5" s="999"/>
      <c r="J5" s="999"/>
      <c r="K5" s="999"/>
      <c r="L5" s="999"/>
      <c r="M5" s="999"/>
      <c r="N5" s="999"/>
      <c r="O5" s="1000"/>
      <c r="P5" s="1006"/>
      <c r="Q5" s="1006"/>
      <c r="R5" s="1006"/>
      <c r="S5" s="1006"/>
      <c r="T5" s="1006"/>
      <c r="U5" s="1006"/>
      <c r="V5" s="1006"/>
      <c r="W5" s="1006"/>
      <c r="X5" s="1007"/>
      <c r="Y5" s="446" t="s">
        <v>54</v>
      </c>
      <c r="Z5" s="1011"/>
      <c r="AA5" s="1012"/>
      <c r="AB5" s="522"/>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1"/>
      <c r="H6" s="1002"/>
      <c r="I6" s="1002"/>
      <c r="J6" s="1002"/>
      <c r="K6" s="1002"/>
      <c r="L6" s="1002"/>
      <c r="M6" s="1002"/>
      <c r="N6" s="1002"/>
      <c r="O6" s="1003"/>
      <c r="P6" s="1008"/>
      <c r="Q6" s="1008"/>
      <c r="R6" s="1008"/>
      <c r="S6" s="1008"/>
      <c r="T6" s="1008"/>
      <c r="U6" s="1008"/>
      <c r="V6" s="1008"/>
      <c r="W6" s="1008"/>
      <c r="X6" s="1009"/>
      <c r="Y6" s="1010" t="s">
        <v>13</v>
      </c>
      <c r="Z6" s="1011"/>
      <c r="AA6" s="1012"/>
      <c r="AB6" s="592"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9"/>
      <c r="Z9" s="824"/>
      <c r="AA9" s="825"/>
      <c r="AB9" s="1023" t="s">
        <v>11</v>
      </c>
      <c r="AC9" s="1024"/>
      <c r="AD9" s="1025"/>
      <c r="AE9" s="1029" t="s">
        <v>391</v>
      </c>
      <c r="AF9" s="1029"/>
      <c r="AG9" s="1029"/>
      <c r="AH9" s="1029"/>
      <c r="AI9" s="1029" t="s">
        <v>413</v>
      </c>
      <c r="AJ9" s="1029"/>
      <c r="AK9" s="1029"/>
      <c r="AL9" s="556"/>
      <c r="AM9" s="1029" t="s">
        <v>510</v>
      </c>
      <c r="AN9" s="1029"/>
      <c r="AO9" s="1029"/>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0"/>
      <c r="Z10" s="1021"/>
      <c r="AA10" s="1022"/>
      <c r="AB10" s="1026"/>
      <c r="AC10" s="1027"/>
      <c r="AD10" s="1028"/>
      <c r="AE10" s="914"/>
      <c r="AF10" s="914"/>
      <c r="AG10" s="914"/>
      <c r="AH10" s="914"/>
      <c r="AI10" s="914"/>
      <c r="AJ10" s="914"/>
      <c r="AK10" s="914"/>
      <c r="AL10" s="407"/>
      <c r="AM10" s="914"/>
      <c r="AN10" s="914"/>
      <c r="AO10" s="914"/>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6"/>
      <c r="I11" s="996"/>
      <c r="J11" s="996"/>
      <c r="K11" s="996"/>
      <c r="L11" s="996"/>
      <c r="M11" s="996"/>
      <c r="N11" s="996"/>
      <c r="O11" s="997"/>
      <c r="P11" s="108"/>
      <c r="Q11" s="1004"/>
      <c r="R11" s="1004"/>
      <c r="S11" s="1004"/>
      <c r="T11" s="1004"/>
      <c r="U11" s="1004"/>
      <c r="V11" s="1004"/>
      <c r="W11" s="1004"/>
      <c r="X11" s="1005"/>
      <c r="Y11" s="1014" t="s">
        <v>12</v>
      </c>
      <c r="Z11" s="1015"/>
      <c r="AA11" s="1016"/>
      <c r="AB11" s="460"/>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8"/>
      <c r="H12" s="999"/>
      <c r="I12" s="999"/>
      <c r="J12" s="999"/>
      <c r="K12" s="999"/>
      <c r="L12" s="999"/>
      <c r="M12" s="999"/>
      <c r="N12" s="999"/>
      <c r="O12" s="1000"/>
      <c r="P12" s="1006"/>
      <c r="Q12" s="1006"/>
      <c r="R12" s="1006"/>
      <c r="S12" s="1006"/>
      <c r="T12" s="1006"/>
      <c r="U12" s="1006"/>
      <c r="V12" s="1006"/>
      <c r="W12" s="1006"/>
      <c r="X12" s="1007"/>
      <c r="Y12" s="446" t="s">
        <v>54</v>
      </c>
      <c r="Z12" s="1011"/>
      <c r="AA12" s="1012"/>
      <c r="AB12" s="522"/>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2"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9"/>
      <c r="Z16" s="824"/>
      <c r="AA16" s="825"/>
      <c r="AB16" s="1023" t="s">
        <v>11</v>
      </c>
      <c r="AC16" s="1024"/>
      <c r="AD16" s="1025"/>
      <c r="AE16" s="1029" t="s">
        <v>391</v>
      </c>
      <c r="AF16" s="1029"/>
      <c r="AG16" s="1029"/>
      <c r="AH16" s="1029"/>
      <c r="AI16" s="1029" t="s">
        <v>413</v>
      </c>
      <c r="AJ16" s="1029"/>
      <c r="AK16" s="1029"/>
      <c r="AL16" s="556"/>
      <c r="AM16" s="1029" t="s">
        <v>510</v>
      </c>
      <c r="AN16" s="1029"/>
      <c r="AO16" s="1029"/>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0"/>
      <c r="Z17" s="1021"/>
      <c r="AA17" s="1022"/>
      <c r="AB17" s="1026"/>
      <c r="AC17" s="1027"/>
      <c r="AD17" s="1028"/>
      <c r="AE17" s="914"/>
      <c r="AF17" s="914"/>
      <c r="AG17" s="914"/>
      <c r="AH17" s="914"/>
      <c r="AI17" s="914"/>
      <c r="AJ17" s="914"/>
      <c r="AK17" s="914"/>
      <c r="AL17" s="407"/>
      <c r="AM17" s="914"/>
      <c r="AN17" s="914"/>
      <c r="AO17" s="914"/>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6"/>
      <c r="I18" s="996"/>
      <c r="J18" s="996"/>
      <c r="K18" s="996"/>
      <c r="L18" s="996"/>
      <c r="M18" s="996"/>
      <c r="N18" s="996"/>
      <c r="O18" s="997"/>
      <c r="P18" s="108"/>
      <c r="Q18" s="1004"/>
      <c r="R18" s="1004"/>
      <c r="S18" s="1004"/>
      <c r="T18" s="1004"/>
      <c r="U18" s="1004"/>
      <c r="V18" s="1004"/>
      <c r="W18" s="1004"/>
      <c r="X18" s="1005"/>
      <c r="Y18" s="1014" t="s">
        <v>12</v>
      </c>
      <c r="Z18" s="1015"/>
      <c r="AA18" s="1016"/>
      <c r="AB18" s="460"/>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8"/>
      <c r="H19" s="999"/>
      <c r="I19" s="999"/>
      <c r="J19" s="999"/>
      <c r="K19" s="999"/>
      <c r="L19" s="999"/>
      <c r="M19" s="999"/>
      <c r="N19" s="999"/>
      <c r="O19" s="1000"/>
      <c r="P19" s="1006"/>
      <c r="Q19" s="1006"/>
      <c r="R19" s="1006"/>
      <c r="S19" s="1006"/>
      <c r="T19" s="1006"/>
      <c r="U19" s="1006"/>
      <c r="V19" s="1006"/>
      <c r="W19" s="1006"/>
      <c r="X19" s="1007"/>
      <c r="Y19" s="446" t="s">
        <v>54</v>
      </c>
      <c r="Z19" s="1011"/>
      <c r="AA19" s="1012"/>
      <c r="AB19" s="522"/>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2"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9"/>
      <c r="Z23" s="824"/>
      <c r="AA23" s="825"/>
      <c r="AB23" s="1023" t="s">
        <v>11</v>
      </c>
      <c r="AC23" s="1024"/>
      <c r="AD23" s="1025"/>
      <c r="AE23" s="1029" t="s">
        <v>391</v>
      </c>
      <c r="AF23" s="1029"/>
      <c r="AG23" s="1029"/>
      <c r="AH23" s="1029"/>
      <c r="AI23" s="1029" t="s">
        <v>413</v>
      </c>
      <c r="AJ23" s="1029"/>
      <c r="AK23" s="1029"/>
      <c r="AL23" s="556"/>
      <c r="AM23" s="1029" t="s">
        <v>510</v>
      </c>
      <c r="AN23" s="1029"/>
      <c r="AO23" s="1029"/>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0"/>
      <c r="Z24" s="1021"/>
      <c r="AA24" s="1022"/>
      <c r="AB24" s="1026"/>
      <c r="AC24" s="1027"/>
      <c r="AD24" s="1028"/>
      <c r="AE24" s="914"/>
      <c r="AF24" s="914"/>
      <c r="AG24" s="914"/>
      <c r="AH24" s="914"/>
      <c r="AI24" s="914"/>
      <c r="AJ24" s="914"/>
      <c r="AK24" s="914"/>
      <c r="AL24" s="407"/>
      <c r="AM24" s="914"/>
      <c r="AN24" s="914"/>
      <c r="AO24" s="914"/>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6"/>
      <c r="I25" s="996"/>
      <c r="J25" s="996"/>
      <c r="K25" s="996"/>
      <c r="L25" s="996"/>
      <c r="M25" s="996"/>
      <c r="N25" s="996"/>
      <c r="O25" s="997"/>
      <c r="P25" s="108"/>
      <c r="Q25" s="1004"/>
      <c r="R25" s="1004"/>
      <c r="S25" s="1004"/>
      <c r="T25" s="1004"/>
      <c r="U25" s="1004"/>
      <c r="V25" s="1004"/>
      <c r="W25" s="1004"/>
      <c r="X25" s="1005"/>
      <c r="Y25" s="1014" t="s">
        <v>12</v>
      </c>
      <c r="Z25" s="1015"/>
      <c r="AA25" s="1016"/>
      <c r="AB25" s="460"/>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8"/>
      <c r="H26" s="999"/>
      <c r="I26" s="999"/>
      <c r="J26" s="999"/>
      <c r="K26" s="999"/>
      <c r="L26" s="999"/>
      <c r="M26" s="999"/>
      <c r="N26" s="999"/>
      <c r="O26" s="1000"/>
      <c r="P26" s="1006"/>
      <c r="Q26" s="1006"/>
      <c r="R26" s="1006"/>
      <c r="S26" s="1006"/>
      <c r="T26" s="1006"/>
      <c r="U26" s="1006"/>
      <c r="V26" s="1006"/>
      <c r="W26" s="1006"/>
      <c r="X26" s="1007"/>
      <c r="Y26" s="446" t="s">
        <v>54</v>
      </c>
      <c r="Z26" s="1011"/>
      <c r="AA26" s="1012"/>
      <c r="AB26" s="522"/>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2"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9"/>
      <c r="Z30" s="824"/>
      <c r="AA30" s="825"/>
      <c r="AB30" s="1023" t="s">
        <v>11</v>
      </c>
      <c r="AC30" s="1024"/>
      <c r="AD30" s="1025"/>
      <c r="AE30" s="1029" t="s">
        <v>391</v>
      </c>
      <c r="AF30" s="1029"/>
      <c r="AG30" s="1029"/>
      <c r="AH30" s="1029"/>
      <c r="AI30" s="1029" t="s">
        <v>413</v>
      </c>
      <c r="AJ30" s="1029"/>
      <c r="AK30" s="1029"/>
      <c r="AL30" s="556"/>
      <c r="AM30" s="1029" t="s">
        <v>510</v>
      </c>
      <c r="AN30" s="1029"/>
      <c r="AO30" s="1029"/>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0"/>
      <c r="Z31" s="1021"/>
      <c r="AA31" s="1022"/>
      <c r="AB31" s="1026"/>
      <c r="AC31" s="1027"/>
      <c r="AD31" s="1028"/>
      <c r="AE31" s="914"/>
      <c r="AF31" s="914"/>
      <c r="AG31" s="914"/>
      <c r="AH31" s="914"/>
      <c r="AI31" s="914"/>
      <c r="AJ31" s="914"/>
      <c r="AK31" s="914"/>
      <c r="AL31" s="407"/>
      <c r="AM31" s="914"/>
      <c r="AN31" s="914"/>
      <c r="AO31" s="914"/>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6"/>
      <c r="I32" s="996"/>
      <c r="J32" s="996"/>
      <c r="K32" s="996"/>
      <c r="L32" s="996"/>
      <c r="M32" s="996"/>
      <c r="N32" s="996"/>
      <c r="O32" s="997"/>
      <c r="P32" s="108"/>
      <c r="Q32" s="1004"/>
      <c r="R32" s="1004"/>
      <c r="S32" s="1004"/>
      <c r="T32" s="1004"/>
      <c r="U32" s="1004"/>
      <c r="V32" s="1004"/>
      <c r="W32" s="1004"/>
      <c r="X32" s="1005"/>
      <c r="Y32" s="1014" t="s">
        <v>12</v>
      </c>
      <c r="Z32" s="1015"/>
      <c r="AA32" s="1016"/>
      <c r="AB32" s="460"/>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8"/>
      <c r="H33" s="999"/>
      <c r="I33" s="999"/>
      <c r="J33" s="999"/>
      <c r="K33" s="999"/>
      <c r="L33" s="999"/>
      <c r="M33" s="999"/>
      <c r="N33" s="999"/>
      <c r="O33" s="1000"/>
      <c r="P33" s="1006"/>
      <c r="Q33" s="1006"/>
      <c r="R33" s="1006"/>
      <c r="S33" s="1006"/>
      <c r="T33" s="1006"/>
      <c r="U33" s="1006"/>
      <c r="V33" s="1006"/>
      <c r="W33" s="1006"/>
      <c r="X33" s="1007"/>
      <c r="Y33" s="446" t="s">
        <v>54</v>
      </c>
      <c r="Z33" s="1011"/>
      <c r="AA33" s="1012"/>
      <c r="AB33" s="522"/>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2"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9"/>
      <c r="Z37" s="824"/>
      <c r="AA37" s="825"/>
      <c r="AB37" s="1023" t="s">
        <v>11</v>
      </c>
      <c r="AC37" s="1024"/>
      <c r="AD37" s="1025"/>
      <c r="AE37" s="1029" t="s">
        <v>391</v>
      </c>
      <c r="AF37" s="1029"/>
      <c r="AG37" s="1029"/>
      <c r="AH37" s="1029"/>
      <c r="AI37" s="1029" t="s">
        <v>413</v>
      </c>
      <c r="AJ37" s="1029"/>
      <c r="AK37" s="1029"/>
      <c r="AL37" s="556"/>
      <c r="AM37" s="1029" t="s">
        <v>510</v>
      </c>
      <c r="AN37" s="1029"/>
      <c r="AO37" s="1029"/>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0"/>
      <c r="Z38" s="1021"/>
      <c r="AA38" s="1022"/>
      <c r="AB38" s="1026"/>
      <c r="AC38" s="1027"/>
      <c r="AD38" s="1028"/>
      <c r="AE38" s="914"/>
      <c r="AF38" s="914"/>
      <c r="AG38" s="914"/>
      <c r="AH38" s="914"/>
      <c r="AI38" s="914"/>
      <c r="AJ38" s="914"/>
      <c r="AK38" s="914"/>
      <c r="AL38" s="407"/>
      <c r="AM38" s="914"/>
      <c r="AN38" s="914"/>
      <c r="AO38" s="914"/>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6"/>
      <c r="I39" s="996"/>
      <c r="J39" s="996"/>
      <c r="K39" s="996"/>
      <c r="L39" s="996"/>
      <c r="M39" s="996"/>
      <c r="N39" s="996"/>
      <c r="O39" s="997"/>
      <c r="P39" s="108"/>
      <c r="Q39" s="1004"/>
      <c r="R39" s="1004"/>
      <c r="S39" s="1004"/>
      <c r="T39" s="1004"/>
      <c r="U39" s="1004"/>
      <c r="V39" s="1004"/>
      <c r="W39" s="1004"/>
      <c r="X39" s="1005"/>
      <c r="Y39" s="1014" t="s">
        <v>12</v>
      </c>
      <c r="Z39" s="1015"/>
      <c r="AA39" s="1016"/>
      <c r="AB39" s="460"/>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8"/>
      <c r="H40" s="999"/>
      <c r="I40" s="999"/>
      <c r="J40" s="999"/>
      <c r="K40" s="999"/>
      <c r="L40" s="999"/>
      <c r="M40" s="999"/>
      <c r="N40" s="999"/>
      <c r="O40" s="1000"/>
      <c r="P40" s="1006"/>
      <c r="Q40" s="1006"/>
      <c r="R40" s="1006"/>
      <c r="S40" s="1006"/>
      <c r="T40" s="1006"/>
      <c r="U40" s="1006"/>
      <c r="V40" s="1006"/>
      <c r="W40" s="1006"/>
      <c r="X40" s="1007"/>
      <c r="Y40" s="446" t="s">
        <v>54</v>
      </c>
      <c r="Z40" s="1011"/>
      <c r="AA40" s="1012"/>
      <c r="AB40" s="522"/>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2"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9"/>
      <c r="Z44" s="824"/>
      <c r="AA44" s="825"/>
      <c r="AB44" s="1023" t="s">
        <v>11</v>
      </c>
      <c r="AC44" s="1024"/>
      <c r="AD44" s="1025"/>
      <c r="AE44" s="1029" t="s">
        <v>391</v>
      </c>
      <c r="AF44" s="1029"/>
      <c r="AG44" s="1029"/>
      <c r="AH44" s="1029"/>
      <c r="AI44" s="1029" t="s">
        <v>413</v>
      </c>
      <c r="AJ44" s="1029"/>
      <c r="AK44" s="1029"/>
      <c r="AL44" s="556"/>
      <c r="AM44" s="1029" t="s">
        <v>510</v>
      </c>
      <c r="AN44" s="1029"/>
      <c r="AO44" s="1029"/>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0"/>
      <c r="Z45" s="1021"/>
      <c r="AA45" s="1022"/>
      <c r="AB45" s="1026"/>
      <c r="AC45" s="1027"/>
      <c r="AD45" s="1028"/>
      <c r="AE45" s="914"/>
      <c r="AF45" s="914"/>
      <c r="AG45" s="914"/>
      <c r="AH45" s="914"/>
      <c r="AI45" s="914"/>
      <c r="AJ45" s="914"/>
      <c r="AK45" s="914"/>
      <c r="AL45" s="407"/>
      <c r="AM45" s="914"/>
      <c r="AN45" s="914"/>
      <c r="AO45" s="914"/>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6"/>
      <c r="I46" s="996"/>
      <c r="J46" s="996"/>
      <c r="K46" s="996"/>
      <c r="L46" s="996"/>
      <c r="M46" s="996"/>
      <c r="N46" s="996"/>
      <c r="O46" s="997"/>
      <c r="P46" s="108"/>
      <c r="Q46" s="1004"/>
      <c r="R46" s="1004"/>
      <c r="S46" s="1004"/>
      <c r="T46" s="1004"/>
      <c r="U46" s="1004"/>
      <c r="V46" s="1004"/>
      <c r="W46" s="1004"/>
      <c r="X46" s="1005"/>
      <c r="Y46" s="1014" t="s">
        <v>12</v>
      </c>
      <c r="Z46" s="1015"/>
      <c r="AA46" s="1016"/>
      <c r="AB46" s="460"/>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8"/>
      <c r="H47" s="999"/>
      <c r="I47" s="999"/>
      <c r="J47" s="999"/>
      <c r="K47" s="999"/>
      <c r="L47" s="999"/>
      <c r="M47" s="999"/>
      <c r="N47" s="999"/>
      <c r="O47" s="1000"/>
      <c r="P47" s="1006"/>
      <c r="Q47" s="1006"/>
      <c r="R47" s="1006"/>
      <c r="S47" s="1006"/>
      <c r="T47" s="1006"/>
      <c r="U47" s="1006"/>
      <c r="V47" s="1006"/>
      <c r="W47" s="1006"/>
      <c r="X47" s="1007"/>
      <c r="Y47" s="446" t="s">
        <v>54</v>
      </c>
      <c r="Z47" s="1011"/>
      <c r="AA47" s="1012"/>
      <c r="AB47" s="522"/>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2"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9"/>
      <c r="Z51" s="824"/>
      <c r="AA51" s="825"/>
      <c r="AB51" s="556" t="s">
        <v>11</v>
      </c>
      <c r="AC51" s="1024"/>
      <c r="AD51" s="1025"/>
      <c r="AE51" s="1029" t="s">
        <v>391</v>
      </c>
      <c r="AF51" s="1029"/>
      <c r="AG51" s="1029"/>
      <c r="AH51" s="1029"/>
      <c r="AI51" s="1029" t="s">
        <v>413</v>
      </c>
      <c r="AJ51" s="1029"/>
      <c r="AK51" s="1029"/>
      <c r="AL51" s="556"/>
      <c r="AM51" s="1029" t="s">
        <v>510</v>
      </c>
      <c r="AN51" s="1029"/>
      <c r="AO51" s="1029"/>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0"/>
      <c r="Z52" s="1021"/>
      <c r="AA52" s="1022"/>
      <c r="AB52" s="1026"/>
      <c r="AC52" s="1027"/>
      <c r="AD52" s="1028"/>
      <c r="AE52" s="914"/>
      <c r="AF52" s="914"/>
      <c r="AG52" s="914"/>
      <c r="AH52" s="914"/>
      <c r="AI52" s="914"/>
      <c r="AJ52" s="914"/>
      <c r="AK52" s="914"/>
      <c r="AL52" s="407"/>
      <c r="AM52" s="914"/>
      <c r="AN52" s="914"/>
      <c r="AO52" s="914"/>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6"/>
      <c r="I53" s="996"/>
      <c r="J53" s="996"/>
      <c r="K53" s="996"/>
      <c r="L53" s="996"/>
      <c r="M53" s="996"/>
      <c r="N53" s="996"/>
      <c r="O53" s="997"/>
      <c r="P53" s="108"/>
      <c r="Q53" s="1004"/>
      <c r="R53" s="1004"/>
      <c r="S53" s="1004"/>
      <c r="T53" s="1004"/>
      <c r="U53" s="1004"/>
      <c r="V53" s="1004"/>
      <c r="W53" s="1004"/>
      <c r="X53" s="1005"/>
      <c r="Y53" s="1014" t="s">
        <v>12</v>
      </c>
      <c r="Z53" s="1015"/>
      <c r="AA53" s="1016"/>
      <c r="AB53" s="460"/>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8"/>
      <c r="H54" s="999"/>
      <c r="I54" s="999"/>
      <c r="J54" s="999"/>
      <c r="K54" s="999"/>
      <c r="L54" s="999"/>
      <c r="M54" s="999"/>
      <c r="N54" s="999"/>
      <c r="O54" s="1000"/>
      <c r="P54" s="1006"/>
      <c r="Q54" s="1006"/>
      <c r="R54" s="1006"/>
      <c r="S54" s="1006"/>
      <c r="T54" s="1006"/>
      <c r="U54" s="1006"/>
      <c r="V54" s="1006"/>
      <c r="W54" s="1006"/>
      <c r="X54" s="1007"/>
      <c r="Y54" s="446" t="s">
        <v>54</v>
      </c>
      <c r="Z54" s="1011"/>
      <c r="AA54" s="1012"/>
      <c r="AB54" s="522"/>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2"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9"/>
      <c r="Z58" s="824"/>
      <c r="AA58" s="825"/>
      <c r="AB58" s="1023" t="s">
        <v>11</v>
      </c>
      <c r="AC58" s="1024"/>
      <c r="AD58" s="1025"/>
      <c r="AE58" s="1029" t="s">
        <v>391</v>
      </c>
      <c r="AF58" s="1029"/>
      <c r="AG58" s="1029"/>
      <c r="AH58" s="1029"/>
      <c r="AI58" s="1029" t="s">
        <v>413</v>
      </c>
      <c r="AJ58" s="1029"/>
      <c r="AK58" s="1029"/>
      <c r="AL58" s="556"/>
      <c r="AM58" s="1029" t="s">
        <v>510</v>
      </c>
      <c r="AN58" s="1029"/>
      <c r="AO58" s="1029"/>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0"/>
      <c r="Z59" s="1021"/>
      <c r="AA59" s="1022"/>
      <c r="AB59" s="1026"/>
      <c r="AC59" s="1027"/>
      <c r="AD59" s="1028"/>
      <c r="AE59" s="914"/>
      <c r="AF59" s="914"/>
      <c r="AG59" s="914"/>
      <c r="AH59" s="914"/>
      <c r="AI59" s="914"/>
      <c r="AJ59" s="914"/>
      <c r="AK59" s="914"/>
      <c r="AL59" s="407"/>
      <c r="AM59" s="914"/>
      <c r="AN59" s="914"/>
      <c r="AO59" s="914"/>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6"/>
      <c r="I60" s="996"/>
      <c r="J60" s="996"/>
      <c r="K60" s="996"/>
      <c r="L60" s="996"/>
      <c r="M60" s="996"/>
      <c r="N60" s="996"/>
      <c r="O60" s="997"/>
      <c r="P60" s="108"/>
      <c r="Q60" s="1004"/>
      <c r="R60" s="1004"/>
      <c r="S60" s="1004"/>
      <c r="T60" s="1004"/>
      <c r="U60" s="1004"/>
      <c r="V60" s="1004"/>
      <c r="W60" s="1004"/>
      <c r="X60" s="1005"/>
      <c r="Y60" s="1014" t="s">
        <v>12</v>
      </c>
      <c r="Z60" s="1015"/>
      <c r="AA60" s="1016"/>
      <c r="AB60" s="460"/>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8"/>
      <c r="H61" s="999"/>
      <c r="I61" s="999"/>
      <c r="J61" s="999"/>
      <c r="K61" s="999"/>
      <c r="L61" s="999"/>
      <c r="M61" s="999"/>
      <c r="N61" s="999"/>
      <c r="O61" s="1000"/>
      <c r="P61" s="1006"/>
      <c r="Q61" s="1006"/>
      <c r="R61" s="1006"/>
      <c r="S61" s="1006"/>
      <c r="T61" s="1006"/>
      <c r="U61" s="1006"/>
      <c r="V61" s="1006"/>
      <c r="W61" s="1006"/>
      <c r="X61" s="1007"/>
      <c r="Y61" s="446" t="s">
        <v>54</v>
      </c>
      <c r="Z61" s="1011"/>
      <c r="AA61" s="1012"/>
      <c r="AB61" s="522"/>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2"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9"/>
      <c r="Z65" s="824"/>
      <c r="AA65" s="825"/>
      <c r="AB65" s="1023" t="s">
        <v>11</v>
      </c>
      <c r="AC65" s="1024"/>
      <c r="AD65" s="1025"/>
      <c r="AE65" s="1029" t="s">
        <v>391</v>
      </c>
      <c r="AF65" s="1029"/>
      <c r="AG65" s="1029"/>
      <c r="AH65" s="1029"/>
      <c r="AI65" s="1029" t="s">
        <v>413</v>
      </c>
      <c r="AJ65" s="1029"/>
      <c r="AK65" s="1029"/>
      <c r="AL65" s="556"/>
      <c r="AM65" s="1029" t="s">
        <v>510</v>
      </c>
      <c r="AN65" s="1029"/>
      <c r="AO65" s="1029"/>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0"/>
      <c r="Z66" s="1021"/>
      <c r="AA66" s="1022"/>
      <c r="AB66" s="1026"/>
      <c r="AC66" s="1027"/>
      <c r="AD66" s="1028"/>
      <c r="AE66" s="914"/>
      <c r="AF66" s="914"/>
      <c r="AG66" s="914"/>
      <c r="AH66" s="914"/>
      <c r="AI66" s="914"/>
      <c r="AJ66" s="914"/>
      <c r="AK66" s="914"/>
      <c r="AL66" s="407"/>
      <c r="AM66" s="914"/>
      <c r="AN66" s="914"/>
      <c r="AO66" s="914"/>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6"/>
      <c r="I67" s="996"/>
      <c r="J67" s="996"/>
      <c r="K67" s="996"/>
      <c r="L67" s="996"/>
      <c r="M67" s="996"/>
      <c r="N67" s="996"/>
      <c r="O67" s="997"/>
      <c r="P67" s="108"/>
      <c r="Q67" s="1004"/>
      <c r="R67" s="1004"/>
      <c r="S67" s="1004"/>
      <c r="T67" s="1004"/>
      <c r="U67" s="1004"/>
      <c r="V67" s="1004"/>
      <c r="W67" s="1004"/>
      <c r="X67" s="1005"/>
      <c r="Y67" s="1014" t="s">
        <v>12</v>
      </c>
      <c r="Z67" s="1015"/>
      <c r="AA67" s="1016"/>
      <c r="AB67" s="460"/>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8"/>
      <c r="H68" s="999"/>
      <c r="I68" s="999"/>
      <c r="J68" s="999"/>
      <c r="K68" s="999"/>
      <c r="L68" s="999"/>
      <c r="M68" s="999"/>
      <c r="N68" s="999"/>
      <c r="O68" s="1000"/>
      <c r="P68" s="1006"/>
      <c r="Q68" s="1006"/>
      <c r="R68" s="1006"/>
      <c r="S68" s="1006"/>
      <c r="T68" s="1006"/>
      <c r="U68" s="1006"/>
      <c r="V68" s="1006"/>
      <c r="W68" s="1006"/>
      <c r="X68" s="1007"/>
      <c r="Y68" s="446" t="s">
        <v>54</v>
      </c>
      <c r="Z68" s="1011"/>
      <c r="AA68" s="1012"/>
      <c r="AB68" s="522"/>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1"/>
      <c r="H69" s="1002"/>
      <c r="I69" s="1002"/>
      <c r="J69" s="1002"/>
      <c r="K69" s="1002"/>
      <c r="L69" s="1002"/>
      <c r="M69" s="1002"/>
      <c r="N69" s="1002"/>
      <c r="O69" s="1003"/>
      <c r="P69" s="1008"/>
      <c r="Q69" s="1008"/>
      <c r="R69" s="1008"/>
      <c r="S69" s="1008"/>
      <c r="T69" s="1008"/>
      <c r="U69" s="1008"/>
      <c r="V69" s="1008"/>
      <c r="W69" s="1008"/>
      <c r="X69" s="1009"/>
      <c r="Y69" s="446" t="s">
        <v>13</v>
      </c>
      <c r="Z69" s="1011"/>
      <c r="AA69" s="1012"/>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2"/>
      <c r="B4" s="1043"/>
      <c r="C4" s="1043"/>
      <c r="D4" s="1043"/>
      <c r="E4" s="1043"/>
      <c r="F4" s="1044"/>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2"/>
      <c r="B5" s="1043"/>
      <c r="C5" s="1043"/>
      <c r="D5" s="1043"/>
      <c r="E5" s="1043"/>
      <c r="F5" s="104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2"/>
      <c r="B6" s="1043"/>
      <c r="C6" s="1043"/>
      <c r="D6" s="1043"/>
      <c r="E6" s="1043"/>
      <c r="F6" s="104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2"/>
      <c r="B7" s="1043"/>
      <c r="C7" s="1043"/>
      <c r="D7" s="1043"/>
      <c r="E7" s="1043"/>
      <c r="F7" s="104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2"/>
      <c r="B8" s="1043"/>
      <c r="C8" s="1043"/>
      <c r="D8" s="1043"/>
      <c r="E8" s="1043"/>
      <c r="F8" s="104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2"/>
      <c r="B9" s="1043"/>
      <c r="C9" s="1043"/>
      <c r="D9" s="1043"/>
      <c r="E9" s="1043"/>
      <c r="F9" s="104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2"/>
      <c r="B10" s="1043"/>
      <c r="C10" s="1043"/>
      <c r="D10" s="1043"/>
      <c r="E10" s="1043"/>
      <c r="F10" s="104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2"/>
      <c r="B11" s="1043"/>
      <c r="C11" s="1043"/>
      <c r="D11" s="1043"/>
      <c r="E11" s="1043"/>
      <c r="F11" s="104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2"/>
      <c r="B12" s="1043"/>
      <c r="C12" s="1043"/>
      <c r="D12" s="1043"/>
      <c r="E12" s="1043"/>
      <c r="F12" s="104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2"/>
      <c r="B13" s="1043"/>
      <c r="C13" s="1043"/>
      <c r="D13" s="1043"/>
      <c r="E13" s="1043"/>
      <c r="F13" s="104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2"/>
      <c r="B14" s="1043"/>
      <c r="C14" s="1043"/>
      <c r="D14" s="1043"/>
      <c r="E14" s="1043"/>
      <c r="F14" s="1044"/>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2"/>
      <c r="B15" s="1043"/>
      <c r="C15" s="1043"/>
      <c r="D15" s="1043"/>
      <c r="E15" s="1043"/>
      <c r="F15" s="1044"/>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2"/>
      <c r="B16" s="1043"/>
      <c r="C16" s="1043"/>
      <c r="D16" s="1043"/>
      <c r="E16" s="1043"/>
      <c r="F16" s="1044"/>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2"/>
      <c r="B17" s="1043"/>
      <c r="C17" s="1043"/>
      <c r="D17" s="1043"/>
      <c r="E17" s="1043"/>
      <c r="F17" s="1044"/>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2"/>
      <c r="B18" s="1043"/>
      <c r="C18" s="1043"/>
      <c r="D18" s="1043"/>
      <c r="E18" s="1043"/>
      <c r="F18" s="104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2"/>
      <c r="B19" s="1043"/>
      <c r="C19" s="1043"/>
      <c r="D19" s="1043"/>
      <c r="E19" s="1043"/>
      <c r="F19" s="104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2"/>
      <c r="B20" s="1043"/>
      <c r="C20" s="1043"/>
      <c r="D20" s="1043"/>
      <c r="E20" s="1043"/>
      <c r="F20" s="104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2"/>
      <c r="B21" s="1043"/>
      <c r="C21" s="1043"/>
      <c r="D21" s="1043"/>
      <c r="E21" s="1043"/>
      <c r="F21" s="104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2"/>
      <c r="B22" s="1043"/>
      <c r="C22" s="1043"/>
      <c r="D22" s="1043"/>
      <c r="E22" s="1043"/>
      <c r="F22" s="104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2"/>
      <c r="B23" s="1043"/>
      <c r="C23" s="1043"/>
      <c r="D23" s="1043"/>
      <c r="E23" s="1043"/>
      <c r="F23" s="104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2"/>
      <c r="B24" s="1043"/>
      <c r="C24" s="1043"/>
      <c r="D24" s="1043"/>
      <c r="E24" s="1043"/>
      <c r="F24" s="104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2"/>
      <c r="B25" s="1043"/>
      <c r="C25" s="1043"/>
      <c r="D25" s="1043"/>
      <c r="E25" s="1043"/>
      <c r="F25" s="104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2"/>
      <c r="B26" s="1043"/>
      <c r="C26" s="1043"/>
      <c r="D26" s="1043"/>
      <c r="E26" s="1043"/>
      <c r="F26" s="104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2"/>
      <c r="B27" s="1043"/>
      <c r="C27" s="1043"/>
      <c r="D27" s="1043"/>
      <c r="E27" s="1043"/>
      <c r="F27" s="1044"/>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2"/>
      <c r="B28" s="1043"/>
      <c r="C28" s="1043"/>
      <c r="D28" s="1043"/>
      <c r="E28" s="1043"/>
      <c r="F28" s="1044"/>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2"/>
      <c r="B29" s="1043"/>
      <c r="C29" s="1043"/>
      <c r="D29" s="1043"/>
      <c r="E29" s="1043"/>
      <c r="F29" s="1044"/>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2"/>
      <c r="B30" s="1043"/>
      <c r="C30" s="1043"/>
      <c r="D30" s="1043"/>
      <c r="E30" s="1043"/>
      <c r="F30" s="1044"/>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2"/>
      <c r="B31" s="1043"/>
      <c r="C31" s="1043"/>
      <c r="D31" s="1043"/>
      <c r="E31" s="1043"/>
      <c r="F31" s="104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2"/>
      <c r="B32" s="1043"/>
      <c r="C32" s="1043"/>
      <c r="D32" s="1043"/>
      <c r="E32" s="1043"/>
      <c r="F32" s="104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2"/>
      <c r="B33" s="1043"/>
      <c r="C33" s="1043"/>
      <c r="D33" s="1043"/>
      <c r="E33" s="1043"/>
      <c r="F33" s="104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2"/>
      <c r="B34" s="1043"/>
      <c r="C34" s="1043"/>
      <c r="D34" s="1043"/>
      <c r="E34" s="1043"/>
      <c r="F34" s="104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2"/>
      <c r="B35" s="1043"/>
      <c r="C35" s="1043"/>
      <c r="D35" s="1043"/>
      <c r="E35" s="1043"/>
      <c r="F35" s="104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2"/>
      <c r="B36" s="1043"/>
      <c r="C36" s="1043"/>
      <c r="D36" s="1043"/>
      <c r="E36" s="1043"/>
      <c r="F36" s="104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2"/>
      <c r="B37" s="1043"/>
      <c r="C37" s="1043"/>
      <c r="D37" s="1043"/>
      <c r="E37" s="1043"/>
      <c r="F37" s="104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2"/>
      <c r="B38" s="1043"/>
      <c r="C38" s="1043"/>
      <c r="D38" s="1043"/>
      <c r="E38" s="1043"/>
      <c r="F38" s="104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2"/>
      <c r="B39" s="1043"/>
      <c r="C39" s="1043"/>
      <c r="D39" s="1043"/>
      <c r="E39" s="1043"/>
      <c r="F39" s="104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2"/>
      <c r="B40" s="1043"/>
      <c r="C40" s="1043"/>
      <c r="D40" s="1043"/>
      <c r="E40" s="1043"/>
      <c r="F40" s="1044"/>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2"/>
      <c r="B41" s="1043"/>
      <c r="C41" s="1043"/>
      <c r="D41" s="1043"/>
      <c r="E41" s="1043"/>
      <c r="F41" s="1044"/>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2"/>
      <c r="B42" s="1043"/>
      <c r="C42" s="1043"/>
      <c r="D42" s="1043"/>
      <c r="E42" s="1043"/>
      <c r="F42" s="1044"/>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2"/>
      <c r="B43" s="1043"/>
      <c r="C43" s="1043"/>
      <c r="D43" s="1043"/>
      <c r="E43" s="1043"/>
      <c r="F43" s="1044"/>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2"/>
      <c r="B44" s="1043"/>
      <c r="C44" s="1043"/>
      <c r="D44" s="1043"/>
      <c r="E44" s="1043"/>
      <c r="F44" s="104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2"/>
      <c r="B45" s="1043"/>
      <c r="C45" s="1043"/>
      <c r="D45" s="1043"/>
      <c r="E45" s="1043"/>
      <c r="F45" s="104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2"/>
      <c r="B46" s="1043"/>
      <c r="C46" s="1043"/>
      <c r="D46" s="1043"/>
      <c r="E46" s="1043"/>
      <c r="F46" s="104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2"/>
      <c r="B47" s="1043"/>
      <c r="C47" s="1043"/>
      <c r="D47" s="1043"/>
      <c r="E47" s="1043"/>
      <c r="F47" s="104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2"/>
      <c r="B48" s="1043"/>
      <c r="C48" s="1043"/>
      <c r="D48" s="1043"/>
      <c r="E48" s="1043"/>
      <c r="F48" s="104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2"/>
      <c r="B49" s="1043"/>
      <c r="C49" s="1043"/>
      <c r="D49" s="1043"/>
      <c r="E49" s="1043"/>
      <c r="F49" s="104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2"/>
      <c r="B50" s="1043"/>
      <c r="C50" s="1043"/>
      <c r="D50" s="1043"/>
      <c r="E50" s="1043"/>
      <c r="F50" s="104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2"/>
      <c r="B51" s="1043"/>
      <c r="C51" s="1043"/>
      <c r="D51" s="1043"/>
      <c r="E51" s="1043"/>
      <c r="F51" s="104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2"/>
      <c r="B52" s="1043"/>
      <c r="C52" s="1043"/>
      <c r="D52" s="1043"/>
      <c r="E52" s="1043"/>
      <c r="F52" s="104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2"/>
      <c r="B56" s="1043"/>
      <c r="C56" s="1043"/>
      <c r="D56" s="1043"/>
      <c r="E56" s="1043"/>
      <c r="F56" s="1044"/>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2"/>
      <c r="B57" s="1043"/>
      <c r="C57" s="1043"/>
      <c r="D57" s="1043"/>
      <c r="E57" s="1043"/>
      <c r="F57" s="1044"/>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2"/>
      <c r="B58" s="1043"/>
      <c r="C58" s="1043"/>
      <c r="D58" s="1043"/>
      <c r="E58" s="1043"/>
      <c r="F58" s="104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2"/>
      <c r="B59" s="1043"/>
      <c r="C59" s="1043"/>
      <c r="D59" s="1043"/>
      <c r="E59" s="1043"/>
      <c r="F59" s="104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2"/>
      <c r="B60" s="1043"/>
      <c r="C60" s="1043"/>
      <c r="D60" s="1043"/>
      <c r="E60" s="1043"/>
      <c r="F60" s="104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2"/>
      <c r="B61" s="1043"/>
      <c r="C61" s="1043"/>
      <c r="D61" s="1043"/>
      <c r="E61" s="1043"/>
      <c r="F61" s="104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2"/>
      <c r="B62" s="1043"/>
      <c r="C62" s="1043"/>
      <c r="D62" s="1043"/>
      <c r="E62" s="1043"/>
      <c r="F62" s="104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2"/>
      <c r="B63" s="1043"/>
      <c r="C63" s="1043"/>
      <c r="D63" s="1043"/>
      <c r="E63" s="1043"/>
      <c r="F63" s="104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2"/>
      <c r="B64" s="1043"/>
      <c r="C64" s="1043"/>
      <c r="D64" s="1043"/>
      <c r="E64" s="1043"/>
      <c r="F64" s="104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2"/>
      <c r="B65" s="1043"/>
      <c r="C65" s="1043"/>
      <c r="D65" s="1043"/>
      <c r="E65" s="1043"/>
      <c r="F65" s="104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2"/>
      <c r="B66" s="1043"/>
      <c r="C66" s="1043"/>
      <c r="D66" s="1043"/>
      <c r="E66" s="1043"/>
      <c r="F66" s="104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2"/>
      <c r="B67" s="1043"/>
      <c r="C67" s="1043"/>
      <c r="D67" s="1043"/>
      <c r="E67" s="1043"/>
      <c r="F67" s="1044"/>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2"/>
      <c r="B68" s="1043"/>
      <c r="C68" s="1043"/>
      <c r="D68" s="1043"/>
      <c r="E68" s="1043"/>
      <c r="F68" s="1044"/>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2"/>
      <c r="B69" s="1043"/>
      <c r="C69" s="1043"/>
      <c r="D69" s="1043"/>
      <c r="E69" s="1043"/>
      <c r="F69" s="1044"/>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2"/>
      <c r="B70" s="1043"/>
      <c r="C70" s="1043"/>
      <c r="D70" s="1043"/>
      <c r="E70" s="1043"/>
      <c r="F70" s="1044"/>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2"/>
      <c r="B71" s="1043"/>
      <c r="C71" s="1043"/>
      <c r="D71" s="1043"/>
      <c r="E71" s="1043"/>
      <c r="F71" s="104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2"/>
      <c r="B72" s="1043"/>
      <c r="C72" s="1043"/>
      <c r="D72" s="1043"/>
      <c r="E72" s="1043"/>
      <c r="F72" s="104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2"/>
      <c r="B73" s="1043"/>
      <c r="C73" s="1043"/>
      <c r="D73" s="1043"/>
      <c r="E73" s="1043"/>
      <c r="F73" s="104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2"/>
      <c r="B74" s="1043"/>
      <c r="C74" s="1043"/>
      <c r="D74" s="1043"/>
      <c r="E74" s="1043"/>
      <c r="F74" s="104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2"/>
      <c r="B75" s="1043"/>
      <c r="C75" s="1043"/>
      <c r="D75" s="1043"/>
      <c r="E75" s="1043"/>
      <c r="F75" s="104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2"/>
      <c r="B76" s="1043"/>
      <c r="C76" s="1043"/>
      <c r="D76" s="1043"/>
      <c r="E76" s="1043"/>
      <c r="F76" s="104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2"/>
      <c r="B77" s="1043"/>
      <c r="C77" s="1043"/>
      <c r="D77" s="1043"/>
      <c r="E77" s="1043"/>
      <c r="F77" s="104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2"/>
      <c r="B78" s="1043"/>
      <c r="C78" s="1043"/>
      <c r="D78" s="1043"/>
      <c r="E78" s="1043"/>
      <c r="F78" s="104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2"/>
      <c r="B79" s="1043"/>
      <c r="C79" s="1043"/>
      <c r="D79" s="1043"/>
      <c r="E79" s="1043"/>
      <c r="F79" s="104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2"/>
      <c r="B80" s="1043"/>
      <c r="C80" s="1043"/>
      <c r="D80" s="1043"/>
      <c r="E80" s="1043"/>
      <c r="F80" s="1044"/>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2"/>
      <c r="B81" s="1043"/>
      <c r="C81" s="1043"/>
      <c r="D81" s="1043"/>
      <c r="E81" s="1043"/>
      <c r="F81" s="1044"/>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2"/>
      <c r="B82" s="1043"/>
      <c r="C82" s="1043"/>
      <c r="D82" s="1043"/>
      <c r="E82" s="1043"/>
      <c r="F82" s="1044"/>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2"/>
      <c r="B83" s="1043"/>
      <c r="C83" s="1043"/>
      <c r="D83" s="1043"/>
      <c r="E83" s="1043"/>
      <c r="F83" s="1044"/>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2"/>
      <c r="B84" s="1043"/>
      <c r="C84" s="1043"/>
      <c r="D84" s="1043"/>
      <c r="E84" s="1043"/>
      <c r="F84" s="104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2"/>
      <c r="B85" s="1043"/>
      <c r="C85" s="1043"/>
      <c r="D85" s="1043"/>
      <c r="E85" s="1043"/>
      <c r="F85" s="104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2"/>
      <c r="B86" s="1043"/>
      <c r="C86" s="1043"/>
      <c r="D86" s="1043"/>
      <c r="E86" s="1043"/>
      <c r="F86" s="104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2"/>
      <c r="B87" s="1043"/>
      <c r="C87" s="1043"/>
      <c r="D87" s="1043"/>
      <c r="E87" s="1043"/>
      <c r="F87" s="104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2"/>
      <c r="B88" s="1043"/>
      <c r="C88" s="1043"/>
      <c r="D88" s="1043"/>
      <c r="E88" s="1043"/>
      <c r="F88" s="104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2"/>
      <c r="B89" s="1043"/>
      <c r="C89" s="1043"/>
      <c r="D89" s="1043"/>
      <c r="E89" s="1043"/>
      <c r="F89" s="104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2"/>
      <c r="B90" s="1043"/>
      <c r="C90" s="1043"/>
      <c r="D90" s="1043"/>
      <c r="E90" s="1043"/>
      <c r="F90" s="104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2"/>
      <c r="B91" s="1043"/>
      <c r="C91" s="1043"/>
      <c r="D91" s="1043"/>
      <c r="E91" s="1043"/>
      <c r="F91" s="104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2"/>
      <c r="B92" s="1043"/>
      <c r="C92" s="1043"/>
      <c r="D92" s="1043"/>
      <c r="E92" s="1043"/>
      <c r="F92" s="104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2"/>
      <c r="B93" s="1043"/>
      <c r="C93" s="1043"/>
      <c r="D93" s="1043"/>
      <c r="E93" s="1043"/>
      <c r="F93" s="1044"/>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2"/>
      <c r="B94" s="1043"/>
      <c r="C94" s="1043"/>
      <c r="D94" s="1043"/>
      <c r="E94" s="1043"/>
      <c r="F94" s="1044"/>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2"/>
      <c r="B95" s="1043"/>
      <c r="C95" s="1043"/>
      <c r="D95" s="1043"/>
      <c r="E95" s="1043"/>
      <c r="F95" s="1044"/>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2"/>
      <c r="B96" s="1043"/>
      <c r="C96" s="1043"/>
      <c r="D96" s="1043"/>
      <c r="E96" s="1043"/>
      <c r="F96" s="1044"/>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2"/>
      <c r="B97" s="1043"/>
      <c r="C97" s="1043"/>
      <c r="D97" s="1043"/>
      <c r="E97" s="1043"/>
      <c r="F97" s="104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2"/>
      <c r="B98" s="1043"/>
      <c r="C98" s="1043"/>
      <c r="D98" s="1043"/>
      <c r="E98" s="1043"/>
      <c r="F98" s="104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2"/>
      <c r="B99" s="1043"/>
      <c r="C99" s="1043"/>
      <c r="D99" s="1043"/>
      <c r="E99" s="1043"/>
      <c r="F99" s="104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2"/>
      <c r="B100" s="1043"/>
      <c r="C100" s="1043"/>
      <c r="D100" s="1043"/>
      <c r="E100" s="1043"/>
      <c r="F100" s="104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2"/>
      <c r="B101" s="1043"/>
      <c r="C101" s="1043"/>
      <c r="D101" s="1043"/>
      <c r="E101" s="1043"/>
      <c r="F101" s="104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2"/>
      <c r="B102" s="1043"/>
      <c r="C102" s="1043"/>
      <c r="D102" s="1043"/>
      <c r="E102" s="1043"/>
      <c r="F102" s="104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2"/>
      <c r="B103" s="1043"/>
      <c r="C103" s="1043"/>
      <c r="D103" s="1043"/>
      <c r="E103" s="1043"/>
      <c r="F103" s="104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2"/>
      <c r="B104" s="1043"/>
      <c r="C104" s="1043"/>
      <c r="D104" s="1043"/>
      <c r="E104" s="1043"/>
      <c r="F104" s="104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2"/>
      <c r="B105" s="1043"/>
      <c r="C105" s="1043"/>
      <c r="D105" s="1043"/>
      <c r="E105" s="1043"/>
      <c r="F105" s="104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2"/>
      <c r="B109" s="1043"/>
      <c r="C109" s="1043"/>
      <c r="D109" s="1043"/>
      <c r="E109" s="1043"/>
      <c r="F109" s="1044"/>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2"/>
      <c r="B110" s="1043"/>
      <c r="C110" s="1043"/>
      <c r="D110" s="1043"/>
      <c r="E110" s="1043"/>
      <c r="F110" s="1044"/>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2"/>
      <c r="B111" s="1043"/>
      <c r="C111" s="1043"/>
      <c r="D111" s="1043"/>
      <c r="E111" s="1043"/>
      <c r="F111" s="104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2"/>
      <c r="B112" s="1043"/>
      <c r="C112" s="1043"/>
      <c r="D112" s="1043"/>
      <c r="E112" s="1043"/>
      <c r="F112" s="104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2"/>
      <c r="B113" s="1043"/>
      <c r="C113" s="1043"/>
      <c r="D113" s="1043"/>
      <c r="E113" s="1043"/>
      <c r="F113" s="104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2"/>
      <c r="B114" s="1043"/>
      <c r="C114" s="1043"/>
      <c r="D114" s="1043"/>
      <c r="E114" s="1043"/>
      <c r="F114" s="104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2"/>
      <c r="B115" s="1043"/>
      <c r="C115" s="1043"/>
      <c r="D115" s="1043"/>
      <c r="E115" s="1043"/>
      <c r="F115" s="104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2"/>
      <c r="B116" s="1043"/>
      <c r="C116" s="1043"/>
      <c r="D116" s="1043"/>
      <c r="E116" s="1043"/>
      <c r="F116" s="104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2"/>
      <c r="B117" s="1043"/>
      <c r="C117" s="1043"/>
      <c r="D117" s="1043"/>
      <c r="E117" s="1043"/>
      <c r="F117" s="104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2"/>
      <c r="B118" s="1043"/>
      <c r="C118" s="1043"/>
      <c r="D118" s="1043"/>
      <c r="E118" s="1043"/>
      <c r="F118" s="104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2"/>
      <c r="B119" s="1043"/>
      <c r="C119" s="1043"/>
      <c r="D119" s="1043"/>
      <c r="E119" s="1043"/>
      <c r="F119" s="104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2"/>
      <c r="B120" s="1043"/>
      <c r="C120" s="1043"/>
      <c r="D120" s="1043"/>
      <c r="E120" s="1043"/>
      <c r="F120" s="1044"/>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2"/>
      <c r="B121" s="1043"/>
      <c r="C121" s="1043"/>
      <c r="D121" s="1043"/>
      <c r="E121" s="1043"/>
      <c r="F121" s="1044"/>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2"/>
      <c r="B122" s="1043"/>
      <c r="C122" s="1043"/>
      <c r="D122" s="1043"/>
      <c r="E122" s="1043"/>
      <c r="F122" s="1044"/>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2"/>
      <c r="B123" s="1043"/>
      <c r="C123" s="1043"/>
      <c r="D123" s="1043"/>
      <c r="E123" s="1043"/>
      <c r="F123" s="1044"/>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2"/>
      <c r="B124" s="1043"/>
      <c r="C124" s="1043"/>
      <c r="D124" s="1043"/>
      <c r="E124" s="1043"/>
      <c r="F124" s="104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2"/>
      <c r="B125" s="1043"/>
      <c r="C125" s="1043"/>
      <c r="D125" s="1043"/>
      <c r="E125" s="1043"/>
      <c r="F125" s="104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2"/>
      <c r="B126" s="1043"/>
      <c r="C126" s="1043"/>
      <c r="D126" s="1043"/>
      <c r="E126" s="1043"/>
      <c r="F126" s="104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2"/>
      <c r="B127" s="1043"/>
      <c r="C127" s="1043"/>
      <c r="D127" s="1043"/>
      <c r="E127" s="1043"/>
      <c r="F127" s="104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2"/>
      <c r="B128" s="1043"/>
      <c r="C128" s="1043"/>
      <c r="D128" s="1043"/>
      <c r="E128" s="1043"/>
      <c r="F128" s="104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2"/>
      <c r="B129" s="1043"/>
      <c r="C129" s="1043"/>
      <c r="D129" s="1043"/>
      <c r="E129" s="1043"/>
      <c r="F129" s="104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2"/>
      <c r="B130" s="1043"/>
      <c r="C130" s="1043"/>
      <c r="D130" s="1043"/>
      <c r="E130" s="1043"/>
      <c r="F130" s="104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2"/>
      <c r="B131" s="1043"/>
      <c r="C131" s="1043"/>
      <c r="D131" s="1043"/>
      <c r="E131" s="1043"/>
      <c r="F131" s="104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2"/>
      <c r="B132" s="1043"/>
      <c r="C132" s="1043"/>
      <c r="D132" s="1043"/>
      <c r="E132" s="1043"/>
      <c r="F132" s="104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2"/>
      <c r="B133" s="1043"/>
      <c r="C133" s="1043"/>
      <c r="D133" s="1043"/>
      <c r="E133" s="1043"/>
      <c r="F133" s="1044"/>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2"/>
      <c r="B134" s="1043"/>
      <c r="C134" s="1043"/>
      <c r="D134" s="1043"/>
      <c r="E134" s="1043"/>
      <c r="F134" s="1044"/>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2"/>
      <c r="B135" s="1043"/>
      <c r="C135" s="1043"/>
      <c r="D135" s="1043"/>
      <c r="E135" s="1043"/>
      <c r="F135" s="1044"/>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2"/>
      <c r="B136" s="1043"/>
      <c r="C136" s="1043"/>
      <c r="D136" s="1043"/>
      <c r="E136" s="1043"/>
      <c r="F136" s="1044"/>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2"/>
      <c r="B137" s="1043"/>
      <c r="C137" s="1043"/>
      <c r="D137" s="1043"/>
      <c r="E137" s="1043"/>
      <c r="F137" s="104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2"/>
      <c r="B138" s="1043"/>
      <c r="C138" s="1043"/>
      <c r="D138" s="1043"/>
      <c r="E138" s="1043"/>
      <c r="F138" s="104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2"/>
      <c r="B139" s="1043"/>
      <c r="C139" s="1043"/>
      <c r="D139" s="1043"/>
      <c r="E139" s="1043"/>
      <c r="F139" s="104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2"/>
      <c r="B140" s="1043"/>
      <c r="C140" s="1043"/>
      <c r="D140" s="1043"/>
      <c r="E140" s="1043"/>
      <c r="F140" s="104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2"/>
      <c r="B141" s="1043"/>
      <c r="C141" s="1043"/>
      <c r="D141" s="1043"/>
      <c r="E141" s="1043"/>
      <c r="F141" s="104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2"/>
      <c r="B142" s="1043"/>
      <c r="C142" s="1043"/>
      <c r="D142" s="1043"/>
      <c r="E142" s="1043"/>
      <c r="F142" s="104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2"/>
      <c r="B143" s="1043"/>
      <c r="C143" s="1043"/>
      <c r="D143" s="1043"/>
      <c r="E143" s="1043"/>
      <c r="F143" s="104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2"/>
      <c r="B144" s="1043"/>
      <c r="C144" s="1043"/>
      <c r="D144" s="1043"/>
      <c r="E144" s="1043"/>
      <c r="F144" s="104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2"/>
      <c r="B145" s="1043"/>
      <c r="C145" s="1043"/>
      <c r="D145" s="1043"/>
      <c r="E145" s="1043"/>
      <c r="F145" s="104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2"/>
      <c r="B146" s="1043"/>
      <c r="C146" s="1043"/>
      <c r="D146" s="1043"/>
      <c r="E146" s="1043"/>
      <c r="F146" s="1044"/>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2"/>
      <c r="B147" s="1043"/>
      <c r="C147" s="1043"/>
      <c r="D147" s="1043"/>
      <c r="E147" s="1043"/>
      <c r="F147" s="1044"/>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2"/>
      <c r="B148" s="1043"/>
      <c r="C148" s="1043"/>
      <c r="D148" s="1043"/>
      <c r="E148" s="1043"/>
      <c r="F148" s="1044"/>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2"/>
      <c r="B149" s="1043"/>
      <c r="C149" s="1043"/>
      <c r="D149" s="1043"/>
      <c r="E149" s="1043"/>
      <c r="F149" s="1044"/>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2"/>
      <c r="B150" s="1043"/>
      <c r="C150" s="1043"/>
      <c r="D150" s="1043"/>
      <c r="E150" s="1043"/>
      <c r="F150" s="104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2"/>
      <c r="B151" s="1043"/>
      <c r="C151" s="1043"/>
      <c r="D151" s="1043"/>
      <c r="E151" s="1043"/>
      <c r="F151" s="104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2"/>
      <c r="B152" s="1043"/>
      <c r="C152" s="1043"/>
      <c r="D152" s="1043"/>
      <c r="E152" s="1043"/>
      <c r="F152" s="104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2"/>
      <c r="B153" s="1043"/>
      <c r="C153" s="1043"/>
      <c r="D153" s="1043"/>
      <c r="E153" s="1043"/>
      <c r="F153" s="104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2"/>
      <c r="B154" s="1043"/>
      <c r="C154" s="1043"/>
      <c r="D154" s="1043"/>
      <c r="E154" s="1043"/>
      <c r="F154" s="104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2"/>
      <c r="B155" s="1043"/>
      <c r="C155" s="1043"/>
      <c r="D155" s="1043"/>
      <c r="E155" s="1043"/>
      <c r="F155" s="104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2"/>
      <c r="B156" s="1043"/>
      <c r="C156" s="1043"/>
      <c r="D156" s="1043"/>
      <c r="E156" s="1043"/>
      <c r="F156" s="104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2"/>
      <c r="B157" s="1043"/>
      <c r="C157" s="1043"/>
      <c r="D157" s="1043"/>
      <c r="E157" s="1043"/>
      <c r="F157" s="104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2"/>
      <c r="B158" s="1043"/>
      <c r="C158" s="1043"/>
      <c r="D158" s="1043"/>
      <c r="E158" s="1043"/>
      <c r="F158" s="104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2"/>
      <c r="B162" s="1043"/>
      <c r="C162" s="1043"/>
      <c r="D162" s="1043"/>
      <c r="E162" s="1043"/>
      <c r="F162" s="1044"/>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2"/>
      <c r="B163" s="1043"/>
      <c r="C163" s="1043"/>
      <c r="D163" s="1043"/>
      <c r="E163" s="1043"/>
      <c r="F163" s="1044"/>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2"/>
      <c r="B164" s="1043"/>
      <c r="C164" s="1043"/>
      <c r="D164" s="1043"/>
      <c r="E164" s="1043"/>
      <c r="F164" s="104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2"/>
      <c r="B165" s="1043"/>
      <c r="C165" s="1043"/>
      <c r="D165" s="1043"/>
      <c r="E165" s="1043"/>
      <c r="F165" s="104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2"/>
      <c r="B166" s="1043"/>
      <c r="C166" s="1043"/>
      <c r="D166" s="1043"/>
      <c r="E166" s="1043"/>
      <c r="F166" s="104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2"/>
      <c r="B167" s="1043"/>
      <c r="C167" s="1043"/>
      <c r="D167" s="1043"/>
      <c r="E167" s="1043"/>
      <c r="F167" s="104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2"/>
      <c r="B168" s="1043"/>
      <c r="C168" s="1043"/>
      <c r="D168" s="1043"/>
      <c r="E168" s="1043"/>
      <c r="F168" s="104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2"/>
      <c r="B169" s="1043"/>
      <c r="C169" s="1043"/>
      <c r="D169" s="1043"/>
      <c r="E169" s="1043"/>
      <c r="F169" s="104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2"/>
      <c r="B170" s="1043"/>
      <c r="C170" s="1043"/>
      <c r="D170" s="1043"/>
      <c r="E170" s="1043"/>
      <c r="F170" s="104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2"/>
      <c r="B171" s="1043"/>
      <c r="C171" s="1043"/>
      <c r="D171" s="1043"/>
      <c r="E171" s="1043"/>
      <c r="F171" s="104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2"/>
      <c r="B172" s="1043"/>
      <c r="C172" s="1043"/>
      <c r="D172" s="1043"/>
      <c r="E172" s="1043"/>
      <c r="F172" s="104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2"/>
      <c r="B173" s="1043"/>
      <c r="C173" s="1043"/>
      <c r="D173" s="1043"/>
      <c r="E173" s="1043"/>
      <c r="F173" s="1044"/>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2"/>
      <c r="B174" s="1043"/>
      <c r="C174" s="1043"/>
      <c r="D174" s="1043"/>
      <c r="E174" s="1043"/>
      <c r="F174" s="1044"/>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2"/>
      <c r="B175" s="1043"/>
      <c r="C175" s="1043"/>
      <c r="D175" s="1043"/>
      <c r="E175" s="1043"/>
      <c r="F175" s="1044"/>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2"/>
      <c r="B176" s="1043"/>
      <c r="C176" s="1043"/>
      <c r="D176" s="1043"/>
      <c r="E176" s="1043"/>
      <c r="F176" s="1044"/>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2"/>
      <c r="B177" s="1043"/>
      <c r="C177" s="1043"/>
      <c r="D177" s="1043"/>
      <c r="E177" s="1043"/>
      <c r="F177" s="104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2"/>
      <c r="B178" s="1043"/>
      <c r="C178" s="1043"/>
      <c r="D178" s="1043"/>
      <c r="E178" s="1043"/>
      <c r="F178" s="104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2"/>
      <c r="B179" s="1043"/>
      <c r="C179" s="1043"/>
      <c r="D179" s="1043"/>
      <c r="E179" s="1043"/>
      <c r="F179" s="104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2"/>
      <c r="B180" s="1043"/>
      <c r="C180" s="1043"/>
      <c r="D180" s="1043"/>
      <c r="E180" s="1043"/>
      <c r="F180" s="104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2"/>
      <c r="B181" s="1043"/>
      <c r="C181" s="1043"/>
      <c r="D181" s="1043"/>
      <c r="E181" s="1043"/>
      <c r="F181" s="104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2"/>
      <c r="B182" s="1043"/>
      <c r="C182" s="1043"/>
      <c r="D182" s="1043"/>
      <c r="E182" s="1043"/>
      <c r="F182" s="104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2"/>
      <c r="B183" s="1043"/>
      <c r="C183" s="1043"/>
      <c r="D183" s="1043"/>
      <c r="E183" s="1043"/>
      <c r="F183" s="104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2"/>
      <c r="B184" s="1043"/>
      <c r="C184" s="1043"/>
      <c r="D184" s="1043"/>
      <c r="E184" s="1043"/>
      <c r="F184" s="104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2"/>
      <c r="B185" s="1043"/>
      <c r="C185" s="1043"/>
      <c r="D185" s="1043"/>
      <c r="E185" s="1043"/>
      <c r="F185" s="104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2"/>
      <c r="B186" s="1043"/>
      <c r="C186" s="1043"/>
      <c r="D186" s="1043"/>
      <c r="E186" s="1043"/>
      <c r="F186" s="1044"/>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2"/>
      <c r="B187" s="1043"/>
      <c r="C187" s="1043"/>
      <c r="D187" s="1043"/>
      <c r="E187" s="1043"/>
      <c r="F187" s="1044"/>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2"/>
      <c r="B188" s="1043"/>
      <c r="C188" s="1043"/>
      <c r="D188" s="1043"/>
      <c r="E188" s="1043"/>
      <c r="F188" s="1044"/>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2"/>
      <c r="B189" s="1043"/>
      <c r="C189" s="1043"/>
      <c r="D189" s="1043"/>
      <c r="E189" s="1043"/>
      <c r="F189" s="1044"/>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2"/>
      <c r="B190" s="1043"/>
      <c r="C190" s="1043"/>
      <c r="D190" s="1043"/>
      <c r="E190" s="1043"/>
      <c r="F190" s="104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2"/>
      <c r="B191" s="1043"/>
      <c r="C191" s="1043"/>
      <c r="D191" s="1043"/>
      <c r="E191" s="1043"/>
      <c r="F191" s="104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2"/>
      <c r="B192" s="1043"/>
      <c r="C192" s="1043"/>
      <c r="D192" s="1043"/>
      <c r="E192" s="1043"/>
      <c r="F192" s="104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2"/>
      <c r="B193" s="1043"/>
      <c r="C193" s="1043"/>
      <c r="D193" s="1043"/>
      <c r="E193" s="1043"/>
      <c r="F193" s="104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2"/>
      <c r="B194" s="1043"/>
      <c r="C194" s="1043"/>
      <c r="D194" s="1043"/>
      <c r="E194" s="1043"/>
      <c r="F194" s="104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2"/>
      <c r="B195" s="1043"/>
      <c r="C195" s="1043"/>
      <c r="D195" s="1043"/>
      <c r="E195" s="1043"/>
      <c r="F195" s="104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2"/>
      <c r="B196" s="1043"/>
      <c r="C196" s="1043"/>
      <c r="D196" s="1043"/>
      <c r="E196" s="1043"/>
      <c r="F196" s="104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2"/>
      <c r="B197" s="1043"/>
      <c r="C197" s="1043"/>
      <c r="D197" s="1043"/>
      <c r="E197" s="1043"/>
      <c r="F197" s="104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2"/>
      <c r="B198" s="1043"/>
      <c r="C198" s="1043"/>
      <c r="D198" s="1043"/>
      <c r="E198" s="1043"/>
      <c r="F198" s="104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2"/>
      <c r="B199" s="1043"/>
      <c r="C199" s="1043"/>
      <c r="D199" s="1043"/>
      <c r="E199" s="1043"/>
      <c r="F199" s="1044"/>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2"/>
      <c r="B200" s="1043"/>
      <c r="C200" s="1043"/>
      <c r="D200" s="1043"/>
      <c r="E200" s="1043"/>
      <c r="F200" s="1044"/>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2"/>
      <c r="B201" s="1043"/>
      <c r="C201" s="1043"/>
      <c r="D201" s="1043"/>
      <c r="E201" s="1043"/>
      <c r="F201" s="1044"/>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2"/>
      <c r="B202" s="1043"/>
      <c r="C202" s="1043"/>
      <c r="D202" s="1043"/>
      <c r="E202" s="1043"/>
      <c r="F202" s="1044"/>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2"/>
      <c r="B203" s="1043"/>
      <c r="C203" s="1043"/>
      <c r="D203" s="1043"/>
      <c r="E203" s="1043"/>
      <c r="F203" s="104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2"/>
      <c r="B204" s="1043"/>
      <c r="C204" s="1043"/>
      <c r="D204" s="1043"/>
      <c r="E204" s="1043"/>
      <c r="F204" s="104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2"/>
      <c r="B205" s="1043"/>
      <c r="C205" s="1043"/>
      <c r="D205" s="1043"/>
      <c r="E205" s="1043"/>
      <c r="F205" s="104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2"/>
      <c r="B206" s="1043"/>
      <c r="C206" s="1043"/>
      <c r="D206" s="1043"/>
      <c r="E206" s="1043"/>
      <c r="F206" s="104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2"/>
      <c r="B207" s="1043"/>
      <c r="C207" s="1043"/>
      <c r="D207" s="1043"/>
      <c r="E207" s="1043"/>
      <c r="F207" s="104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2"/>
      <c r="B208" s="1043"/>
      <c r="C208" s="1043"/>
      <c r="D208" s="1043"/>
      <c r="E208" s="1043"/>
      <c r="F208" s="104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2"/>
      <c r="B209" s="1043"/>
      <c r="C209" s="1043"/>
      <c r="D209" s="1043"/>
      <c r="E209" s="1043"/>
      <c r="F209" s="104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2"/>
      <c r="B210" s="1043"/>
      <c r="C210" s="1043"/>
      <c r="D210" s="1043"/>
      <c r="E210" s="1043"/>
      <c r="F210" s="104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2"/>
      <c r="B211" s="1043"/>
      <c r="C211" s="1043"/>
      <c r="D211" s="1043"/>
      <c r="E211" s="1043"/>
      <c r="F211" s="104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2"/>
      <c r="B215" s="1043"/>
      <c r="C215" s="1043"/>
      <c r="D215" s="1043"/>
      <c r="E215" s="1043"/>
      <c r="F215" s="1044"/>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2"/>
      <c r="B216" s="1043"/>
      <c r="C216" s="1043"/>
      <c r="D216" s="1043"/>
      <c r="E216" s="1043"/>
      <c r="F216" s="1044"/>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2"/>
      <c r="B217" s="1043"/>
      <c r="C217" s="1043"/>
      <c r="D217" s="1043"/>
      <c r="E217" s="1043"/>
      <c r="F217" s="104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2"/>
      <c r="B218" s="1043"/>
      <c r="C218" s="1043"/>
      <c r="D218" s="1043"/>
      <c r="E218" s="1043"/>
      <c r="F218" s="104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2"/>
      <c r="B219" s="1043"/>
      <c r="C219" s="1043"/>
      <c r="D219" s="1043"/>
      <c r="E219" s="1043"/>
      <c r="F219" s="104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2"/>
      <c r="B220" s="1043"/>
      <c r="C220" s="1043"/>
      <c r="D220" s="1043"/>
      <c r="E220" s="1043"/>
      <c r="F220" s="104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2"/>
      <c r="B221" s="1043"/>
      <c r="C221" s="1043"/>
      <c r="D221" s="1043"/>
      <c r="E221" s="1043"/>
      <c r="F221" s="104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2"/>
      <c r="B222" s="1043"/>
      <c r="C222" s="1043"/>
      <c r="D222" s="1043"/>
      <c r="E222" s="1043"/>
      <c r="F222" s="104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2"/>
      <c r="B223" s="1043"/>
      <c r="C223" s="1043"/>
      <c r="D223" s="1043"/>
      <c r="E223" s="1043"/>
      <c r="F223" s="104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2"/>
      <c r="B224" s="1043"/>
      <c r="C224" s="1043"/>
      <c r="D224" s="1043"/>
      <c r="E224" s="1043"/>
      <c r="F224" s="104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2"/>
      <c r="B225" s="1043"/>
      <c r="C225" s="1043"/>
      <c r="D225" s="1043"/>
      <c r="E225" s="1043"/>
      <c r="F225" s="104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2"/>
      <c r="B226" s="1043"/>
      <c r="C226" s="1043"/>
      <c r="D226" s="1043"/>
      <c r="E226" s="1043"/>
      <c r="F226" s="1044"/>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2"/>
      <c r="B227" s="1043"/>
      <c r="C227" s="1043"/>
      <c r="D227" s="1043"/>
      <c r="E227" s="1043"/>
      <c r="F227" s="1044"/>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2"/>
      <c r="B228" s="1043"/>
      <c r="C228" s="1043"/>
      <c r="D228" s="1043"/>
      <c r="E228" s="1043"/>
      <c r="F228" s="1044"/>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2"/>
      <c r="B229" s="1043"/>
      <c r="C229" s="1043"/>
      <c r="D229" s="1043"/>
      <c r="E229" s="1043"/>
      <c r="F229" s="1044"/>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2"/>
      <c r="B230" s="1043"/>
      <c r="C230" s="1043"/>
      <c r="D230" s="1043"/>
      <c r="E230" s="1043"/>
      <c r="F230" s="104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2"/>
      <c r="B231" s="1043"/>
      <c r="C231" s="1043"/>
      <c r="D231" s="1043"/>
      <c r="E231" s="1043"/>
      <c r="F231" s="104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2"/>
      <c r="B232" s="1043"/>
      <c r="C232" s="1043"/>
      <c r="D232" s="1043"/>
      <c r="E232" s="1043"/>
      <c r="F232" s="104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2"/>
      <c r="B233" s="1043"/>
      <c r="C233" s="1043"/>
      <c r="D233" s="1043"/>
      <c r="E233" s="1043"/>
      <c r="F233" s="104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2"/>
      <c r="B234" s="1043"/>
      <c r="C234" s="1043"/>
      <c r="D234" s="1043"/>
      <c r="E234" s="1043"/>
      <c r="F234" s="104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2"/>
      <c r="B235" s="1043"/>
      <c r="C235" s="1043"/>
      <c r="D235" s="1043"/>
      <c r="E235" s="1043"/>
      <c r="F235" s="104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2"/>
      <c r="B236" s="1043"/>
      <c r="C236" s="1043"/>
      <c r="D236" s="1043"/>
      <c r="E236" s="1043"/>
      <c r="F236" s="104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2"/>
      <c r="B237" s="1043"/>
      <c r="C237" s="1043"/>
      <c r="D237" s="1043"/>
      <c r="E237" s="1043"/>
      <c r="F237" s="104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2"/>
      <c r="B238" s="1043"/>
      <c r="C238" s="1043"/>
      <c r="D238" s="1043"/>
      <c r="E238" s="1043"/>
      <c r="F238" s="104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2"/>
      <c r="B239" s="1043"/>
      <c r="C239" s="1043"/>
      <c r="D239" s="1043"/>
      <c r="E239" s="1043"/>
      <c r="F239" s="1044"/>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2"/>
      <c r="B240" s="1043"/>
      <c r="C240" s="1043"/>
      <c r="D240" s="1043"/>
      <c r="E240" s="1043"/>
      <c r="F240" s="1044"/>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2"/>
      <c r="B241" s="1043"/>
      <c r="C241" s="1043"/>
      <c r="D241" s="1043"/>
      <c r="E241" s="1043"/>
      <c r="F241" s="1044"/>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2"/>
      <c r="B242" s="1043"/>
      <c r="C242" s="1043"/>
      <c r="D242" s="1043"/>
      <c r="E242" s="1043"/>
      <c r="F242" s="1044"/>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2"/>
      <c r="B243" s="1043"/>
      <c r="C243" s="1043"/>
      <c r="D243" s="1043"/>
      <c r="E243" s="1043"/>
      <c r="F243" s="104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2"/>
      <c r="B244" s="1043"/>
      <c r="C244" s="1043"/>
      <c r="D244" s="1043"/>
      <c r="E244" s="1043"/>
      <c r="F244" s="104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2"/>
      <c r="B245" s="1043"/>
      <c r="C245" s="1043"/>
      <c r="D245" s="1043"/>
      <c r="E245" s="1043"/>
      <c r="F245" s="104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2"/>
      <c r="B246" s="1043"/>
      <c r="C246" s="1043"/>
      <c r="D246" s="1043"/>
      <c r="E246" s="1043"/>
      <c r="F246" s="104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2"/>
      <c r="B247" s="1043"/>
      <c r="C247" s="1043"/>
      <c r="D247" s="1043"/>
      <c r="E247" s="1043"/>
      <c r="F247" s="104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2"/>
      <c r="B248" s="1043"/>
      <c r="C248" s="1043"/>
      <c r="D248" s="1043"/>
      <c r="E248" s="1043"/>
      <c r="F248" s="104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2"/>
      <c r="B249" s="1043"/>
      <c r="C249" s="1043"/>
      <c r="D249" s="1043"/>
      <c r="E249" s="1043"/>
      <c r="F249" s="104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2"/>
      <c r="B250" s="1043"/>
      <c r="C250" s="1043"/>
      <c r="D250" s="1043"/>
      <c r="E250" s="1043"/>
      <c r="F250" s="104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2"/>
      <c r="B251" s="1043"/>
      <c r="C251" s="1043"/>
      <c r="D251" s="1043"/>
      <c r="E251" s="1043"/>
      <c r="F251" s="104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2"/>
      <c r="B252" s="1043"/>
      <c r="C252" s="1043"/>
      <c r="D252" s="1043"/>
      <c r="E252" s="1043"/>
      <c r="F252" s="1044"/>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2"/>
      <c r="B253" s="1043"/>
      <c r="C253" s="1043"/>
      <c r="D253" s="1043"/>
      <c r="E253" s="1043"/>
      <c r="F253" s="1044"/>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2"/>
      <c r="B254" s="1043"/>
      <c r="C254" s="1043"/>
      <c r="D254" s="1043"/>
      <c r="E254" s="1043"/>
      <c r="F254" s="1044"/>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2"/>
      <c r="B255" s="1043"/>
      <c r="C255" s="1043"/>
      <c r="D255" s="1043"/>
      <c r="E255" s="1043"/>
      <c r="F255" s="1044"/>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2"/>
      <c r="B256" s="1043"/>
      <c r="C256" s="1043"/>
      <c r="D256" s="1043"/>
      <c r="E256" s="1043"/>
      <c r="F256" s="104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2"/>
      <c r="B257" s="1043"/>
      <c r="C257" s="1043"/>
      <c r="D257" s="1043"/>
      <c r="E257" s="1043"/>
      <c r="F257" s="104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2"/>
      <c r="B258" s="1043"/>
      <c r="C258" s="1043"/>
      <c r="D258" s="1043"/>
      <c r="E258" s="1043"/>
      <c r="F258" s="104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2"/>
      <c r="B259" s="1043"/>
      <c r="C259" s="1043"/>
      <c r="D259" s="1043"/>
      <c r="E259" s="1043"/>
      <c r="F259" s="104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2"/>
      <c r="B260" s="1043"/>
      <c r="C260" s="1043"/>
      <c r="D260" s="1043"/>
      <c r="E260" s="1043"/>
      <c r="F260" s="104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2"/>
      <c r="B261" s="1043"/>
      <c r="C261" s="1043"/>
      <c r="D261" s="1043"/>
      <c r="E261" s="1043"/>
      <c r="F261" s="104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2"/>
      <c r="B262" s="1043"/>
      <c r="C262" s="1043"/>
      <c r="D262" s="1043"/>
      <c r="E262" s="1043"/>
      <c r="F262" s="104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2"/>
      <c r="B263" s="1043"/>
      <c r="C263" s="1043"/>
      <c r="D263" s="1043"/>
      <c r="E263" s="1043"/>
      <c r="F263" s="104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2"/>
      <c r="B264" s="1043"/>
      <c r="C264" s="1043"/>
      <c r="D264" s="1043"/>
      <c r="E264" s="1043"/>
      <c r="F264" s="104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2021-05-19T02:00:26Z</cp:lastPrinted>
  <dcterms:created xsi:type="dcterms:W3CDTF">2012-03-13T00:50:25Z</dcterms:created>
  <dcterms:modified xsi:type="dcterms:W3CDTF">2021-06-17T13:07:46Z</dcterms:modified>
</cp:coreProperties>
</file>