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7"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<sst xmlns="http://schemas.openxmlformats.org/spreadsheetml/2006/main" count="3110" uniqueCount="778">
  <si>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</si>
  <si>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</si>
  <si>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</si>
  <si>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</si>
  <si>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</si>
  <si>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</si>
  <si>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</si>
  <si>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</si>
  <si>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</si>
  <si>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</si>
  <si>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</si>
  <si>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</si>
  <si>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</si>
  <si>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</si>
  <si>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</si>
  <si>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</si>
  <si>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</si>
  <si>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</si>
  <si>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</si>
  <si>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</si>
  <si>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</si>
  <si>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</si>
  <si>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</si>
  <si>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</si>
  <si>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</si>
  <si>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</si>
  <si>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</si>
  <si>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</si>
  <si>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</si>
  <si>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</si>
  <si>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</si>
  <si>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</si>
  <si>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</si>
  <si>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</si>
  <si>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</si>
  <si>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</si>
  <si>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</si>
  <si>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</si>
  <si>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</si>
  <si>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</si>
  <si>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</si>
  <si>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</si>
  <si>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</si>
  <si>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</si>
  <si>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</si>
  <si>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</si>
  <si>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</si>
  <si>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</si>
  <si>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</si>
  <si>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</si>
  <si>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</si>
  <si>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</si>
  <si>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</si>
  <si>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</si>
  <si>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</si>
  <si>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</si>
  <si>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</si>
  <si>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</si>
  <si>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</si>
  <si>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</si>
  <si>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</si>
  <si>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</si>
  <si>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</si>
  <si>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</si>
  <si>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</si>
  <si>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</si>
  <si>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</si>
  <si>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</si>
  <si>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</si>
  <si>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</si>
  <si>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</si>
  <si>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</si>
  <si>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</si>
  <si>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</si>
  <si>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</si>
  <si>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</si>
  <si>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</si>
  <si>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</si>
  <si>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</si>
  <si>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</si>
  <si>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</si>
  <si>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</si>
  <si>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</si>
  <si>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</si>
  <si>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</si>
  <si>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</si>
  <si>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</si>
  <si>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</si>
  <si>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</si>
  <si>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</si>
  <si>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</si>
  <si>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</si>
  <si>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</si>
  <si>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</si>
  <si>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</si>
  <si>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</si>
  <si>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</si>
  <si>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</si>
  <si>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</si>
  <si>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</si>
  <si>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</si>
  <si>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</si>
  <si>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</si>
  <si>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</si>
  <si>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</si>
  <si>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</si>
  <si>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</si>
  <si>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</si>
  <si>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</si>
  <si>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</si>
  <si>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</si>
  <si>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</si>
  <si>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</si>
  <si>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</si>
  <si>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</si>
  <si>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</si>
  <si>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</si>
  <si>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</si>
  <si>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</si>
  <si>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</si>
  <si>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</si>
  <si>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</si>
  <si>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</si>
  <si>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</si>
  <si>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</si>
  <si>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</si>
  <si>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</si>
  <si>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</si>
  <si>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</si>
  <si>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</si>
  <si>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</si>
  <si>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</si>
  <si>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</si>
  <si>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</si>
  <si>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</si>
  <si>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</si>
  <si>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</si>
  <si>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</si>
  <si>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</si>
  <si>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</si>
  <si>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</si>
  <si>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</si>
  <si>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</si>
  <si>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</si>
  <si>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</si>
  <si>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</si>
  <si>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</si>
  <si>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</si>
  <si>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</si>
  <si>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</si>
  <si>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</si>
  <si>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</si>
  <si>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</si>
  <si>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</si>
  <si>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</si>
  <si>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</si>
  <si>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</si>
  <si>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</si>
  <si>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</si>
  <si>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</si>
  <si>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</si>
  <si>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</si>
  <si>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</si>
  <si>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</si>
  <si>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</si>
  <si>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</si>
  <si>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</si>
  <si>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</si>
  <si>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</si>
  <si>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</si>
  <si>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</si>
  <si>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</si>
  <si>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</si>
  <si>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</si>
  <si>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</si>
  <si>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</si>
  <si>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</si>
  <si>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</si>
  <si>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</si>
  <si>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</si>
  <si>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</si>
  <si>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</si>
  <si>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</si>
  <si>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</si>
  <si>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</si>
  <si>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</si>
  <si>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</si>
  <si>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</si>
  <si>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</si>
  <si>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</si>
  <si>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</si>
  <si>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</si>
  <si>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</si>
  <si>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</si>
  <si>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</si>
  <si>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</si>
  <si>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</si>
  <si>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</si>
  <si>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</si>
  <si>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</si>
  <si>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</si>
  <si>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</si>
  <si>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</si>
  <si>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</si>
  <si>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</si>
  <si>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</si>
  <si>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</si>
  <si>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</si>
  <si>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</si>
  <si>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</si>
  <si>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</si>
  <si>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</si>
  <si>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</si>
  <si>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</si>
  <si>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</si>
  <si>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</si>
  <si>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</si>
  <si>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</si>
  <si>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</si>
  <si>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</si>
  <si>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</si>
  <si>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</si>
  <si>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</si>
  <si>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</si>
  <si>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</si>
  <si>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</si>
  <si>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</si>
  <si>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</si>
  <si>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</si>
  <si>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</si>
  <si>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</si>
  <si>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</si>
  <si>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</si>
  <si>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</si>
  <si>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</si>
  <si>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</si>
  <si>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</si>
  <si>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</si>
  <si>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</si>
  <si>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</si>
  <si>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</si>
  <si>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</si>
  <si>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</si>
  <si>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</si>
  <si>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</si>
  <si>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</si>
  <si>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</si>
  <si>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</si>
  <si>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</si>
  <si>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</si>
  <si>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</si>
  <si>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</si>
  <si>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</si>
  <si>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</si>
  <si>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</si>
  <si>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</si>
  <si>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</si>
  <si>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</si>
  <si>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</si>
  <si>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</si>
  <si>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</si>
  <si>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</si>
  <si>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</si>
  <si>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</si>
  <si>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</si>
  <si>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</si>
  <si>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</si>
  <si>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</si>
  <si>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</si>
  <si>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</si>
  <si>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</si>
  <si>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</si>
  <si>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</si>
  <si>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</si>
  <si>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</si>
  <si>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</si>
  <si>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</si>
  <si>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</si>
  <si>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</si>
  <si>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</si>
  <si>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</si>
  <si>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</si>
  <si>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</si>
  <si>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</si>
  <si>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</si>
  <si>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</si>
  <si>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</si>
  <si>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</si>
  <si>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</si>
  <si>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</si>
  <si>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</si>
  <si>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</si>
  <si>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</si>
  <si>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</si>
  <si>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</si>
  <si>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</si>
  <si>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</si>
  <si>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</si>
  <si>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</si>
  <si>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</si>
  <si>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</si>
  <si>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</si>
  <si>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</si>
  <si>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</si>
  <si>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</si>
  <si>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</si>
  <si>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</si>
  <si>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</si>
  <si>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</si>
  <si>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</si>
  <si>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</si>
  <si>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</si>
  <si>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</si>
  <si>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</si>
  <si>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</si>
  <si>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</si>
  <si>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</si>
  <si>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</si>
  <si>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</si>
  <si>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</si>
  <si>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</si>
  <si>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</si>
  <si>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</si>
  <si>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</si>
  <si>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</si>
  <si>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</si>
  <si>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</si>
  <si>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</si>
  <si>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</si>
  <si>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</si>
  <si>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</si>
  <si>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</si>
  <si>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</si>
  <si>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</si>
  <si>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</si>
  <si>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</si>
  <si>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</si>
  <si>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</si>
  <si>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</si>
  <si>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</si>
  <si>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</si>
  <si>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</si>
  <si>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</si>
  <si>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</si>
  <si>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</si>
  <si>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</si>
  <si>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</si>
  <si>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</si>
  <si>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</si>
  <si>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</si>
  <si>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</si>
  <si>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</si>
  <si>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</si>
  <si>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</si>
  <si>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</si>
  <si>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</si>
  <si>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</si>
  <si>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</si>
  <si>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</si>
  <si>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</si>
  <si>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</si>
  <si>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</si>
  <si>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</si>
  <si>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</si>
  <si>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</si>
  <si>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</si>
  <si>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</si>
  <si>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</si>
  <si>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</si>
  <si>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</si>
  <si>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</si>
  <si>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</si>
  <si>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</si>
  <si>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</si>
  <si>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</si>
  <si>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</si>
  <si>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</si>
  <si>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</si>
  <si>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</si>
  <si>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</si>
  <si>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</si>
  <si>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</si>
  <si>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</si>
  <si>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</si>
  <si>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</si>
  <si>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</si>
  <si>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</si>
  <si>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</si>
  <si>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</si>
  <si>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</si>
  <si>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</si>
  <si>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</si>
  <si>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</si>
  <si>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</si>
  <si>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</si>
  <si>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</si>
  <si>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</si>
  <si>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</si>
  <si>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</si>
  <si>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</si>
  <si>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</si>
  <si>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</si>
  <si>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</si>
  <si>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</si>
  <si>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</si>
  <si>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</si>
  <si>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</si>
  <si>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</si>
  <si>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</si>
  <si>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</si>
  <si>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</si>
  <si>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</si>
  <si>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</si>
  <si>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</si>
  <si>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</si>
  <si>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</si>
  <si>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</si>
  <si>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</si>
  <si>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</si>
  <si>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</si>
  <si>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</si>
  <si>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</si>
  <si>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</si>
  <si>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</si>
  <si>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</si>
  <si>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</si>
  <si>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</si>
  <si>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</si>
  <si>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</si>
  <si>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</si>
  <si>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</si>
  <si>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</si>
  <si>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</si>
  <si>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</si>
  <si>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</si>
  <si>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</si>
  <si>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</si>
  <si>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</si>
  <si>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</si>
  <si>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</si>
  <si>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</si>
  <si>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</si>
  <si>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</si>
  <si>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</si>
  <si>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</si>
  <si>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</si>
  <si>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</si>
  <si>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</si>
  <si>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</si>
  <si>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</si>
  <si>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</si>
  <si>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</si>
  <si>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</si>
  <si>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</si>
  <si>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</si>
  <si>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</si>
  <si>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</si>
  <si>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</si>
  <si>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</si>
  <si>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</si>
  <si>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</si>
  <si>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</si>
  <si>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</si>
  <si>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</si>
  <si>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</si>
  <si>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</si>
  <si>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</si>
  <si>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</si>
  <si>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</si>
  <si>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</si>
  <si>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</si>
  <si>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</si>
  <si>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</si>
  <si>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</si>
  <si>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</si>
  <si>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</si>
  <si>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</si>
  <si>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</si>
  <si>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</si>
  <si>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</si>
  <si>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</si>
  <si>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</si>
  <si>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</si>
  <si>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</si>
  <si>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</si>
  <si>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</si>
  <si>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</si>
  <si>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</si>
  <si>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</si>
  <si>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</si>
  <si>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</si>
  <si>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</si>
  <si>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</si>
  <si>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</si>
  <si>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</si>
  <si>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</si>
  <si>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</si>
  <si>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</si>
  <si>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</si>
  <si>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</si>
  <si>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</si>
  <si>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</si>
  <si>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</si>
  <si>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</si>
  <si>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</si>
  <si>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</si>
  <si>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</si>
  <si>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</si>
  <si>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</si>
  <si>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</si>
  <si>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</si>
  <si>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</si>
  <si>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</si>
  <si>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</si>
  <si>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</si>
  <si>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</si>
  <si>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</si>
  <si>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</si>
  <si>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</si>
  <si>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</si>
  <si>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</si>
  <si>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</si>
  <si>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</si>
  <si>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</si>
  <si>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</si>
  <si>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</si>
  <si>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</si>
  <si>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</si>
  <si>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</si>
  <si>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</si>
  <si>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</si>
  <si>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</si>
  <si>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</si>
  <si>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</si>
  <si>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</si>
  <si>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</si>
  <si>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</si>
  <si>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</si>
  <si>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</si>
  <si>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</si>
  <si>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</si>
  <si>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</si>
  <si>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</si>
  <si>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</si>
  <si>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</si>
  <si>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</si>
  <si>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</si>
  <si>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</si>
  <si>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</si>
  <si>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</si>
  <si>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</si>
  <si>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</si>
  <si>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</si>
  <si>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</si>
  <si>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</si>
  <si>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</si>
  <si>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</si>
  <si>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</si>
  <si>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</si>
  <si>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</si>
  <si>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</si>
  <si>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</si>
  <si>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</si>
  <si>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</si>
  <si>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</si>
  <si>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</si>
  <si>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</si>
  <si>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</si>
  <si>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</si>
  <si>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</si>
  <si>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</si>
  <si>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</si>
  <si>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</si>
  <si>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</si>
  <si>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</si>
  <si>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</si>
  <si>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</si>
  <si>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</si>
  <si>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</si>
  <si>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</si>
  <si>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</si>
  <si>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</si>
  <si>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</si>
  <si>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</si>
  <si>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</si>
  <si>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</si>
  <si>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</si>
  <si>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</si>
  <si>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</si>
  <si>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</si>
  <si>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</si>
  <si>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</si>
  <si>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</si>
  <si>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</si>
  <si>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</si>
  <si>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</si>
  <si>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</si>
  <si>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</si>
  <si>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</si>
  <si>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</si>
  <si>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</si>
  <si>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</si>
  <si>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</si>
  <si>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</si>
  <si>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</si>
  <si>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</si>
  <si>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</si>
  <si>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</si>
  <si>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</si>
  <si>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</si>
  <si>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</si>
  <si>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</si>
  <si>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</si>
  <si>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</si>
  <si>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</si>
  <si>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</si>
  <si>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</si>
  <si>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</si>
  <si>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</si>
  <si>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</si>
  <si>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</si>
  <si>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</si>
  <si>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</si>
  <si>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</si>
  <si>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</si>
  <si>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</si>
  <si>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</si>
  <si>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</si>
  <si>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</si>
  <si>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</si>
  <si>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</si>
  <si>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</si>
  <si>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</si>
  <si>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</si>
  <si>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</si>
  <si>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</si>
  <si>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</si>
  <si>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</si>
  <si>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</si>
  <si>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</si>
  <si>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</si>
  <si>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</si>
  <si>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</si>
  <si>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</si>
  <si>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</si>
  <si>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</si>
  <si>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</si>
  <si>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</si>
  <si>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</si>
  <si>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</si>
  <si>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</si>
  <si>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</si>
  <si>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</si>
  <si>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</si>
  <si>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</si>
  <si>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</si>
  <si>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</si>
  <si>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</si>
  <si>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</si>
  <si>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</si>
  <si>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</si>
  <si>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</si>
  <si>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</si>
  <si>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</si>
  <si>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</si>
  <si>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</si>
  <si>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</si>
  <si>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</si>
  <si>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</si>
  <si>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</si>
  <si>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</si>
  <si>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</si>
  <si>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</si>
  <si>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</si>
  <si>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</si>
  <si>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</si>
  <si>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</si>
  <si>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</si>
  <si>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</si>
  <si>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</si>
  <si>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</si>
  <si>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</si>
  <si>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</si>
  <si>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</si>
  <si>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</si>
  <si>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</si>
  <si>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</si>
  <si>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</si>
  <si>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</si>
  <si>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</si>
  <si>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</si>
  <si>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</si>
  <si>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</si>
  <si>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</si>
  <si>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</si>
  <si>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</si>
  <si>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</si>
  <si>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</si>
  <si>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</si>
  <si>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</si>
  <si>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</si>
  <si>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</si>
  <si>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</si>
  <si>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</si>
  <si>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</si>
  <si>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</si>
  <si>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</si>
  <si>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</si>
  <si>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</si>
  <si>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</si>
  <si>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</si>
  <si>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</si>
  <si>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医療施設等災害復旧費</t>
  </si>
  <si>
    <t>医政局</t>
  </si>
  <si>
    <t>室長：永田　翔</t>
  </si>
  <si>
    <t>平成27年度</t>
  </si>
  <si>
    <t>終了予定なし</t>
  </si>
  <si>
    <t>地域医療計画課救急・周産期医療等対策室</t>
  </si>
  <si>
    <t>医療施設等災害復旧費の国庫補助について
（厚生労働省発医政1204第3号）</t>
  </si>
  <si>
    <t>自然災害により被災した医療施設等の復旧について、その復旧に要する経費の一部について支援するもの。</t>
  </si>
  <si>
    <t>地震や台風、豪雨等の自然災害により医療施設等が被災したときは、被災した医療施設等の管理者がその原形復旧を行うことになるが、公的医療機関や政策医療を実施している医療機関等、一定の要件に該当する医療施設等の復旧事業について、国がその経費の一部を補助するもの。
補助率：原則１／２</t>
  </si>
  <si>
    <t>-</t>
  </si>
  <si>
    <t>医療施設等災害復旧費補助金</t>
  </si>
  <si>
    <t>被災した医療施設の復旧</t>
  </si>
  <si>
    <t>被災した医療施設の復旧数</t>
  </si>
  <si>
    <t>実績報告書</t>
  </si>
  <si>
    <t>当該年度に被災する医療施設数を、あらかじめ見込めないため。</t>
  </si>
  <si>
    <t>年度当初に目標が立てられない。</t>
  </si>
  <si>
    <t>当該年度の申請数に応じた実績となっているか。</t>
  </si>
  <si>
    <t>復旧施設数</t>
  </si>
  <si>
    <t>施設数</t>
  </si>
  <si>
    <t>執行額／復旧施設数　　　　　　　　　　　　　　</t>
    <phoneticPr fontId="5"/>
  </si>
  <si>
    <t>円</t>
  </si>
  <si>
    <t>補助額/復旧施設数</t>
    <phoneticPr fontId="5"/>
  </si>
  <si>
    <t>4,645百万円／29</t>
  </si>
  <si>
    <t>5,142百万円／175</t>
  </si>
  <si>
    <t>施策大目標１　地域において必要な医療を提供できる体制を整備すること</t>
  </si>
  <si>
    <t>日常生活圏の中で良質かつ適切な医療が効率的に提供できる体制を整備すること（施策目標Ⅰ－１－１）</t>
  </si>
  <si>
    <t>適時</t>
  </si>
  <si>
    <t>適時に復旧</t>
  </si>
  <si>
    <t>36</t>
  </si>
  <si>
    <t>0033</t>
  </si>
  <si>
    <t>○</t>
  </si>
  <si>
    <t>被災した医療施設等の復旧のための補助を行うものであり、被災地域の医療提供体制の再建に資する事業である。</t>
    <rPh sb="0" eb="2">
      <t>ヒサイ</t>
    </rPh>
    <rPh sb="4" eb="6">
      <t>イリョウ</t>
    </rPh>
    <rPh sb="6" eb="8">
      <t>シセツ</t>
    </rPh>
    <rPh sb="8" eb="9">
      <t>トウ</t>
    </rPh>
    <rPh sb="10" eb="12">
      <t>フッキュウ</t>
    </rPh>
    <rPh sb="16" eb="18">
      <t>ホジョ</t>
    </rPh>
    <rPh sb="19" eb="20">
      <t>オコナ</t>
    </rPh>
    <rPh sb="27" eb="29">
      <t>ヒサイ</t>
    </rPh>
    <rPh sb="29" eb="31">
      <t>チイキ</t>
    </rPh>
    <rPh sb="32" eb="34">
      <t>イリョウ</t>
    </rPh>
    <rPh sb="34" eb="36">
      <t>テイキョウ</t>
    </rPh>
    <rPh sb="36" eb="38">
      <t>タイセイ</t>
    </rPh>
    <rPh sb="39" eb="41">
      <t>サイケン</t>
    </rPh>
    <rPh sb="42" eb="43">
      <t>シ</t>
    </rPh>
    <rPh sb="45" eb="47">
      <t>ジギョウ</t>
    </rPh>
    <phoneticPr fontId="5"/>
  </si>
  <si>
    <t>被災地域の医療提供体制を早期に再建するため国が補助を行う必要がある。</t>
    <rPh sb="0" eb="2">
      <t>ヒサイ</t>
    </rPh>
    <rPh sb="2" eb="4">
      <t>チイキ</t>
    </rPh>
    <rPh sb="5" eb="7">
      <t>イリョウ</t>
    </rPh>
    <rPh sb="7" eb="9">
      <t>テイキョウ</t>
    </rPh>
    <rPh sb="9" eb="11">
      <t>タイセイ</t>
    </rPh>
    <rPh sb="12" eb="14">
      <t>ソウキ</t>
    </rPh>
    <rPh sb="15" eb="17">
      <t>サイケン</t>
    </rPh>
    <rPh sb="21" eb="22">
      <t>クニ</t>
    </rPh>
    <rPh sb="23" eb="25">
      <t>ホジョ</t>
    </rPh>
    <rPh sb="26" eb="27">
      <t>オコナ</t>
    </rPh>
    <rPh sb="28" eb="30">
      <t>ヒツヨウ</t>
    </rPh>
    <phoneticPr fontId="5"/>
  </si>
  <si>
    <t>‐</t>
  </si>
  <si>
    <t>無</t>
  </si>
  <si>
    <t>復旧に要する工事費等については、コスト削減のため公共工事設計労務単価、官庁建物等災害復旧費実地調査要領に基づき算出、工事請負業者複数から見積もりを取らせるなどにより対応している。</t>
    <rPh sb="0" eb="2">
      <t>フッキュウ</t>
    </rPh>
    <rPh sb="3" eb="4">
      <t>ヨウ</t>
    </rPh>
    <rPh sb="6" eb="9">
      <t>コウジヒ</t>
    </rPh>
    <rPh sb="9" eb="10">
      <t>トウ</t>
    </rPh>
    <rPh sb="19" eb="21">
      <t>サクゲン</t>
    </rPh>
    <rPh sb="24" eb="26">
      <t>コウキョウ</t>
    </rPh>
    <rPh sb="26" eb="28">
      <t>コウジ</t>
    </rPh>
    <rPh sb="28" eb="30">
      <t>セッケイ</t>
    </rPh>
    <rPh sb="30" eb="32">
      <t>ロウム</t>
    </rPh>
    <rPh sb="32" eb="34">
      <t>タンカ</t>
    </rPh>
    <rPh sb="35" eb="37">
      <t>カンチョウ</t>
    </rPh>
    <rPh sb="37" eb="39">
      <t>タテモノ</t>
    </rPh>
    <rPh sb="39" eb="40">
      <t>トウ</t>
    </rPh>
    <rPh sb="40" eb="42">
      <t>サイガイ</t>
    </rPh>
    <rPh sb="42" eb="45">
      <t>フッキュウヒ</t>
    </rPh>
    <rPh sb="45" eb="47">
      <t>ジッチ</t>
    </rPh>
    <rPh sb="47" eb="49">
      <t>チョウサ</t>
    </rPh>
    <rPh sb="49" eb="51">
      <t>ヨウリョウ</t>
    </rPh>
    <rPh sb="52" eb="53">
      <t>モト</t>
    </rPh>
    <rPh sb="55" eb="57">
      <t>サンシュツ</t>
    </rPh>
    <rPh sb="58" eb="60">
      <t>コウジ</t>
    </rPh>
    <rPh sb="60" eb="62">
      <t>ウケオイ</t>
    </rPh>
    <rPh sb="62" eb="64">
      <t>ギョウシャ</t>
    </rPh>
    <rPh sb="64" eb="66">
      <t>フクスウ</t>
    </rPh>
    <rPh sb="68" eb="70">
      <t>ミツ</t>
    </rPh>
    <rPh sb="73" eb="74">
      <t>ト</t>
    </rPh>
    <rPh sb="82" eb="84">
      <t>タイオウ</t>
    </rPh>
    <phoneticPr fontId="5"/>
  </si>
  <si>
    <t>被災施設の現状復旧に要する経費のみを補助している。</t>
    <rPh sb="0" eb="2">
      <t>ヒサイ</t>
    </rPh>
    <rPh sb="2" eb="4">
      <t>シセツ</t>
    </rPh>
    <rPh sb="5" eb="7">
      <t>ゲンジョウ</t>
    </rPh>
    <rPh sb="7" eb="9">
      <t>フッキュウ</t>
    </rPh>
    <rPh sb="10" eb="11">
      <t>ヨウ</t>
    </rPh>
    <rPh sb="13" eb="15">
      <t>ケイヒ</t>
    </rPh>
    <rPh sb="18" eb="20">
      <t>ホジョ</t>
    </rPh>
    <phoneticPr fontId="5"/>
  </si>
  <si>
    <t>申請辞退があったため。</t>
    <rPh sb="0" eb="2">
      <t>シンセイ</t>
    </rPh>
    <rPh sb="2" eb="4">
      <t>ジタイ</t>
    </rPh>
    <phoneticPr fontId="5"/>
  </si>
  <si>
    <t>復旧事業規模の大きい施設について、復旧に日数を要するため。</t>
    <rPh sb="0" eb="2">
      <t>フッキュウ</t>
    </rPh>
    <rPh sb="2" eb="4">
      <t>ジギョウ</t>
    </rPh>
    <rPh sb="4" eb="6">
      <t>キボ</t>
    </rPh>
    <rPh sb="7" eb="8">
      <t>オオ</t>
    </rPh>
    <rPh sb="10" eb="12">
      <t>シセツ</t>
    </rPh>
    <rPh sb="17" eb="19">
      <t>フッキュウ</t>
    </rPh>
    <rPh sb="20" eb="22">
      <t>ニッスウ</t>
    </rPh>
    <rPh sb="23" eb="24">
      <t>ヨウ</t>
    </rPh>
    <phoneticPr fontId="5"/>
  </si>
  <si>
    <t>見積もりを三者取るなどコスト削減の取組を実施している。</t>
    <rPh sb="0" eb="2">
      <t>ミツ</t>
    </rPh>
    <rPh sb="5" eb="7">
      <t>サンシャ</t>
    </rPh>
    <rPh sb="7" eb="8">
      <t>ト</t>
    </rPh>
    <rPh sb="14" eb="16">
      <t>サクゲン</t>
    </rPh>
    <rPh sb="17" eb="19">
      <t>トリクミ</t>
    </rPh>
    <rPh sb="20" eb="22">
      <t>ジッシ</t>
    </rPh>
    <phoneticPr fontId="5"/>
  </si>
  <si>
    <t>適時に復旧しているため、成果目標に見合った成果実績となっている。</t>
    <rPh sb="0" eb="2">
      <t>テキジ</t>
    </rPh>
    <rPh sb="3" eb="5">
      <t>フッキュウ</t>
    </rPh>
    <rPh sb="12" eb="14">
      <t>セイカ</t>
    </rPh>
    <rPh sb="14" eb="16">
      <t>モクヒョウ</t>
    </rPh>
    <rPh sb="17" eb="19">
      <t>ミア</t>
    </rPh>
    <rPh sb="21" eb="23">
      <t>セイカ</t>
    </rPh>
    <rPh sb="23" eb="25">
      <t>ジッセキ</t>
    </rPh>
    <phoneticPr fontId="5"/>
  </si>
  <si>
    <t>申請に対応した活動実績となっている。</t>
    <rPh sb="0" eb="2">
      <t>シンセイ</t>
    </rPh>
    <rPh sb="3" eb="5">
      <t>タイオウ</t>
    </rPh>
    <rPh sb="7" eb="9">
      <t>カツドウ</t>
    </rPh>
    <rPh sb="9" eb="11">
      <t>ジッセキ</t>
    </rPh>
    <phoneticPr fontId="5"/>
  </si>
  <si>
    <t>被災施設を再建することで、被災地域住民への医療サービスの確保ができた。</t>
    <rPh sb="0" eb="2">
      <t>ヒサイ</t>
    </rPh>
    <rPh sb="2" eb="4">
      <t>シセツ</t>
    </rPh>
    <rPh sb="5" eb="7">
      <t>サイケン</t>
    </rPh>
    <rPh sb="13" eb="15">
      <t>ヒサイ</t>
    </rPh>
    <rPh sb="15" eb="17">
      <t>チイキ</t>
    </rPh>
    <rPh sb="17" eb="19">
      <t>ジュウミン</t>
    </rPh>
    <rPh sb="21" eb="23">
      <t>イリョウ</t>
    </rPh>
    <rPh sb="28" eb="30">
      <t>カクホ</t>
    </rPh>
    <phoneticPr fontId="5"/>
  </si>
  <si>
    <t>被災した医療施設が早期復旧することで、地域内の住民に対して医療を提供できる体制が再建された。</t>
    <rPh sb="0" eb="2">
      <t>ヒサイ</t>
    </rPh>
    <rPh sb="4" eb="6">
      <t>イリョウ</t>
    </rPh>
    <rPh sb="6" eb="8">
      <t>シセツ</t>
    </rPh>
    <rPh sb="9" eb="11">
      <t>ソウキ</t>
    </rPh>
    <rPh sb="11" eb="13">
      <t>フッキュウ</t>
    </rPh>
    <rPh sb="19" eb="22">
      <t>チイキナイ</t>
    </rPh>
    <rPh sb="23" eb="25">
      <t>ジュウミン</t>
    </rPh>
    <rPh sb="26" eb="27">
      <t>タイ</t>
    </rPh>
    <rPh sb="29" eb="31">
      <t>イリョウ</t>
    </rPh>
    <rPh sb="32" eb="34">
      <t>テイキョウ</t>
    </rPh>
    <rPh sb="37" eb="39">
      <t>タイセイ</t>
    </rPh>
    <rPh sb="40" eb="42">
      <t>サイケン</t>
    </rPh>
    <phoneticPr fontId="3"/>
  </si>
  <si>
    <t>災害復旧費という事業の性質から、今後とも必要に応じて事業を実施していく必要がある。</t>
    <rPh sb="0" eb="2">
      <t>サイガイ</t>
    </rPh>
    <rPh sb="2" eb="5">
      <t>フッキュウヒ</t>
    </rPh>
    <rPh sb="8" eb="10">
      <t>ジギョウ</t>
    </rPh>
    <rPh sb="11" eb="13">
      <t>セイシツ</t>
    </rPh>
    <rPh sb="16" eb="18">
      <t>コンゴ</t>
    </rPh>
    <rPh sb="20" eb="22">
      <t>ヒツヨウ</t>
    </rPh>
    <rPh sb="23" eb="24">
      <t>オウ</t>
    </rPh>
    <rPh sb="26" eb="28">
      <t>ジギョウ</t>
    </rPh>
    <rPh sb="29" eb="31">
      <t>ジッシ</t>
    </rPh>
    <rPh sb="35" eb="37">
      <t>ヒツヨウ</t>
    </rPh>
    <phoneticPr fontId="3"/>
  </si>
  <si>
    <t>-</t>
    <phoneticPr fontId="5"/>
  </si>
  <si>
    <t>丸森町</t>
    <rPh sb="0" eb="2">
      <t>マルモリ</t>
    </rPh>
    <rPh sb="2" eb="3">
      <t>マチ</t>
    </rPh>
    <phoneticPr fontId="5"/>
  </si>
  <si>
    <t>星総合病院</t>
    <rPh sb="0" eb="1">
      <t>ホシ</t>
    </rPh>
    <rPh sb="1" eb="3">
      <t>ソウゴウ</t>
    </rPh>
    <rPh sb="3" eb="5">
      <t>ビョウイン</t>
    </rPh>
    <phoneticPr fontId="5"/>
  </si>
  <si>
    <t>谷病院</t>
    <rPh sb="0" eb="1">
      <t>タニ</t>
    </rPh>
    <rPh sb="1" eb="3">
      <t>ビョウイン</t>
    </rPh>
    <phoneticPr fontId="5"/>
  </si>
  <si>
    <t>世田谷記念病院</t>
    <rPh sb="0" eb="3">
      <t>セタガヤ</t>
    </rPh>
    <rPh sb="3" eb="5">
      <t>キネン</t>
    </rPh>
    <rPh sb="5" eb="7">
      <t>ビョウイン</t>
    </rPh>
    <phoneticPr fontId="5"/>
  </si>
  <si>
    <t>ポラリス保健看護学院</t>
    <rPh sb="4" eb="6">
      <t>ホケン</t>
    </rPh>
    <rPh sb="6" eb="8">
      <t>カンゴ</t>
    </rPh>
    <rPh sb="8" eb="10">
      <t>ガクイン</t>
    </rPh>
    <phoneticPr fontId="5"/>
  </si>
  <si>
    <t>吉成医院</t>
    <rPh sb="0" eb="2">
      <t>ヨシナリ</t>
    </rPh>
    <rPh sb="2" eb="4">
      <t>イイン</t>
    </rPh>
    <phoneticPr fontId="5"/>
  </si>
  <si>
    <t>笹木歯科クリニック</t>
    <rPh sb="0" eb="2">
      <t>ササキ</t>
    </rPh>
    <rPh sb="2" eb="4">
      <t>シカ</t>
    </rPh>
    <phoneticPr fontId="5"/>
  </si>
  <si>
    <t>順天堂病院</t>
    <rPh sb="0" eb="3">
      <t>ジュンテンドウ</t>
    </rPh>
    <rPh sb="3" eb="5">
      <t>ビョウイン</t>
    </rPh>
    <phoneticPr fontId="5"/>
  </si>
  <si>
    <t>久保田病院</t>
    <rPh sb="0" eb="3">
      <t>クボタ</t>
    </rPh>
    <rPh sb="3" eb="5">
      <t>ビョウイン</t>
    </rPh>
    <phoneticPr fontId="5"/>
  </si>
  <si>
    <t>暴風、豪雨、洪水、高潮、地震、津波、噴火その他の異常な自然現象により被害を受けたものの災害復旧</t>
    <phoneticPr fontId="5"/>
  </si>
  <si>
    <t>補助金等交付</t>
  </si>
  <si>
    <t>-</t>
    <phoneticPr fontId="5"/>
  </si>
  <si>
    <t>工事費</t>
    <rPh sb="0" eb="3">
      <t>コウジヒ</t>
    </rPh>
    <phoneticPr fontId="5"/>
  </si>
  <si>
    <t>復旧工事費</t>
    <rPh sb="0" eb="2">
      <t>フッキュウ</t>
    </rPh>
    <rPh sb="2" eb="5">
      <t>コウジヒ</t>
    </rPh>
    <phoneticPr fontId="5"/>
  </si>
  <si>
    <t>長野県立総合リハビリテーションセンター</t>
    <rPh sb="0" eb="2">
      <t>ナガノ</t>
    </rPh>
    <rPh sb="2" eb="4">
      <t>ケンリツ</t>
    </rPh>
    <rPh sb="4" eb="6">
      <t>ソウゴウ</t>
    </rPh>
    <phoneticPr fontId="5"/>
  </si>
  <si>
    <t>2,418百万円／110</t>
    <rPh sb="5" eb="7">
      <t>ヒャクマン</t>
    </rPh>
    <rPh sb="7" eb="8">
      <t>エン</t>
    </rPh>
    <phoneticPr fontId="5"/>
  </si>
  <si>
    <t>A.星総合病院</t>
    <rPh sb="2" eb="3">
      <t>ホシ</t>
    </rPh>
    <rPh sb="3" eb="5">
      <t>ソウゴウ</t>
    </rPh>
    <rPh sb="5" eb="7">
      <t>ビョウイン</t>
    </rPh>
    <phoneticPr fontId="5"/>
  </si>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</sst>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78443</xdr:colOff>
      <xdr:row>749</xdr:row>
      <xdr:rowOff>44824</xdr:rowOff>
    </xdr:from>
    <xdr:to>
      <xdr:col>29</xdr:col>
      <xdr:colOff>156791</xdr:colOff>
      <xdr:row>750</xdr:row>
      <xdr:rowOff>253518</xdr:rowOff>
    </xdr:to>
    <xdr:sp macro="" textlink="">
      <xdr:nvSpPr>
        <xdr:cNvPr id="8" name="テキスト ボックス 7"/>
        <xdr:cNvSpPr txBox="1"/>
      </xdr:nvSpPr>
      <xdr:spPr>
        <a:xfrm>
          <a:off x="4478993" y="43850299"/>
          <a:ext cx="2278623" cy="5611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２４１８．３百万円</a:t>
          </a:r>
        </a:p>
      </xdr:txBody>
    </xdr:sp>
    <xdr:clientData/>
  </xdr:twoCellAnchor>
  <xdr:twoCellAnchor>
    <xdr:from>
      <xdr:col>14</xdr:col>
      <xdr:colOff>44823</xdr:colOff>
      <xdr:row>751</xdr:row>
      <xdr:rowOff>0</xdr:rowOff>
    </xdr:from>
    <xdr:to>
      <xdr:col>35</xdr:col>
      <xdr:colOff>145677</xdr:colOff>
      <xdr:row>753</xdr:row>
      <xdr:rowOff>268941</xdr:rowOff>
    </xdr:to>
    <xdr:sp macro="" textlink="">
      <xdr:nvSpPr>
        <xdr:cNvPr id="9" name="大かっこ 8"/>
        <xdr:cNvSpPr/>
      </xdr:nvSpPr>
      <xdr:spPr>
        <a:xfrm>
          <a:off x="3645273" y="44510325"/>
          <a:ext cx="4301379" cy="973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　暴風、豪雨、洪水、高潮、地震、津波、噴火その他の異常な自然現象により被害を受けたものの災害復旧事業</a:t>
          </a:r>
        </a:p>
      </xdr:txBody>
    </xdr:sp>
    <xdr:clientData/>
  </xdr:twoCellAnchor>
  <xdr:twoCellAnchor>
    <xdr:from>
      <xdr:col>23</xdr:col>
      <xdr:colOff>196603</xdr:colOff>
      <xdr:row>753</xdr:row>
      <xdr:rowOff>74839</xdr:rowOff>
    </xdr:from>
    <xdr:to>
      <xdr:col>23</xdr:col>
      <xdr:colOff>196603</xdr:colOff>
      <xdr:row>754</xdr:row>
      <xdr:rowOff>89127</xdr:rowOff>
    </xdr:to>
    <xdr:cxnSp macro="">
      <xdr:nvCxnSpPr>
        <xdr:cNvPr id="10" name="直線矢印コネクタ 9"/>
        <xdr:cNvCxnSpPr/>
      </xdr:nvCxnSpPr>
      <xdr:spPr>
        <a:xfrm>
          <a:off x="5597278" y="45290014"/>
          <a:ext cx="0" cy="366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60031</xdr:colOff>
      <xdr:row>755</xdr:row>
      <xdr:rowOff>180293</xdr:rowOff>
    </xdr:from>
    <xdr:to>
      <xdr:col>33</xdr:col>
      <xdr:colOff>57978</xdr:colOff>
      <xdr:row>758</xdr:row>
      <xdr:rowOff>329513</xdr:rowOff>
    </xdr:to>
    <xdr:sp macro="" textlink="">
      <xdr:nvSpPr>
        <xdr:cNvPr id="11" name="テキスト ボックス 10"/>
        <xdr:cNvSpPr txBox="1"/>
      </xdr:nvSpPr>
      <xdr:spPr>
        <a:xfrm>
          <a:off x="4060531" y="46100318"/>
          <a:ext cx="3398372" cy="12064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病院等（</a:t>
          </a:r>
          <a:r>
            <a:rPr kumimoji="1" lang="en-US" altLang="ja-JP" sz="1200">
              <a:latin typeface="+mn-ea"/>
              <a:ea typeface="+mn-ea"/>
            </a:rPr>
            <a:t>110</a:t>
          </a:r>
          <a:r>
            <a:rPr kumimoji="1" lang="ja-JP" altLang="en-US" sz="1200">
              <a:latin typeface="+mn-ea"/>
              <a:ea typeface="+mn-ea"/>
            </a:rPr>
            <a:t>箇所）</a:t>
          </a:r>
          <a:endParaRPr kumimoji="1" lang="en-US" altLang="ja-JP" sz="1200">
            <a:latin typeface="+mn-ea"/>
            <a:ea typeface="+mn-ea"/>
          </a:endParaRPr>
        </a:p>
        <a:p>
          <a:pPr algn="ctr">
            <a:lnSpc>
              <a:spcPts val="1400"/>
            </a:lnSpc>
          </a:pPr>
          <a:r>
            <a:rPr kumimoji="1" lang="ja-JP" altLang="en-US" sz="1200">
              <a:latin typeface="+mn-ea"/>
              <a:ea typeface="+mn-ea"/>
            </a:rPr>
            <a:t>２４１８．３百万円</a:t>
          </a:r>
          <a:endParaRPr kumimoji="1" lang="en-US" altLang="ja-JP" sz="1200">
            <a:latin typeface="+mn-ea"/>
            <a:ea typeface="+mn-ea"/>
          </a:endParaRPr>
        </a:p>
        <a:p>
          <a:pPr algn="ctr">
            <a:lnSpc>
              <a:spcPts val="1400"/>
            </a:lnSpc>
          </a:pPr>
          <a:r>
            <a:rPr kumimoji="1" lang="ja-JP" altLang="en-US" sz="1200">
              <a:latin typeface="+mn-ea"/>
              <a:ea typeface="+mn-ea"/>
            </a:rPr>
            <a:t>（星総合病院　４９７．６百万円）</a:t>
          </a:r>
          <a:endParaRPr kumimoji="1" lang="en-US" altLang="ja-JP" sz="1200">
            <a:latin typeface="+mn-ea"/>
            <a:ea typeface="+mn-ea"/>
          </a:endParaRPr>
        </a:p>
      </xdr:txBody>
    </xdr:sp>
    <xdr:clientData/>
  </xdr:twoCellAnchor>
  <xdr:twoCellAnchor>
    <xdr:from>
      <xdr:col>19</xdr:col>
      <xdr:colOff>125466</xdr:colOff>
      <xdr:row>754</xdr:row>
      <xdr:rowOff>225198</xdr:rowOff>
    </xdr:from>
    <xdr:to>
      <xdr:col>28</xdr:col>
      <xdr:colOff>42122</xdr:colOff>
      <xdr:row>755</xdr:row>
      <xdr:rowOff>55584</xdr:rowOff>
    </xdr:to>
    <xdr:sp macro="" textlink="">
      <xdr:nvSpPr>
        <xdr:cNvPr id="12" name="正方形/長方形 11"/>
        <xdr:cNvSpPr/>
      </xdr:nvSpPr>
      <xdr:spPr>
        <a:xfrm>
          <a:off x="4726041" y="45792798"/>
          <a:ext cx="1716881" cy="18281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14</xdr:col>
      <xdr:colOff>148705</xdr:colOff>
      <xdr:row>758</xdr:row>
      <xdr:rowOff>329514</xdr:rowOff>
    </xdr:from>
    <xdr:to>
      <xdr:col>35</xdr:col>
      <xdr:colOff>53000</xdr:colOff>
      <xdr:row>761</xdr:row>
      <xdr:rowOff>230478</xdr:rowOff>
    </xdr:to>
    <xdr:sp macro="" textlink="">
      <xdr:nvSpPr>
        <xdr:cNvPr id="13" name="大かっこ 12"/>
        <xdr:cNvSpPr/>
      </xdr:nvSpPr>
      <xdr:spPr>
        <a:xfrm>
          <a:off x="3749155" y="47306814"/>
          <a:ext cx="4104820" cy="9582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暴風、豪雨、洪水、高潮、地震、津波、噴火その他の異常な自然現象により被害を受けたものの災害復旧事業</a:t>
          </a:r>
          <a:endParaRPr lang="ja-JP" altLang="ja-JP">
            <a:effectLst/>
          </a:endParaRPr>
        </a:p>
        <a:p>
          <a:pPr marL="0" marR="0" indent="0" algn="l" defTabSz="914400" eaLnBrk="1" fontAlgn="auto" latinLnBrk="0" hangingPunct="1">
            <a:lnSpc>
              <a:spcPts val="1400"/>
            </a:lnSpc>
            <a:spcBef>
              <a:spcPts val="0"/>
            </a:spcBef>
            <a:spcAft>
              <a:spcPts val="0"/>
            </a:spcAft>
            <a:buClrTx/>
            <a:buSzTx/>
            <a:buFontTx/>
            <a:buNone/>
            <a:tabLst/>
            <a:defRPr/>
          </a:pP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85" zoomScaleNormal="75" zoomScaleSheetLayoutView="85" zoomScalePageLayoutView="85" workbookViewId="0">
      <selection activeCell="J850" sqref="J850:O8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775</v>
      </c>
      <c r="AK2" s="946"/>
      <c r="AL2" s="946"/>
      <c r="AM2" s="946"/>
      <c r="AN2" s="98" t="s">
        <v>407</v>
      </c>
      <c r="AO2" s="946">
        <v>20</v>
      </c>
      <c r="AP2" s="946"/>
      <c r="AQ2" s="946"/>
      <c r="AR2" s="99" t="s">
        <v>710</v>
      </c>
      <c r="AS2" s="952">
        <v>30</v>
      </c>
      <c r="AT2" s="952"/>
      <c r="AU2" s="952"/>
      <c r="AV2" s="98" t="str">
        <f>IF(AW2="","","-")</f>
        <v/>
      </c>
      <c r="AW2" s="912"/>
      <c r="AX2" s="912"/>
    </row>
    <row r="3" spans="1:50" ht="21" customHeight="1" thickBot="1" x14ac:dyDescent="0.2">
      <c r="A3" s="868" t="s">
        <v>703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715</v>
      </c>
      <c r="H5" s="841"/>
      <c r="I5" s="841"/>
      <c r="J5" s="841"/>
      <c r="K5" s="841"/>
      <c r="L5" s="841"/>
      <c r="M5" s="842" t="s">
        <v>66</v>
      </c>
      <c r="N5" s="843"/>
      <c r="O5" s="843"/>
      <c r="P5" s="843"/>
      <c r="Q5" s="843"/>
      <c r="R5" s="844"/>
      <c r="S5" s="845" t="s">
        <v>716</v>
      </c>
      <c r="T5" s="841"/>
      <c r="U5" s="841"/>
      <c r="V5" s="841"/>
      <c r="W5" s="841"/>
      <c r="X5" s="846"/>
      <c r="Y5" s="699" t="s">
        <v>3</v>
      </c>
      <c r="Z5" s="542"/>
      <c r="AA5" s="542"/>
      <c r="AB5" s="542"/>
      <c r="AC5" s="542"/>
      <c r="AD5" s="543"/>
      <c r="AE5" s="700" t="s">
        <v>717</v>
      </c>
      <c r="AF5" s="700"/>
      <c r="AG5" s="700"/>
      <c r="AH5" s="700"/>
      <c r="AI5" s="700"/>
      <c r="AJ5" s="700"/>
      <c r="AK5" s="700"/>
      <c r="AL5" s="700"/>
      <c r="AM5" s="700"/>
      <c r="AN5" s="700"/>
      <c r="AO5" s="700"/>
      <c r="AP5" s="701"/>
      <c r="AQ5" s="702" t="s">
        <v>714</v>
      </c>
      <c r="AR5" s="703"/>
      <c r="AS5" s="703"/>
      <c r="AT5" s="703"/>
      <c r="AU5" s="703"/>
      <c r="AV5" s="703"/>
      <c r="AW5" s="703"/>
      <c r="AX5" s="704"/>
    </row>
    <row r="6" spans="1:50" ht="39"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776</v>
      </c>
      <c r="H7" s="498"/>
      <c r="I7" s="498"/>
      <c r="J7" s="498"/>
      <c r="K7" s="498"/>
      <c r="L7" s="498"/>
      <c r="M7" s="498"/>
      <c r="N7" s="498"/>
      <c r="O7" s="498"/>
      <c r="P7" s="498"/>
      <c r="Q7" s="498"/>
      <c r="R7" s="498"/>
      <c r="S7" s="498"/>
      <c r="T7" s="498"/>
      <c r="U7" s="498"/>
      <c r="V7" s="498"/>
      <c r="W7" s="498"/>
      <c r="X7" s="499"/>
      <c r="Y7" s="924" t="s">
        <v>390</v>
      </c>
      <c r="Z7" s="439"/>
      <c r="AA7" s="439"/>
      <c r="AB7" s="439"/>
      <c r="AC7" s="439"/>
      <c r="AD7" s="925"/>
      <c r="AE7" s="913" t="s">
        <v>718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256</v>
      </c>
      <c r="B8" s="495"/>
      <c r="C8" s="495"/>
      <c r="D8" s="495"/>
      <c r="E8" s="495"/>
      <c r="F8" s="496"/>
      <c r="G8" s="947" t="str">
        <f>入力規則等!A27</f>
        <v>-</v>
      </c>
      <c r="H8" s="721"/>
      <c r="I8" s="721"/>
      <c r="J8" s="721"/>
      <c r="K8" s="721"/>
      <c r="L8" s="721"/>
      <c r="M8" s="721"/>
      <c r="N8" s="721"/>
      <c r="O8" s="721"/>
      <c r="P8" s="721"/>
      <c r="Q8" s="721"/>
      <c r="R8" s="721"/>
      <c r="S8" s="721"/>
      <c r="T8" s="721"/>
      <c r="U8" s="721"/>
      <c r="V8" s="721"/>
      <c r="W8" s="721"/>
      <c r="X8" s="948"/>
      <c r="Y8" s="847" t="s">
        <v>257</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3"/>
    </row>
    <row r="13" spans="1:50" ht="21" customHeight="1" x14ac:dyDescent="0.15">
      <c r="A13" s="612"/>
      <c r="B13" s="613"/>
      <c r="C13" s="613"/>
      <c r="D13" s="613"/>
      <c r="E13" s="613"/>
      <c r="F13" s="614"/>
      <c r="G13" s="724" t="s">
        <v>6</v>
      </c>
      <c r="H13" s="725"/>
      <c r="I13" s="762" t="s">
        <v>7</v>
      </c>
      <c r="J13" s="763"/>
      <c r="K13" s="763"/>
      <c r="L13" s="763"/>
      <c r="M13" s="763"/>
      <c r="N13" s="763"/>
      <c r="O13" s="764"/>
      <c r="P13" s="658">
        <v>294</v>
      </c>
      <c r="Q13" s="659"/>
      <c r="R13" s="659"/>
      <c r="S13" s="659"/>
      <c r="T13" s="659"/>
      <c r="U13" s="659"/>
      <c r="V13" s="660"/>
      <c r="W13" s="658" t="s">
        <v>757</v>
      </c>
      <c r="X13" s="659"/>
      <c r="Y13" s="659"/>
      <c r="Z13" s="659"/>
      <c r="AA13" s="659"/>
      <c r="AB13" s="659"/>
      <c r="AC13" s="660"/>
      <c r="AD13" s="658" t="s">
        <v>757</v>
      </c>
      <c r="AE13" s="659"/>
      <c r="AF13" s="659"/>
      <c r="AG13" s="659"/>
      <c r="AH13" s="659"/>
      <c r="AI13" s="659"/>
      <c r="AJ13" s="660"/>
      <c r="AK13" s="658" t="s">
        <v>757</v>
      </c>
      <c r="AL13" s="659"/>
      <c r="AM13" s="659"/>
      <c r="AN13" s="659"/>
      <c r="AO13" s="659"/>
      <c r="AP13" s="659"/>
      <c r="AQ13" s="660"/>
      <c r="AR13" s="921" t="s">
        <v>757</v>
      </c>
      <c r="AS13" s="922"/>
      <c r="AT13" s="922"/>
      <c r="AU13" s="922"/>
      <c r="AV13" s="922"/>
      <c r="AW13" s="922"/>
      <c r="AX13" s="923"/>
    </row>
    <row r="14" spans="1:50" ht="21" customHeight="1" x14ac:dyDescent="0.15">
      <c r="A14" s="612"/>
      <c r="B14" s="613"/>
      <c r="C14" s="613"/>
      <c r="D14" s="613"/>
      <c r="E14" s="613"/>
      <c r="F14" s="614"/>
      <c r="G14" s="726"/>
      <c r="H14" s="727"/>
      <c r="I14" s="712" t="s">
        <v>8</v>
      </c>
      <c r="J14" s="760"/>
      <c r="K14" s="760"/>
      <c r="L14" s="760"/>
      <c r="M14" s="760"/>
      <c r="N14" s="760"/>
      <c r="O14" s="761"/>
      <c r="P14" s="658">
        <v>7939</v>
      </c>
      <c r="Q14" s="659"/>
      <c r="R14" s="659"/>
      <c r="S14" s="659"/>
      <c r="T14" s="659"/>
      <c r="U14" s="659"/>
      <c r="V14" s="660"/>
      <c r="W14" s="658">
        <v>1494</v>
      </c>
      <c r="X14" s="659"/>
      <c r="Y14" s="659"/>
      <c r="Z14" s="659"/>
      <c r="AA14" s="659"/>
      <c r="AB14" s="659"/>
      <c r="AC14" s="660"/>
      <c r="AD14" s="658">
        <v>46</v>
      </c>
      <c r="AE14" s="659"/>
      <c r="AF14" s="659"/>
      <c r="AG14" s="659"/>
      <c r="AH14" s="659"/>
      <c r="AI14" s="659"/>
      <c r="AJ14" s="660"/>
      <c r="AK14" s="658" t="s">
        <v>757</v>
      </c>
      <c r="AL14" s="659"/>
      <c r="AM14" s="659"/>
      <c r="AN14" s="659"/>
      <c r="AO14" s="659"/>
      <c r="AP14" s="659"/>
      <c r="AQ14" s="660"/>
      <c r="AR14" s="786"/>
      <c r="AS14" s="786"/>
      <c r="AT14" s="786"/>
      <c r="AU14" s="786"/>
      <c r="AV14" s="786"/>
      <c r="AW14" s="786"/>
      <c r="AX14" s="787"/>
    </row>
    <row r="15" spans="1:50" ht="21" customHeight="1" x14ac:dyDescent="0.15">
      <c r="A15" s="612"/>
      <c r="B15" s="613"/>
      <c r="C15" s="613"/>
      <c r="D15" s="613"/>
      <c r="E15" s="613"/>
      <c r="F15" s="614"/>
      <c r="G15" s="726"/>
      <c r="H15" s="727"/>
      <c r="I15" s="712" t="s">
        <v>51</v>
      </c>
      <c r="J15" s="713"/>
      <c r="K15" s="713"/>
      <c r="L15" s="713"/>
      <c r="M15" s="713"/>
      <c r="N15" s="713"/>
      <c r="O15" s="714"/>
      <c r="P15" s="658">
        <v>4902</v>
      </c>
      <c r="Q15" s="659"/>
      <c r="R15" s="659"/>
      <c r="S15" s="659"/>
      <c r="T15" s="659"/>
      <c r="U15" s="659"/>
      <c r="V15" s="660"/>
      <c r="W15" s="658">
        <v>8180</v>
      </c>
      <c r="X15" s="659"/>
      <c r="Y15" s="659"/>
      <c r="Z15" s="659"/>
      <c r="AA15" s="659"/>
      <c r="AB15" s="659"/>
      <c r="AC15" s="660"/>
      <c r="AD15" s="658">
        <v>1508</v>
      </c>
      <c r="AE15" s="659"/>
      <c r="AF15" s="659"/>
      <c r="AG15" s="659"/>
      <c r="AH15" s="659"/>
      <c r="AI15" s="659"/>
      <c r="AJ15" s="660"/>
      <c r="AK15" s="658">
        <v>1260</v>
      </c>
      <c r="AL15" s="659"/>
      <c r="AM15" s="659"/>
      <c r="AN15" s="659"/>
      <c r="AO15" s="659"/>
      <c r="AP15" s="659"/>
      <c r="AQ15" s="660"/>
      <c r="AR15" s="658"/>
      <c r="AS15" s="659"/>
      <c r="AT15" s="659"/>
      <c r="AU15" s="659"/>
      <c r="AV15" s="659"/>
      <c r="AW15" s="659"/>
      <c r="AX15" s="801"/>
    </row>
    <row r="16" spans="1:50" ht="21" customHeight="1" x14ac:dyDescent="0.15">
      <c r="A16" s="612"/>
      <c r="B16" s="613"/>
      <c r="C16" s="613"/>
      <c r="D16" s="613"/>
      <c r="E16" s="613"/>
      <c r="F16" s="614"/>
      <c r="G16" s="726"/>
      <c r="H16" s="727"/>
      <c r="I16" s="712" t="s">
        <v>52</v>
      </c>
      <c r="J16" s="713"/>
      <c r="K16" s="713"/>
      <c r="L16" s="713"/>
      <c r="M16" s="713"/>
      <c r="N16" s="713"/>
      <c r="O16" s="714"/>
      <c r="P16" s="658">
        <v>-8180</v>
      </c>
      <c r="Q16" s="659"/>
      <c r="R16" s="659"/>
      <c r="S16" s="659"/>
      <c r="T16" s="659"/>
      <c r="U16" s="659"/>
      <c r="V16" s="660"/>
      <c r="W16" s="658">
        <v>-1508</v>
      </c>
      <c r="X16" s="659"/>
      <c r="Y16" s="659"/>
      <c r="Z16" s="659"/>
      <c r="AA16" s="659"/>
      <c r="AB16" s="659"/>
      <c r="AC16" s="660"/>
      <c r="AD16" s="658">
        <v>-1260</v>
      </c>
      <c r="AE16" s="659"/>
      <c r="AF16" s="659"/>
      <c r="AG16" s="659"/>
      <c r="AH16" s="659"/>
      <c r="AI16" s="659"/>
      <c r="AJ16" s="660"/>
      <c r="AK16" s="658" t="s">
        <v>757</v>
      </c>
      <c r="AL16" s="659"/>
      <c r="AM16" s="659"/>
      <c r="AN16" s="659"/>
      <c r="AO16" s="659"/>
      <c r="AP16" s="659"/>
      <c r="AQ16" s="660"/>
      <c r="AR16" s="755"/>
      <c r="AS16" s="756"/>
      <c r="AT16" s="756"/>
      <c r="AU16" s="756"/>
      <c r="AV16" s="756"/>
      <c r="AW16" s="756"/>
      <c r="AX16" s="757"/>
    </row>
    <row r="17" spans="1:50" ht="24.75" customHeight="1" x14ac:dyDescent="0.15">
      <c r="A17" s="612"/>
      <c r="B17" s="613"/>
      <c r="C17" s="613"/>
      <c r="D17" s="613"/>
      <c r="E17" s="613"/>
      <c r="F17" s="614"/>
      <c r="G17" s="726"/>
      <c r="H17" s="727"/>
      <c r="I17" s="712" t="s">
        <v>50</v>
      </c>
      <c r="J17" s="760"/>
      <c r="K17" s="760"/>
      <c r="L17" s="760"/>
      <c r="M17" s="760"/>
      <c r="N17" s="760"/>
      <c r="O17" s="761"/>
      <c r="P17" s="658" t="s">
        <v>721</v>
      </c>
      <c r="Q17" s="659"/>
      <c r="R17" s="659"/>
      <c r="S17" s="659"/>
      <c r="T17" s="659"/>
      <c r="U17" s="659"/>
      <c r="V17" s="660"/>
      <c r="W17" s="658"/>
      <c r="X17" s="659"/>
      <c r="Y17" s="659"/>
      <c r="Z17" s="659"/>
      <c r="AA17" s="659"/>
      <c r="AB17" s="659"/>
      <c r="AC17" s="660"/>
      <c r="AD17" s="658">
        <f>946+1562</f>
        <v>2508</v>
      </c>
      <c r="AE17" s="659"/>
      <c r="AF17" s="659"/>
      <c r="AG17" s="659"/>
      <c r="AH17" s="659"/>
      <c r="AI17" s="659"/>
      <c r="AJ17" s="660"/>
      <c r="AK17" s="658" t="s">
        <v>757</v>
      </c>
      <c r="AL17" s="659"/>
      <c r="AM17" s="659"/>
      <c r="AN17" s="659"/>
      <c r="AO17" s="659"/>
      <c r="AP17" s="659"/>
      <c r="AQ17" s="660"/>
      <c r="AR17" s="919"/>
      <c r="AS17" s="919"/>
      <c r="AT17" s="919"/>
      <c r="AU17" s="919"/>
      <c r="AV17" s="919"/>
      <c r="AW17" s="919"/>
      <c r="AX17" s="920"/>
    </row>
    <row r="18" spans="1:50" ht="24.75" customHeight="1" x14ac:dyDescent="0.15">
      <c r="A18" s="612"/>
      <c r="B18" s="613"/>
      <c r="C18" s="613"/>
      <c r="D18" s="613"/>
      <c r="E18" s="613"/>
      <c r="F18" s="614"/>
      <c r="G18" s="728"/>
      <c r="H18" s="729"/>
      <c r="I18" s="717" t="s">
        <v>20</v>
      </c>
      <c r="J18" s="718"/>
      <c r="K18" s="718"/>
      <c r="L18" s="718"/>
      <c r="M18" s="718"/>
      <c r="N18" s="718"/>
      <c r="O18" s="719"/>
      <c r="P18" s="879">
        <f>SUM(P13:V17)</f>
        <v>4955</v>
      </c>
      <c r="Q18" s="880"/>
      <c r="R18" s="880"/>
      <c r="S18" s="880"/>
      <c r="T18" s="880"/>
      <c r="U18" s="880"/>
      <c r="V18" s="881"/>
      <c r="W18" s="879">
        <f>SUM(W13:AC17)</f>
        <v>8166</v>
      </c>
      <c r="X18" s="880"/>
      <c r="Y18" s="880"/>
      <c r="Z18" s="880"/>
      <c r="AA18" s="880"/>
      <c r="AB18" s="880"/>
      <c r="AC18" s="881"/>
      <c r="AD18" s="879">
        <f>SUM(AD13:AJ17)</f>
        <v>2802</v>
      </c>
      <c r="AE18" s="880"/>
      <c r="AF18" s="880"/>
      <c r="AG18" s="880"/>
      <c r="AH18" s="880"/>
      <c r="AI18" s="880"/>
      <c r="AJ18" s="881"/>
      <c r="AK18" s="879">
        <f>SUM(AK13:AQ17)</f>
        <v>1260</v>
      </c>
      <c r="AL18" s="880"/>
      <c r="AM18" s="880"/>
      <c r="AN18" s="880"/>
      <c r="AO18" s="880"/>
      <c r="AP18" s="880"/>
      <c r="AQ18" s="881"/>
      <c r="AR18" s="879">
        <f>SUM(AR13:AX17)</f>
        <v>0</v>
      </c>
      <c r="AS18" s="880"/>
      <c r="AT18" s="880"/>
      <c r="AU18" s="880"/>
      <c r="AV18" s="880"/>
      <c r="AW18" s="880"/>
      <c r="AX18" s="882"/>
    </row>
    <row r="19" spans="1:50" ht="24.75" customHeight="1" x14ac:dyDescent="0.15">
      <c r="A19" s="612"/>
      <c r="B19" s="613"/>
      <c r="C19" s="613"/>
      <c r="D19" s="613"/>
      <c r="E19" s="613"/>
      <c r="F19" s="614"/>
      <c r="G19" s="877" t="s">
        <v>9</v>
      </c>
      <c r="H19" s="878"/>
      <c r="I19" s="878"/>
      <c r="J19" s="878"/>
      <c r="K19" s="878"/>
      <c r="L19" s="878"/>
      <c r="M19" s="878"/>
      <c r="N19" s="878"/>
      <c r="O19" s="878"/>
      <c r="P19" s="658">
        <v>4877</v>
      </c>
      <c r="Q19" s="659"/>
      <c r="R19" s="659"/>
      <c r="S19" s="659"/>
      <c r="T19" s="659"/>
      <c r="U19" s="659"/>
      <c r="V19" s="660"/>
      <c r="W19" s="658">
        <v>5142</v>
      </c>
      <c r="X19" s="659"/>
      <c r="Y19" s="659"/>
      <c r="Z19" s="659"/>
      <c r="AA19" s="659"/>
      <c r="AB19" s="659"/>
      <c r="AC19" s="660"/>
      <c r="AD19" s="658">
        <v>2418</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7" t="s">
        <v>10</v>
      </c>
      <c r="H20" s="878"/>
      <c r="I20" s="878"/>
      <c r="J20" s="878"/>
      <c r="K20" s="878"/>
      <c r="L20" s="878"/>
      <c r="M20" s="878"/>
      <c r="N20" s="878"/>
      <c r="O20" s="878"/>
      <c r="P20" s="316">
        <f>IF(P18=0, "-", SUM(P19)/P18)</f>
        <v>0.98425832492431886</v>
      </c>
      <c r="Q20" s="316"/>
      <c r="R20" s="316"/>
      <c r="S20" s="316"/>
      <c r="T20" s="316"/>
      <c r="U20" s="316"/>
      <c r="V20" s="316"/>
      <c r="W20" s="316">
        <f t="shared" ref="W20" si="0">IF(W18=0, "-", SUM(W19)/W18)</f>
        <v>0.62968405584129317</v>
      </c>
      <c r="X20" s="316"/>
      <c r="Y20" s="316"/>
      <c r="Z20" s="316"/>
      <c r="AA20" s="316"/>
      <c r="AB20" s="316"/>
      <c r="AC20" s="316"/>
      <c r="AD20" s="316">
        <f t="shared" ref="AD20" si="1">IF(AD18=0, "-", SUM(AD19)/AD18)</f>
        <v>0.86295503211991431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354</v>
      </c>
      <c r="H21" s="315"/>
      <c r="I21" s="315"/>
      <c r="J21" s="315"/>
      <c r="K21" s="315"/>
      <c r="L21" s="315"/>
      <c r="M21" s="315"/>
      <c r="N21" s="315"/>
      <c r="O21" s="315"/>
      <c r="P21" s="316">
        <f>IF(P19=0, "-", SUM(P19)/SUM(P13,P14))</f>
        <v>0.59237216081622734</v>
      </c>
      <c r="Q21" s="316"/>
      <c r="R21" s="316"/>
      <c r="S21" s="316"/>
      <c r="T21" s="316"/>
      <c r="U21" s="316"/>
      <c r="V21" s="316"/>
      <c r="W21" s="316">
        <f t="shared" ref="W21" si="2">IF(W19=0, "-", SUM(W19)/SUM(W13,W14))</f>
        <v>3.4417670682730925</v>
      </c>
      <c r="X21" s="316"/>
      <c r="Y21" s="316"/>
      <c r="Z21" s="316"/>
      <c r="AA21" s="316"/>
      <c r="AB21" s="316"/>
      <c r="AC21" s="316"/>
      <c r="AD21" s="316">
        <f t="shared" ref="AD21" si="3">IF(AD19=0, "-", SUM(AD19)/SUM(AD13,AD14))</f>
        <v>52.565217391304351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708</v>
      </c>
      <c r="B22" s="975"/>
      <c r="C22" s="975"/>
      <c r="D22" s="975"/>
      <c r="E22" s="975"/>
      <c r="F22" s="976"/>
      <c r="G22" s="970" t="s">
        <v>333</v>
      </c>
      <c r="H22" s="222"/>
      <c r="I22" s="222"/>
      <c r="J22" s="222"/>
      <c r="K22" s="222"/>
      <c r="L22" s="222"/>
      <c r="M22" s="222"/>
      <c r="N22" s="222"/>
      <c r="O22" s="223"/>
      <c r="P22" s="935" t="s">
        <v>706</v>
      </c>
      <c r="Q22" s="222"/>
      <c r="R22" s="222"/>
      <c r="S22" s="222"/>
      <c r="T22" s="222"/>
      <c r="U22" s="222"/>
      <c r="V22" s="223"/>
      <c r="W22" s="935" t="s">
        <v>707</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36.75" customHeight="1" x14ac:dyDescent="0.15">
      <c r="A23" s="977"/>
      <c r="B23" s="978"/>
      <c r="C23" s="978"/>
      <c r="D23" s="978"/>
      <c r="E23" s="978"/>
      <c r="F23" s="979"/>
      <c r="G23" s="971" t="s">
        <v>722</v>
      </c>
      <c r="H23" s="972"/>
      <c r="I23" s="972"/>
      <c r="J23" s="972"/>
      <c r="K23" s="972"/>
      <c r="L23" s="972"/>
      <c r="M23" s="972"/>
      <c r="N23" s="972"/>
      <c r="O23" s="973"/>
      <c r="P23" s="921" t="s">
        <v>757</v>
      </c>
      <c r="Q23" s="922"/>
      <c r="R23" s="922"/>
      <c r="S23" s="922"/>
      <c r="T23" s="922"/>
      <c r="U23" s="922"/>
      <c r="V23" s="936"/>
      <c r="W23" s="921" t="s">
        <v>757</v>
      </c>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8"/>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t="e">
        <f>P29-SUM(P23:P27)</f>
        <v>#VALUE!</v>
      </c>
      <c r="Q28" s="880"/>
      <c r="R28" s="880"/>
      <c r="S28" s="880"/>
      <c r="T28" s="880"/>
      <c r="U28" s="880"/>
      <c r="V28" s="881"/>
      <c r="W28" s="879" t="e">
        <f>W29-SUM(W23:W27)</f>
        <v>#VALUE!</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8" t="str">
        <f>AK13</f>
        <v>-</v>
      </c>
      <c r="Q29" s="659"/>
      <c r="R29" s="659"/>
      <c r="S29" s="659"/>
      <c r="T29" s="659"/>
      <c r="U29" s="659"/>
      <c r="V29" s="660"/>
      <c r="W29" s="953" t="str">
        <f>AR13</f>
        <v>-</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1" t="s">
        <v>146</v>
      </c>
      <c r="H30" s="772"/>
      <c r="I30" s="772"/>
      <c r="J30" s="772"/>
      <c r="K30" s="772"/>
      <c r="L30" s="772"/>
      <c r="M30" s="772"/>
      <c r="N30" s="772"/>
      <c r="O30" s="773"/>
      <c r="P30" s="858" t="s">
        <v>59</v>
      </c>
      <c r="Q30" s="772"/>
      <c r="R30" s="772"/>
      <c r="S30" s="772"/>
      <c r="T30" s="772"/>
      <c r="U30" s="772"/>
      <c r="V30" s="772"/>
      <c r="W30" s="772"/>
      <c r="X30" s="773"/>
      <c r="Y30" s="855"/>
      <c r="Z30" s="856"/>
      <c r="AA30" s="857"/>
      <c r="AB30" s="859" t="s">
        <v>11</v>
      </c>
      <c r="AC30" s="860"/>
      <c r="AD30" s="861"/>
      <c r="AE30" s="859" t="s">
        <v>391</v>
      </c>
      <c r="AF30" s="860"/>
      <c r="AG30" s="860"/>
      <c r="AH30" s="861"/>
      <c r="AI30" s="916" t="s">
        <v>413</v>
      </c>
      <c r="AJ30" s="916"/>
      <c r="AK30" s="916"/>
      <c r="AL30" s="859"/>
      <c r="AM30" s="916" t="s">
        <v>510</v>
      </c>
      <c r="AN30" s="916"/>
      <c r="AO30" s="916"/>
      <c r="AP30" s="859"/>
      <c r="AQ30" s="765" t="s">
        <v>232</v>
      </c>
      <c r="AR30" s="766"/>
      <c r="AS30" s="766"/>
      <c r="AT30" s="767"/>
      <c r="AU30" s="772" t="s">
        <v>134</v>
      </c>
      <c r="AV30" s="772"/>
      <c r="AW30" s="772"/>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721</v>
      </c>
      <c r="AR31" s="201"/>
      <c r="AS31" s="136" t="s">
        <v>233</v>
      </c>
      <c r="AT31" s="137"/>
      <c r="AU31" s="200" t="s">
        <v>721</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721</v>
      </c>
      <c r="AC32" s="460"/>
      <c r="AD32" s="460"/>
      <c r="AE32" s="218">
        <v>29</v>
      </c>
      <c r="AF32" s="219"/>
      <c r="AG32" s="219"/>
      <c r="AH32" s="219"/>
      <c r="AI32" s="218">
        <v>175</v>
      </c>
      <c r="AJ32" s="219"/>
      <c r="AK32" s="219"/>
      <c r="AL32" s="219"/>
      <c r="AM32" s="218">
        <v>201</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721</v>
      </c>
      <c r="AF33" s="219"/>
      <c r="AG33" s="219"/>
      <c r="AH33" s="219"/>
      <c r="AI33" s="218" t="s">
        <v>721</v>
      </c>
      <c r="AJ33" s="219"/>
      <c r="AK33" s="219"/>
      <c r="AL33" s="219"/>
      <c r="AM33" s="218" t="s">
        <v>721</v>
      </c>
      <c r="AN33" s="219"/>
      <c r="AO33" s="219"/>
      <c r="AP33" s="219"/>
      <c r="AQ33" s="336" t="s">
        <v>721</v>
      </c>
      <c r="AR33" s="208"/>
      <c r="AS33" s="208"/>
      <c r="AT33" s="337"/>
      <c r="AU33" s="219" t="s">
        <v>721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721</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9"/>
      <c r="AY79">
        <f>COUNTIF($AR$79,"☑")</f>
        <v>0</v>
      </c>
    </row>
    <row r="80" spans="1:51" ht="18.75" customHeight="1" x14ac:dyDescent="0.15">
      <c r="A80" s="865"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6"/>
      <c r="B82" s="526"/>
      <c r="C82" s="424"/>
      <c r="D82" s="424"/>
      <c r="E82" s="424"/>
      <c r="F82" s="425"/>
      <c r="G82" s="677" t="s">
        <v>726</v>
      </c>
      <c r="H82" s="677"/>
      <c r="I82" s="677"/>
      <c r="J82" s="677"/>
      <c r="K82" s="677"/>
      <c r="L82" s="677"/>
      <c r="M82" s="677"/>
      <c r="N82" s="677"/>
      <c r="O82" s="677"/>
      <c r="P82" s="677"/>
      <c r="Q82" s="677"/>
      <c r="R82" s="677"/>
      <c r="S82" s="677"/>
      <c r="T82" s="677"/>
      <c r="U82" s="677"/>
      <c r="V82" s="677"/>
      <c r="W82" s="677"/>
      <c r="X82" s="677"/>
      <c r="Y82" s="677"/>
      <c r="Z82" s="677"/>
      <c r="AA82" s="678"/>
      <c r="AB82" s="885" t="s">
        <v>776</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1</v>
      </c>
    </row>
    <row r="83" spans="1:60" ht="22.5" customHeight="1" x14ac:dyDescent="0.15">
      <c r="A83" s="866"/>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1</v>
      </c>
    </row>
    <row r="84" spans="1:60" ht="19.5" customHeight="1" x14ac:dyDescent="0.15">
      <c r="A84" s="866"/>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1</v>
      </c>
    </row>
    <row r="85" spans="1:60" ht="18.75" customHeight="1" x14ac:dyDescent="0.15">
      <c r="A85" s="86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721</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6"/>
      <c r="B87" s="424"/>
      <c r="C87" s="424"/>
      <c r="D87" s="424"/>
      <c r="E87" s="424"/>
      <c r="F87" s="425"/>
      <c r="G87" s="107" t="s">
        <v>727</v>
      </c>
      <c r="H87" s="108"/>
      <c r="I87" s="108"/>
      <c r="J87" s="108"/>
      <c r="K87" s="108"/>
      <c r="L87" s="108"/>
      <c r="M87" s="108"/>
      <c r="N87" s="108"/>
      <c r="O87" s="109"/>
      <c r="P87" s="108" t="s">
        <v>728</v>
      </c>
      <c r="Q87" s="513"/>
      <c r="R87" s="513"/>
      <c r="S87" s="513"/>
      <c r="T87" s="513"/>
      <c r="U87" s="513"/>
      <c r="V87" s="513"/>
      <c r="W87" s="513"/>
      <c r="X87" s="514"/>
      <c r="Y87" s="560" t="s">
        <v>62</v>
      </c>
      <c r="Z87" s="561"/>
      <c r="AA87" s="562"/>
      <c r="AB87" s="460" t="s">
        <v>721</v>
      </c>
      <c r="AC87" s="460"/>
      <c r="AD87" s="460"/>
      <c r="AE87" s="218">
        <v>29</v>
      </c>
      <c r="AF87" s="219"/>
      <c r="AG87" s="219"/>
      <c r="AH87" s="219"/>
      <c r="AI87" s="218">
        <v>175</v>
      </c>
      <c r="AJ87" s="219"/>
      <c r="AK87" s="219"/>
      <c r="AL87" s="219"/>
      <c r="AM87" s="218">
        <v>110</v>
      </c>
      <c r="AN87" s="219"/>
      <c r="AO87" s="219"/>
      <c r="AP87" s="219"/>
      <c r="AQ87" s="336" t="s">
        <v>721</v>
      </c>
      <c r="AR87" s="208"/>
      <c r="AS87" s="208"/>
      <c r="AT87" s="337"/>
      <c r="AU87" s="219" t="s">
        <v>721</v>
      </c>
      <c r="AV87" s="219"/>
      <c r="AW87" s="219"/>
      <c r="AX87" s="221"/>
      <c r="AY87">
        <f t="shared" si="10"/>
        <v>1</v>
      </c>
    </row>
    <row r="88" spans="1:60" ht="23.25" customHeight="1" x14ac:dyDescent="0.15">
      <c r="A88" s="86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721</v>
      </c>
      <c r="AC88" s="522"/>
      <c r="AD88" s="522"/>
      <c r="AE88" s="218" t="s">
        <v>721</v>
      </c>
      <c r="AF88" s="219"/>
      <c r="AG88" s="219"/>
      <c r="AH88" s="219"/>
      <c r="AI88" s="218" t="s">
        <v>721</v>
      </c>
      <c r="AJ88" s="219"/>
      <c r="AK88" s="219"/>
      <c r="AL88" s="219"/>
      <c r="AM88" s="218" t="s">
        <v>721</v>
      </c>
      <c r="AN88" s="219"/>
      <c r="AO88" s="219"/>
      <c r="AP88" s="219"/>
      <c r="AQ88" s="336" t="s">
        <v>721</v>
      </c>
      <c r="AR88" s="208"/>
      <c r="AS88" s="208"/>
      <c r="AT88" s="337"/>
      <c r="AU88" s="219">
        <v>110</v>
      </c>
      <c r="AV88" s="219"/>
      <c r="AW88" s="219"/>
      <c r="AX88" s="221"/>
      <c r="AY88">
        <f t="shared" si="10"/>
        <v>1</v>
      </c>
      <c r="AZ88" s="10"/>
      <c r="BA88" s="10"/>
      <c r="BB88" s="10"/>
      <c r="BC88" s="10"/>
    </row>
    <row r="89" spans="1:60" ht="23.25" customHeight="1" thickBot="1" x14ac:dyDescent="0.2">
      <c r="A89" s="86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t="s">
        <v>721</v>
      </c>
      <c r="AN89" s="226"/>
      <c r="AO89" s="226"/>
      <c r="AP89" s="226"/>
      <c r="AQ89" s="336" t="s">
        <v>721</v>
      </c>
      <c r="AR89" s="208"/>
      <c r="AS89" s="208"/>
      <c r="AT89" s="337"/>
      <c r="AU89" s="219" t="s">
        <v>721</v>
      </c>
      <c r="AV89" s="219"/>
      <c r="AW89" s="219"/>
      <c r="AX89" s="221"/>
      <c r="AY89">
        <f t="shared" si="10"/>
        <v>1</v>
      </c>
      <c r="AZ89" s="10"/>
      <c r="BA89" s="10"/>
      <c r="BB89" s="10"/>
      <c r="BC89" s="10"/>
      <c r="BD89" s="10"/>
      <c r="BE89" s="10"/>
      <c r="BF89" s="10"/>
      <c r="BG89" s="10"/>
      <c r="BH89" s="10"/>
    </row>
    <row r="90" spans="1:60" ht="18.75" hidden="1" customHeight="1" x14ac:dyDescent="0.15">
      <c r="A90" s="86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29</v>
      </c>
      <c r="AF101" s="282"/>
      <c r="AG101" s="282"/>
      <c r="AH101" s="282"/>
      <c r="AI101" s="282">
        <v>175</v>
      </c>
      <c r="AJ101" s="282"/>
      <c r="AK101" s="282"/>
      <c r="AL101" s="282"/>
      <c r="AM101" s="282">
        <v>110</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t="s">
        <v>721</v>
      </c>
      <c r="AF102" s="282"/>
      <c r="AG102" s="282"/>
      <c r="AH102" s="282"/>
      <c r="AI102" s="282" t="s">
        <v>721</v>
      </c>
      <c r="AJ102" s="282"/>
      <c r="AK102" s="282"/>
      <c r="AL102" s="282"/>
      <c r="AM102" s="282" t="s">
        <v>721</v>
      </c>
      <c r="AN102" s="282"/>
      <c r="AO102" s="282"/>
      <c r="AP102" s="282"/>
      <c r="AQ102" s="282">
        <v>110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160172413</v>
      </c>
      <c r="AF116" s="282"/>
      <c r="AG116" s="282"/>
      <c r="AH116" s="282"/>
      <c r="AI116" s="282">
        <v>29382857</v>
      </c>
      <c r="AJ116" s="282"/>
      <c r="AK116" s="282"/>
      <c r="AL116" s="282"/>
      <c r="AM116" s="282">
        <v>21981818</v>
      </c>
      <c r="AN116" s="282"/>
      <c r="AO116" s="282"/>
      <c r="AP116" s="282"/>
      <c r="AQ116" s="218">
        <v>21981818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734</v>
      </c>
      <c r="AF117" s="550"/>
      <c r="AG117" s="550"/>
      <c r="AH117" s="550"/>
      <c r="AI117" s="550" t="s">
        <v>735</v>
      </c>
      <c r="AJ117" s="550"/>
      <c r="AK117" s="550"/>
      <c r="AL117" s="550"/>
      <c r="AM117" s="550" t="s">
        <v>773</v>
      </c>
      <c r="AN117" s="550"/>
      <c r="AO117" s="550"/>
      <c r="AP117" s="550"/>
      <c r="AQ117" s="550" t="s">
        <v>773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723</v>
      </c>
      <c r="H154" s="108"/>
      <c r="I154" s="108"/>
      <c r="J154" s="108"/>
      <c r="K154" s="108"/>
      <c r="L154" s="108"/>
      <c r="M154" s="108"/>
      <c r="N154" s="108"/>
      <c r="O154" s="108"/>
      <c r="P154" s="109"/>
      <c r="Q154" s="128" t="s">
        <v>723</v>
      </c>
      <c r="R154" s="108"/>
      <c r="S154" s="108"/>
      <c r="T154" s="108"/>
      <c r="U154" s="108"/>
      <c r="V154" s="108"/>
      <c r="W154" s="108"/>
      <c r="X154" s="108"/>
      <c r="Y154" s="108"/>
      <c r="Z154" s="108"/>
      <c r="AA154" s="290"/>
      <c r="AB154" s="144" t="s">
        <v>738</v>
      </c>
      <c r="AC154" s="145"/>
      <c r="AD154" s="145"/>
      <c r="AE154" s="150" t="s">
        <v>739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739</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3"/>
      <c r="E430" s="175" t="s">
        <v>400</v>
      </c>
      <c r="F430" s="899"/>
      <c r="G430" s="900" t="s">
        <v>252</v>
      </c>
      <c r="H430" s="126"/>
      <c r="I430" s="12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208"/>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208"/>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208"/>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208"/>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208"/>
      <c r="AQ459" s="336" t="s">
        <v>721</v>
      </c>
      <c r="AR459" s="208"/>
      <c r="AS459" s="208"/>
      <c r="AT459" s="337"/>
      <c r="AU459" s="208" t="s">
        <v>721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208"/>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0" t="s">
        <v>252</v>
      </c>
      <c r="H484" s="126"/>
      <c r="I484" s="12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0" t="s">
        <v>252</v>
      </c>
      <c r="H538" s="126"/>
      <c r="I538" s="12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0" t="s">
        <v>252</v>
      </c>
      <c r="H592" s="126"/>
      <c r="I592" s="12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0" t="s">
        <v>252</v>
      </c>
      <c r="H646" s="126"/>
      <c r="I646" s="12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6"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742</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73"/>
      <c r="B703" s="874"/>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75"/>
      <c r="B704" s="876"/>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5" t="s">
        <v>745</v>
      </c>
      <c r="AE705" s="716"/>
      <c r="AF705" s="716"/>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2"/>
      <c r="D706" s="793"/>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746</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746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621" t="s">
        <v>721</v>
      </c>
      <c r="AH708" s="622"/>
      <c r="AI708" s="622"/>
      <c r="AJ708" s="622"/>
      <c r="AK708" s="622"/>
      <c r="AL708" s="622"/>
      <c r="AM708" s="622"/>
      <c r="AN708" s="622"/>
      <c r="AO708" s="622"/>
      <c r="AP708" s="622"/>
      <c r="AQ708" s="622"/>
      <c r="AR708" s="622"/>
      <c r="AS708" s="622"/>
      <c r="AT708" s="622"/>
      <c r="AU708" s="622"/>
      <c r="AV708" s="622"/>
      <c r="AW708" s="622"/>
      <c r="AX708" s="623"/>
    </row>
    <row r="709" spans="1:50" ht="48"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749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3"/>
      <c r="B713" s="645"/>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742</v>
      </c>
      <c r="AE713" s="323"/>
      <c r="AF713" s="664"/>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742</v>
      </c>
      <c r="AE714" s="803"/>
      <c r="AF714" s="804"/>
      <c r="AG714" s="737" t="s">
        <v>751</v>
      </c>
      <c r="AH714" s="738"/>
      <c r="AI714" s="738"/>
      <c r="AJ714" s="738"/>
      <c r="AK714" s="738"/>
      <c r="AL714" s="738"/>
      <c r="AM714" s="738"/>
      <c r="AN714" s="738"/>
      <c r="AO714" s="738"/>
      <c r="AP714" s="738"/>
      <c r="AQ714" s="738"/>
      <c r="AR714" s="738"/>
      <c r="AS714" s="738"/>
      <c r="AT714" s="738"/>
      <c r="AU714" s="738"/>
      <c r="AV714" s="738"/>
      <c r="AW714" s="738"/>
      <c r="AX714" s="739"/>
    </row>
    <row r="715" spans="1:50" ht="35.25" customHeight="1" x14ac:dyDescent="0.15">
      <c r="A715" s="641"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7"/>
      <c r="AG715" s="621" t="s">
        <v>752</v>
      </c>
      <c r="AH715" s="622"/>
      <c r="AI715" s="622"/>
      <c r="AJ715" s="622"/>
      <c r="AK715" s="622"/>
      <c r="AL715" s="622"/>
      <c r="AM715" s="622"/>
      <c r="AN715" s="622"/>
      <c r="AO715" s="622"/>
      <c r="AP715" s="622"/>
      <c r="AQ715" s="622"/>
      <c r="AR715" s="622"/>
      <c r="AS715" s="622"/>
      <c r="AT715" s="622"/>
      <c r="AU715" s="622"/>
      <c r="AV715" s="622"/>
      <c r="AW715" s="622"/>
      <c r="AX715" s="623"/>
    </row>
    <row r="716" spans="1:50" ht="35.25" customHeight="1" x14ac:dyDescent="0.15">
      <c r="A716" s="643"/>
      <c r="B716" s="645"/>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7" t="s">
        <v>745</v>
      </c>
      <c r="AE716" s="628"/>
      <c r="AF716" s="628"/>
      <c r="AG716" s="621" t="s">
        <v>721</v>
      </c>
      <c r="AH716" s="622"/>
      <c r="AI716" s="622"/>
      <c r="AJ716" s="622"/>
      <c r="AK716" s="622"/>
      <c r="AL716" s="622"/>
      <c r="AM716" s="622"/>
      <c r="AN716" s="622"/>
      <c r="AO716" s="622"/>
      <c r="AP716" s="622"/>
      <c r="AQ716" s="622"/>
      <c r="AR716" s="622"/>
      <c r="AS716" s="622"/>
      <c r="AT716" s="622"/>
      <c r="AU716" s="622"/>
      <c r="AV716" s="622"/>
      <c r="AW716" s="622"/>
      <c r="AX716" s="623"/>
    </row>
    <row r="717" spans="1:50" ht="27"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41" t="s">
        <v>48</v>
      </c>
      <c r="B726" s="797"/>
      <c r="C726" s="810" t="s">
        <v>53</v>
      </c>
      <c r="D726" s="832"/>
      <c r="E726" s="832"/>
      <c r="F726" s="833"/>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9.25" customHeight="1" thickBot="1" x14ac:dyDescent="0.2">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5" t="s">
        <v>777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2" t="s">
        <v>673</v>
      </c>
      <c r="B737" s="211"/>
      <c r="C737" s="211"/>
      <c r="D737" s="212"/>
      <c r="E737" s="956" t="s">
        <v>721</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398</v>
      </c>
      <c r="B738" s="361"/>
      <c r="C738" s="361"/>
      <c r="D738" s="361"/>
      <c r="E738" s="956" t="s">
        <v>721</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397</v>
      </c>
      <c r="B739" s="361"/>
      <c r="C739" s="361"/>
      <c r="D739" s="361"/>
      <c r="E739" s="956" t="s">
        <v>721</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396</v>
      </c>
      <c r="B740" s="361"/>
      <c r="C740" s="361"/>
      <c r="D740" s="361"/>
      <c r="E740" s="956" t="s">
        <v>721</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395</v>
      </c>
      <c r="B741" s="361"/>
      <c r="C741" s="361"/>
      <c r="D741" s="361"/>
      <c r="E741" s="956" t="s">
        <v>721</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394</v>
      </c>
      <c r="B742" s="361"/>
      <c r="C742" s="361"/>
      <c r="D742" s="361"/>
      <c r="E742" s="956" t="s">
        <v>721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393</v>
      </c>
      <c r="B743" s="361"/>
      <c r="C743" s="361"/>
      <c r="D743" s="361"/>
      <c r="E743" s="956" t="s">
        <v>740</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392</v>
      </c>
      <c r="B744" s="361"/>
      <c r="C744" s="361"/>
      <c r="D744" s="361"/>
      <c r="E744" s="956" t="s">
        <v>741</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391</v>
      </c>
      <c r="B745" s="361"/>
      <c r="C745" s="361"/>
      <c r="D745" s="361"/>
      <c r="E745" s="993" t="s">
        <v>741</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546</v>
      </c>
      <c r="B746" s="361"/>
      <c r="C746" s="361"/>
      <c r="D746" s="361"/>
      <c r="E746" s="962" t="s">
        <v>711</v>
      </c>
      <c r="F746" s="960"/>
      <c r="G746" s="960"/>
      <c r="H746" s="100" t="str">
        <f>IF(E746="","","-")</f>
        <v>-</v>
      </c>
      <c r="I746" s="960"/>
      <c r="J746" s="960"/>
      <c r="K746" s="100" t="str">
        <f>IF(I746="","","-")</f>
        <v/>
      </c>
      <c r="L746" s="961">
        <v>33</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510</v>
      </c>
      <c r="B747" s="361"/>
      <c r="C747" s="361"/>
      <c r="D747" s="361"/>
      <c r="E747" s="962" t="s">
        <v>711</v>
      </c>
      <c r="F747" s="960"/>
      <c r="G747" s="960"/>
      <c r="H747" s="100" t="str">
        <f>IF(E747="","","-")</f>
        <v>-</v>
      </c>
      <c r="I747" s="960"/>
      <c r="J747" s="960"/>
      <c r="K747" s="100" t="str">
        <f>IF(I747="","","-")</f>
        <v/>
      </c>
      <c r="L747" s="961">
        <v>30</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3" t="s">
        <v>774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32"/>
      <c r="B788" s="633"/>
      <c r="C788" s="633"/>
      <c r="D788" s="633"/>
      <c r="E788" s="633"/>
      <c r="F788" s="634"/>
      <c r="G788" s="810"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10"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770</v>
      </c>
      <c r="H789" s="672"/>
      <c r="I789" s="672"/>
      <c r="J789" s="672"/>
      <c r="K789" s="673"/>
      <c r="L789" s="665" t="s">
        <v>771</v>
      </c>
      <c r="M789" s="666"/>
      <c r="N789" s="666"/>
      <c r="O789" s="666"/>
      <c r="P789" s="666"/>
      <c r="Q789" s="666"/>
      <c r="R789" s="666"/>
      <c r="S789" s="666"/>
      <c r="T789" s="666"/>
      <c r="U789" s="666"/>
      <c r="V789" s="666"/>
      <c r="W789" s="666"/>
      <c r="X789" s="667"/>
      <c r="Y789" s="382">
        <v>497.6</v>
      </c>
      <c r="Z789" s="383"/>
      <c r="AA789" s="383"/>
      <c r="AB789" s="800"/>
      <c r="AC789" s="671"/>
      <c r="AD789" s="672"/>
      <c r="AE789" s="672"/>
      <c r="AF789" s="672"/>
      <c r="AG789" s="673"/>
      <c r="AH789" s="665"/>
      <c r="AI789" s="666"/>
      <c r="AJ789" s="666"/>
      <c r="AK789" s="666"/>
      <c r="AL789" s="666"/>
      <c r="AM789" s="666"/>
      <c r="AN789" s="666"/>
      <c r="AO789" s="666"/>
      <c r="AP789" s="666"/>
      <c r="AQ789" s="666"/>
      <c r="AR789" s="666"/>
      <c r="AS789" s="666"/>
      <c r="AT789" s="667"/>
      <c r="AU789" s="382"/>
      <c r="AV789" s="383"/>
      <c r="AW789" s="383"/>
      <c r="AX789" s="384"/>
    </row>
    <row r="790" spans="1:51" ht="24.75" customHeight="1" x14ac:dyDescent="0.15">
      <c r="A790" s="632"/>
      <c r="B790" s="633"/>
      <c r="C790" s="633"/>
      <c r="D790" s="633"/>
      <c r="E790" s="633"/>
      <c r="F790" s="634"/>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32"/>
      <c r="B791" s="633"/>
      <c r="C791" s="633"/>
      <c r="D791" s="633"/>
      <c r="E791" s="633"/>
      <c r="F791" s="634"/>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32"/>
      <c r="B792" s="633"/>
      <c r="C792" s="633"/>
      <c r="D792" s="633"/>
      <c r="E792" s="633"/>
      <c r="F792" s="634"/>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32"/>
      <c r="B793" s="633"/>
      <c r="C793" s="633"/>
      <c r="D793" s="633"/>
      <c r="E793" s="633"/>
      <c r="F793" s="634"/>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2"/>
      <c r="B794" s="633"/>
      <c r="C794" s="633"/>
      <c r="D794" s="633"/>
      <c r="E794" s="633"/>
      <c r="F794" s="634"/>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2"/>
      <c r="B795" s="633"/>
      <c r="C795" s="633"/>
      <c r="D795" s="633"/>
      <c r="E795" s="633"/>
      <c r="F795" s="634"/>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2"/>
      <c r="B796" s="633"/>
      <c r="C796" s="633"/>
      <c r="D796" s="633"/>
      <c r="E796" s="633"/>
      <c r="F796" s="634"/>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2"/>
      <c r="B797" s="633"/>
      <c r="C797" s="633"/>
      <c r="D797" s="633"/>
      <c r="E797" s="633"/>
      <c r="F797" s="634"/>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2"/>
      <c r="B798" s="633"/>
      <c r="C798" s="633"/>
      <c r="D798" s="633"/>
      <c r="E798" s="633"/>
      <c r="F798" s="634"/>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32"/>
      <c r="B799" s="633"/>
      <c r="C799" s="633"/>
      <c r="D799" s="633"/>
      <c r="E799" s="633"/>
      <c r="F799" s="634"/>
      <c r="G799" s="821" t="s">
        <v>20</v>
      </c>
      <c r="H799" s="822"/>
      <c r="I799" s="822"/>
      <c r="J799" s="822"/>
      <c r="K799" s="822"/>
      <c r="L799" s="823"/>
      <c r="M799" s="824"/>
      <c r="N799" s="824"/>
      <c r="O799" s="824"/>
      <c r="P799" s="824"/>
      <c r="Q799" s="824"/>
      <c r="R799" s="824"/>
      <c r="S799" s="824"/>
      <c r="T799" s="824"/>
      <c r="U799" s="824"/>
      <c r="V799" s="824"/>
      <c r="W799" s="824"/>
      <c r="X799" s="825"/>
      <c r="Y799" s="826">
        <f>SUM(Y789:AB798)</f>
        <v>497.6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32"/>
      <c r="B800" s="633"/>
      <c r="C800" s="633"/>
      <c r="D800" s="633"/>
      <c r="E800" s="633"/>
      <c r="F800" s="634"/>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32"/>
      <c r="B801" s="633"/>
      <c r="C801" s="633"/>
      <c r="D801" s="633"/>
      <c r="E801" s="633"/>
      <c r="F801" s="634"/>
      <c r="G801" s="810"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10"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2"/>
      <c r="Z802" s="383"/>
      <c r="AA802" s="383"/>
      <c r="AB802" s="800"/>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0</v>
      </c>
    </row>
    <row r="803" spans="1:51" ht="24.75" hidden="1" customHeight="1" x14ac:dyDescent="0.15">
      <c r="A803" s="632"/>
      <c r="B803" s="633"/>
      <c r="C803" s="633"/>
      <c r="D803" s="633"/>
      <c r="E803" s="633"/>
      <c r="F803" s="634"/>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2"/>
      <c r="B804" s="633"/>
      <c r="C804" s="633"/>
      <c r="D804" s="633"/>
      <c r="E804" s="633"/>
      <c r="F804" s="634"/>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2"/>
      <c r="B805" s="633"/>
      <c r="C805" s="633"/>
      <c r="D805" s="633"/>
      <c r="E805" s="633"/>
      <c r="F805" s="634"/>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2"/>
      <c r="B806" s="633"/>
      <c r="C806" s="633"/>
      <c r="D806" s="633"/>
      <c r="E806" s="633"/>
      <c r="F806" s="634"/>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2"/>
      <c r="B807" s="633"/>
      <c r="C807" s="633"/>
      <c r="D807" s="633"/>
      <c r="E807" s="633"/>
      <c r="F807" s="634"/>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2"/>
      <c r="B808" s="633"/>
      <c r="C808" s="633"/>
      <c r="D808" s="633"/>
      <c r="E808" s="633"/>
      <c r="F808" s="634"/>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2"/>
      <c r="B809" s="633"/>
      <c r="C809" s="633"/>
      <c r="D809" s="633"/>
      <c r="E809" s="633"/>
      <c r="F809" s="634"/>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2"/>
      <c r="B810" s="633"/>
      <c r="C810" s="633"/>
      <c r="D810" s="633"/>
      <c r="E810" s="633"/>
      <c r="F810" s="634"/>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2"/>
      <c r="B811" s="633"/>
      <c r="C811" s="633"/>
      <c r="D811" s="633"/>
      <c r="E811" s="633"/>
      <c r="F811" s="634"/>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32"/>
      <c r="B812" s="633"/>
      <c r="C812" s="633"/>
      <c r="D812" s="633"/>
      <c r="E812" s="633"/>
      <c r="F812" s="634"/>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32"/>
      <c r="B813" s="633"/>
      <c r="C813" s="633"/>
      <c r="D813" s="633"/>
      <c r="E813" s="633"/>
      <c r="F813" s="634"/>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32"/>
      <c r="B814" s="633"/>
      <c r="C814" s="633"/>
      <c r="D814" s="633"/>
      <c r="E814" s="633"/>
      <c r="F814" s="634"/>
      <c r="G814" s="810"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10"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0"/>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x14ac:dyDescent="0.15">
      <c r="A816" s="632"/>
      <c r="B816" s="633"/>
      <c r="C816" s="633"/>
      <c r="D816" s="633"/>
      <c r="E816" s="633"/>
      <c r="F816" s="634"/>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2"/>
      <c r="B817" s="633"/>
      <c r="C817" s="633"/>
      <c r="D817" s="633"/>
      <c r="E817" s="633"/>
      <c r="F817" s="634"/>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2"/>
      <c r="B818" s="633"/>
      <c r="C818" s="633"/>
      <c r="D818" s="633"/>
      <c r="E818" s="633"/>
      <c r="F818" s="634"/>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2"/>
      <c r="B819" s="633"/>
      <c r="C819" s="633"/>
      <c r="D819" s="633"/>
      <c r="E819" s="633"/>
      <c r="F819" s="634"/>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2"/>
      <c r="B820" s="633"/>
      <c r="C820" s="633"/>
      <c r="D820" s="633"/>
      <c r="E820" s="633"/>
      <c r="F820" s="634"/>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2"/>
      <c r="B821" s="633"/>
      <c r="C821" s="633"/>
      <c r="D821" s="633"/>
      <c r="E821" s="633"/>
      <c r="F821" s="634"/>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2"/>
      <c r="B822" s="633"/>
      <c r="C822" s="633"/>
      <c r="D822" s="633"/>
      <c r="E822" s="633"/>
      <c r="F822" s="634"/>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2"/>
      <c r="B823" s="633"/>
      <c r="C823" s="633"/>
      <c r="D823" s="633"/>
      <c r="E823" s="633"/>
      <c r="F823" s="634"/>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2"/>
      <c r="B824" s="633"/>
      <c r="C824" s="633"/>
      <c r="D824" s="633"/>
      <c r="E824" s="633"/>
      <c r="F824" s="634"/>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2"/>
      <c r="B825" s="633"/>
      <c r="C825" s="633"/>
      <c r="D825" s="633"/>
      <c r="E825" s="633"/>
      <c r="F825" s="634"/>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2"/>
      <c r="B826" s="633"/>
      <c r="C826" s="633"/>
      <c r="D826" s="633"/>
      <c r="E826" s="633"/>
      <c r="F826" s="634"/>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32"/>
      <c r="B827" s="633"/>
      <c r="C827" s="633"/>
      <c r="D827" s="633"/>
      <c r="E827" s="633"/>
      <c r="F827" s="634"/>
      <c r="G827" s="810"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10"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0"/>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32"/>
      <c r="B829" s="633"/>
      <c r="C829" s="633"/>
      <c r="D829" s="633"/>
      <c r="E829" s="633"/>
      <c r="F829" s="634"/>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2"/>
      <c r="B830" s="633"/>
      <c r="C830" s="633"/>
      <c r="D830" s="633"/>
      <c r="E830" s="633"/>
      <c r="F830" s="634"/>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2"/>
      <c r="B831" s="633"/>
      <c r="C831" s="633"/>
      <c r="D831" s="633"/>
      <c r="E831" s="633"/>
      <c r="F831" s="634"/>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2"/>
      <c r="B832" s="633"/>
      <c r="C832" s="633"/>
      <c r="D832" s="633"/>
      <c r="E832" s="633"/>
      <c r="F832" s="634"/>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2"/>
      <c r="B833" s="633"/>
      <c r="C833" s="633"/>
      <c r="D833" s="633"/>
      <c r="E833" s="633"/>
      <c r="F833" s="634"/>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2"/>
      <c r="B834" s="633"/>
      <c r="C834" s="633"/>
      <c r="D834" s="633"/>
      <c r="E834" s="633"/>
      <c r="F834" s="634"/>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2"/>
      <c r="B835" s="633"/>
      <c r="C835" s="633"/>
      <c r="D835" s="633"/>
      <c r="E835" s="633"/>
      <c r="F835" s="634"/>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2"/>
      <c r="B836" s="633"/>
      <c r="C836" s="633"/>
      <c r="D836" s="633"/>
      <c r="E836" s="633"/>
      <c r="F836" s="634"/>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2"/>
      <c r="B837" s="633"/>
      <c r="C837" s="633"/>
      <c r="D837" s="633"/>
      <c r="E837" s="633"/>
      <c r="F837" s="634"/>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2"/>
      <c r="B838" s="633"/>
      <c r="C838" s="633"/>
      <c r="D838" s="633"/>
      <c r="E838" s="633"/>
      <c r="F838" s="634"/>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3" customHeight="1" x14ac:dyDescent="0.15">
      <c r="A845" s="370">
        <v>1</v>
      </c>
      <c r="B845" s="370">
        <v>1</v>
      </c>
      <c r="C845" s="358" t="s">
        <v>759</v>
      </c>
      <c r="D845" s="343"/>
      <c r="E845" s="343"/>
      <c r="F845" s="343"/>
      <c r="G845" s="343"/>
      <c r="H845" s="343"/>
      <c r="I845" s="343"/>
      <c r="J845" s="344">
        <v>5380005002486</v>
      </c>
      <c r="K845" s="345"/>
      <c r="L845" s="345"/>
      <c r="M845" s="345"/>
      <c r="N845" s="345"/>
      <c r="O845" s="345"/>
      <c r="P845" s="359" t="s">
        <v>767</v>
      </c>
      <c r="Q845" s="346"/>
      <c r="R845" s="346"/>
      <c r="S845" s="346"/>
      <c r="T845" s="346"/>
      <c r="U845" s="346"/>
      <c r="V845" s="346"/>
      <c r="W845" s="346"/>
      <c r="X845" s="346"/>
      <c r="Y845" s="347">
        <v>497.6</v>
      </c>
      <c r="Z845" s="348"/>
      <c r="AA845" s="348"/>
      <c r="AB845" s="349"/>
      <c r="AC845" s="350" t="s">
        <v>768</v>
      </c>
      <c r="AD845" s="351"/>
      <c r="AE845" s="351"/>
      <c r="AF845" s="351"/>
      <c r="AG845" s="351"/>
      <c r="AH845" s="834" t="s">
        <v>769</v>
      </c>
      <c r="AI845" s="835"/>
      <c r="AJ845" s="835"/>
      <c r="AK845" s="836"/>
      <c r="AL845" s="354" t="s">
        <v>769</v>
      </c>
      <c r="AM845" s="355"/>
      <c r="AN845" s="355"/>
      <c r="AO845" s="356"/>
      <c r="AP845" s="357"/>
      <c r="AQ845" s="357"/>
      <c r="AR845" s="357"/>
      <c r="AS845" s="357"/>
      <c r="AT845" s="357"/>
      <c r="AU845" s="357"/>
      <c r="AV845" s="357"/>
      <c r="AW845" s="357"/>
      <c r="AX845" s="357"/>
    </row>
    <row r="846" spans="1:51" ht="63" customHeight="1" x14ac:dyDescent="0.15">
      <c r="A846" s="370">
        <v>2</v>
      </c>
      <c r="B846" s="370">
        <v>1</v>
      </c>
      <c r="C846" s="358" t="s">
        <v>772</v>
      </c>
      <c r="D846" s="343"/>
      <c r="E846" s="343"/>
      <c r="F846" s="343"/>
      <c r="G846" s="343"/>
      <c r="H846" s="343"/>
      <c r="I846" s="343"/>
      <c r="J846" s="344">
        <v>1000020200000</v>
      </c>
      <c r="K846" s="345"/>
      <c r="L846" s="345"/>
      <c r="M846" s="345"/>
      <c r="N846" s="345"/>
      <c r="O846" s="345"/>
      <c r="P846" s="359" t="s">
        <v>767</v>
      </c>
      <c r="Q846" s="346"/>
      <c r="R846" s="346"/>
      <c r="S846" s="346"/>
      <c r="T846" s="346"/>
      <c r="U846" s="346"/>
      <c r="V846" s="346"/>
      <c r="W846" s="346"/>
      <c r="X846" s="346"/>
      <c r="Y846" s="347">
        <v>326.10000000000002</v>
      </c>
      <c r="Z846" s="348"/>
      <c r="AA846" s="348"/>
      <c r="AB846" s="349"/>
      <c r="AC846" s="350" t="s">
        <v>768</v>
      </c>
      <c r="AD846" s="351"/>
      <c r="AE846" s="351"/>
      <c r="AF846" s="351"/>
      <c r="AG846" s="351"/>
      <c r="AH846" s="834" t="s">
        <v>721</v>
      </c>
      <c r="AI846" s="835"/>
      <c r="AJ846" s="835"/>
      <c r="AK846" s="836"/>
      <c r="AL846" s="354" t="s">
        <v>721</v>
      </c>
      <c r="AM846" s="355"/>
      <c r="AN846" s="355"/>
      <c r="AO846" s="356"/>
      <c r="AP846" s="357"/>
      <c r="AQ846" s="357"/>
      <c r="AR846" s="357"/>
      <c r="AS846" s="357"/>
      <c r="AT846" s="357"/>
      <c r="AU846" s="357"/>
      <c r="AV846" s="357"/>
      <c r="AW846" s="357"/>
      <c r="AX846" s="357"/>
      <c r="AY846">
        <f>COUNTA($C$846)</f>
        <v>1</v>
      </c>
    </row>
    <row r="847" spans="1:51" ht="63" customHeight="1" x14ac:dyDescent="0.15">
      <c r="A847" s="370">
        <v>3</v>
      </c>
      <c r="B847" s="370">
        <v>1</v>
      </c>
      <c r="C847" s="358" t="s">
        <v>760</v>
      </c>
      <c r="D847" s="343"/>
      <c r="E847" s="343"/>
      <c r="F847" s="343"/>
      <c r="G847" s="343"/>
      <c r="H847" s="343"/>
      <c r="I847" s="343"/>
      <c r="J847" s="344">
        <v>3380005004294</v>
      </c>
      <c r="K847" s="345"/>
      <c r="L847" s="345"/>
      <c r="M847" s="345"/>
      <c r="N847" s="345"/>
      <c r="O847" s="345"/>
      <c r="P847" s="359" t="s">
        <v>767</v>
      </c>
      <c r="Q847" s="346"/>
      <c r="R847" s="346"/>
      <c r="S847" s="346"/>
      <c r="T847" s="346"/>
      <c r="U847" s="346"/>
      <c r="V847" s="346"/>
      <c r="W847" s="346"/>
      <c r="X847" s="346"/>
      <c r="Y847" s="347">
        <v>316.39999999999998</v>
      </c>
      <c r="Z847" s="348"/>
      <c r="AA847" s="348"/>
      <c r="AB847" s="349"/>
      <c r="AC847" s="350" t="s">
        <v>768</v>
      </c>
      <c r="AD847" s="351"/>
      <c r="AE847" s="351"/>
      <c r="AF847" s="351"/>
      <c r="AG847" s="351"/>
      <c r="AH847" s="837" t="s">
        <v>721</v>
      </c>
      <c r="AI847" s="838"/>
      <c r="AJ847" s="838"/>
      <c r="AK847" s="839"/>
      <c r="AL847" s="354" t="s">
        <v>721</v>
      </c>
      <c r="AM847" s="355"/>
      <c r="AN847" s="355"/>
      <c r="AO847" s="356"/>
      <c r="AP847" s="357"/>
      <c r="AQ847" s="357"/>
      <c r="AR847" s="357"/>
      <c r="AS847" s="357"/>
      <c r="AT847" s="357"/>
      <c r="AU847" s="357"/>
      <c r="AV847" s="357"/>
      <c r="AW847" s="357"/>
      <c r="AX847" s="357"/>
      <c r="AY847">
        <f>COUNTA($C$847)</f>
        <v>1</v>
      </c>
    </row>
    <row r="848" spans="1:51" ht="63" customHeight="1" x14ac:dyDescent="0.15">
      <c r="A848" s="370">
        <v>4</v>
      </c>
      <c r="B848" s="370">
        <v>1</v>
      </c>
      <c r="C848" s="358" t="s">
        <v>761</v>
      </c>
      <c r="D848" s="343"/>
      <c r="E848" s="343"/>
      <c r="F848" s="343"/>
      <c r="G848" s="343"/>
      <c r="H848" s="343"/>
      <c r="I848" s="343"/>
      <c r="J848" s="344">
        <v>4480005000398</v>
      </c>
      <c r="K848" s="345"/>
      <c r="L848" s="345"/>
      <c r="M848" s="345"/>
      <c r="N848" s="345"/>
      <c r="O848" s="345"/>
      <c r="P848" s="359" t="s">
        <v>767</v>
      </c>
      <c r="Q848" s="346"/>
      <c r="R848" s="346"/>
      <c r="S848" s="346"/>
      <c r="T848" s="346"/>
      <c r="U848" s="346"/>
      <c r="V848" s="346"/>
      <c r="W848" s="346"/>
      <c r="X848" s="346"/>
      <c r="Y848" s="347">
        <v>117.8</v>
      </c>
      <c r="Z848" s="348"/>
      <c r="AA848" s="348"/>
      <c r="AB848" s="349"/>
      <c r="AC848" s="350" t="s">
        <v>768</v>
      </c>
      <c r="AD848" s="351"/>
      <c r="AE848" s="351"/>
      <c r="AF848" s="351"/>
      <c r="AG848" s="351"/>
      <c r="AH848" s="837" t="s">
        <v>721</v>
      </c>
      <c r="AI848" s="838"/>
      <c r="AJ848" s="838"/>
      <c r="AK848" s="839"/>
      <c r="AL848" s="354" t="s">
        <v>721</v>
      </c>
      <c r="AM848" s="355"/>
      <c r="AN848" s="355"/>
      <c r="AO848" s="356"/>
      <c r="AP848" s="357"/>
      <c r="AQ848" s="357"/>
      <c r="AR848" s="357"/>
      <c r="AS848" s="357"/>
      <c r="AT848" s="357"/>
      <c r="AU848" s="357"/>
      <c r="AV848" s="357"/>
      <c r="AW848" s="357"/>
      <c r="AX848" s="357"/>
      <c r="AY848">
        <f>COUNTA($C$848)</f>
        <v>1</v>
      </c>
    </row>
    <row r="849" spans="1:51" ht="63" customHeight="1" x14ac:dyDescent="0.15">
      <c r="A849" s="370">
        <v>5</v>
      </c>
      <c r="B849" s="370">
        <v>1</v>
      </c>
      <c r="C849" s="358" t="s">
        <v>758</v>
      </c>
      <c r="D849" s="343"/>
      <c r="E849" s="343"/>
      <c r="F849" s="343"/>
      <c r="G849" s="343"/>
      <c r="H849" s="343"/>
      <c r="I849" s="343"/>
      <c r="J849" s="344">
        <v>7000020043419</v>
      </c>
      <c r="K849" s="345"/>
      <c r="L849" s="345"/>
      <c r="M849" s="345"/>
      <c r="N849" s="345"/>
      <c r="O849" s="345"/>
      <c r="P849" s="359" t="s">
        <v>767</v>
      </c>
      <c r="Q849" s="346"/>
      <c r="R849" s="346"/>
      <c r="S849" s="346"/>
      <c r="T849" s="346"/>
      <c r="U849" s="346"/>
      <c r="V849" s="346"/>
      <c r="W849" s="346"/>
      <c r="X849" s="346"/>
      <c r="Y849" s="347">
        <v>86.4</v>
      </c>
      <c r="Z849" s="348"/>
      <c r="AA849" s="348"/>
      <c r="AB849" s="349"/>
      <c r="AC849" s="350" t="s">
        <v>768</v>
      </c>
      <c r="AD849" s="351"/>
      <c r="AE849" s="351"/>
      <c r="AF849" s="351"/>
      <c r="AG849" s="351"/>
      <c r="AH849" s="837" t="s">
        <v>721</v>
      </c>
      <c r="AI849" s="838"/>
      <c r="AJ849" s="838"/>
      <c r="AK849" s="839"/>
      <c r="AL849" s="354" t="s">
        <v>721</v>
      </c>
      <c r="AM849" s="355"/>
      <c r="AN849" s="355"/>
      <c r="AO849" s="356"/>
      <c r="AP849" s="357"/>
      <c r="AQ849" s="357"/>
      <c r="AR849" s="357"/>
      <c r="AS849" s="357"/>
      <c r="AT849" s="357"/>
      <c r="AU849" s="357"/>
      <c r="AV849" s="357"/>
      <c r="AW849" s="357"/>
      <c r="AX849" s="357"/>
      <c r="AY849">
        <f>COUNTA($C$849)</f>
        <v>1</v>
      </c>
    </row>
    <row r="850" spans="1:51" ht="63" customHeight="1" x14ac:dyDescent="0.15">
      <c r="A850" s="370">
        <v>6</v>
      </c>
      <c r="B850" s="370">
        <v>1</v>
      </c>
      <c r="C850" s="358" t="s">
        <v>762</v>
      </c>
      <c r="D850" s="343"/>
      <c r="E850" s="343"/>
      <c r="F850" s="343"/>
      <c r="G850" s="343"/>
      <c r="H850" s="343"/>
      <c r="I850" s="343"/>
      <c r="J850" s="344">
        <v>5380005002486</v>
      </c>
      <c r="K850" s="345"/>
      <c r="L850" s="345"/>
      <c r="M850" s="345"/>
      <c r="N850" s="345"/>
      <c r="O850" s="345"/>
      <c r="P850" s="359" t="s">
        <v>767</v>
      </c>
      <c r="Q850" s="346"/>
      <c r="R850" s="346"/>
      <c r="S850" s="346"/>
      <c r="T850" s="346"/>
      <c r="U850" s="346"/>
      <c r="V850" s="346"/>
      <c r="W850" s="346"/>
      <c r="X850" s="346"/>
      <c r="Y850" s="347">
        <v>81.400000000000006</v>
      </c>
      <c r="Z850" s="348"/>
      <c r="AA850" s="348"/>
      <c r="AB850" s="349"/>
      <c r="AC850" s="350" t="s">
        <v>768</v>
      </c>
      <c r="AD850" s="351"/>
      <c r="AE850" s="351"/>
      <c r="AF850" s="351"/>
      <c r="AG850" s="351"/>
      <c r="AH850" s="837" t="s">
        <v>721</v>
      </c>
      <c r="AI850" s="838"/>
      <c r="AJ850" s="838"/>
      <c r="AK850" s="839"/>
      <c r="AL850" s="354" t="s">
        <v>721</v>
      </c>
      <c r="AM850" s="355"/>
      <c r="AN850" s="355"/>
      <c r="AO850" s="356"/>
      <c r="AP850" s="357"/>
      <c r="AQ850" s="357"/>
      <c r="AR850" s="357"/>
      <c r="AS850" s="357"/>
      <c r="AT850" s="357"/>
      <c r="AU850" s="357"/>
      <c r="AV850" s="357"/>
      <c r="AW850" s="357"/>
      <c r="AX850" s="357"/>
      <c r="AY850">
        <f>COUNTA($C$850)</f>
        <v>1</v>
      </c>
    </row>
    <row r="851" spans="1:51" ht="63" customHeight="1" x14ac:dyDescent="0.15">
      <c r="A851" s="370">
        <v>7</v>
      </c>
      <c r="B851" s="370">
        <v>1</v>
      </c>
      <c r="C851" s="358" t="s">
        <v>763</v>
      </c>
      <c r="D851" s="343"/>
      <c r="E851" s="343"/>
      <c r="F851" s="343"/>
      <c r="G851" s="343"/>
      <c r="H851" s="343"/>
      <c r="I851" s="343"/>
      <c r="J851" s="344">
        <v>6050005008458</v>
      </c>
      <c r="K851" s="345"/>
      <c r="L851" s="345"/>
      <c r="M851" s="345"/>
      <c r="N851" s="345"/>
      <c r="O851" s="345"/>
      <c r="P851" s="359" t="s">
        <v>767</v>
      </c>
      <c r="Q851" s="346"/>
      <c r="R851" s="346"/>
      <c r="S851" s="346"/>
      <c r="T851" s="346"/>
      <c r="U851" s="346"/>
      <c r="V851" s="346"/>
      <c r="W851" s="346"/>
      <c r="X851" s="346"/>
      <c r="Y851" s="347">
        <v>71.5</v>
      </c>
      <c r="Z851" s="348"/>
      <c r="AA851" s="348"/>
      <c r="AB851" s="349"/>
      <c r="AC851" s="350" t="s">
        <v>768</v>
      </c>
      <c r="AD851" s="351"/>
      <c r="AE851" s="351"/>
      <c r="AF851" s="351"/>
      <c r="AG851" s="351"/>
      <c r="AH851" s="837" t="s">
        <v>721</v>
      </c>
      <c r="AI851" s="838"/>
      <c r="AJ851" s="838"/>
      <c r="AK851" s="839"/>
      <c r="AL851" s="354" t="s">
        <v>721</v>
      </c>
      <c r="AM851" s="355"/>
      <c r="AN851" s="355"/>
      <c r="AO851" s="356"/>
      <c r="AP851" s="357"/>
      <c r="AQ851" s="357"/>
      <c r="AR851" s="357"/>
      <c r="AS851" s="357"/>
      <c r="AT851" s="357"/>
      <c r="AU851" s="357"/>
      <c r="AV851" s="357"/>
      <c r="AW851" s="357"/>
      <c r="AX851" s="357"/>
      <c r="AY851">
        <f>COUNTA($C$851)</f>
        <v>1</v>
      </c>
    </row>
    <row r="852" spans="1:51" ht="63" customHeight="1" x14ac:dyDescent="0.15">
      <c r="A852" s="370">
        <v>8</v>
      </c>
      <c r="B852" s="370">
        <v>1</v>
      </c>
      <c r="C852" s="358" t="s">
        <v>764</v>
      </c>
      <c r="D852" s="343"/>
      <c r="E852" s="343"/>
      <c r="F852" s="343"/>
      <c r="G852" s="343"/>
      <c r="H852" s="343"/>
      <c r="I852" s="343"/>
      <c r="J852" s="344">
        <v>6380005011627</v>
      </c>
      <c r="K852" s="345"/>
      <c r="L852" s="345"/>
      <c r="M852" s="345"/>
      <c r="N852" s="345"/>
      <c r="O852" s="345"/>
      <c r="P852" s="359" t="s">
        <v>767</v>
      </c>
      <c r="Q852" s="346"/>
      <c r="R852" s="346"/>
      <c r="S852" s="346"/>
      <c r="T852" s="346"/>
      <c r="U852" s="346"/>
      <c r="V852" s="346"/>
      <c r="W852" s="346"/>
      <c r="X852" s="346"/>
      <c r="Y852" s="347">
        <v>63.8</v>
      </c>
      <c r="Z852" s="348"/>
      <c r="AA852" s="348"/>
      <c r="AB852" s="349"/>
      <c r="AC852" s="350" t="s">
        <v>768</v>
      </c>
      <c r="AD852" s="351"/>
      <c r="AE852" s="351"/>
      <c r="AF852" s="351"/>
      <c r="AG852" s="351"/>
      <c r="AH852" s="837" t="s">
        <v>721</v>
      </c>
      <c r="AI852" s="838"/>
      <c r="AJ852" s="838"/>
      <c r="AK852" s="839"/>
      <c r="AL852" s="354" t="s">
        <v>721</v>
      </c>
      <c r="AM852" s="355"/>
      <c r="AN852" s="355"/>
      <c r="AO852" s="356"/>
      <c r="AP852" s="357"/>
      <c r="AQ852" s="357"/>
      <c r="AR852" s="357"/>
      <c r="AS852" s="357"/>
      <c r="AT852" s="357"/>
      <c r="AU852" s="357"/>
      <c r="AV852" s="357"/>
      <c r="AW852" s="357"/>
      <c r="AX852" s="357"/>
      <c r="AY852">
        <f>COUNTA($C$852)</f>
        <v>1</v>
      </c>
    </row>
    <row r="853" spans="1:51" ht="63" customHeight="1" x14ac:dyDescent="0.15">
      <c r="A853" s="370">
        <v>9</v>
      </c>
      <c r="B853" s="370">
        <v>1</v>
      </c>
      <c r="C853" s="358" t="s">
        <v>765</v>
      </c>
      <c r="D853" s="343"/>
      <c r="E853" s="343"/>
      <c r="F853" s="343"/>
      <c r="G853" s="343"/>
      <c r="H853" s="343"/>
      <c r="I853" s="343"/>
      <c r="J853" s="344">
        <v>4300005003501</v>
      </c>
      <c r="K853" s="345"/>
      <c r="L853" s="345"/>
      <c r="M853" s="345"/>
      <c r="N853" s="345"/>
      <c r="O853" s="345"/>
      <c r="P853" s="359" t="s">
        <v>767</v>
      </c>
      <c r="Q853" s="346"/>
      <c r="R853" s="346"/>
      <c r="S853" s="346"/>
      <c r="T853" s="346"/>
      <c r="U853" s="346"/>
      <c r="V853" s="346"/>
      <c r="W853" s="346"/>
      <c r="X853" s="346"/>
      <c r="Y853" s="347">
        <v>60.7</v>
      </c>
      <c r="Z853" s="348"/>
      <c r="AA853" s="348"/>
      <c r="AB853" s="349"/>
      <c r="AC853" s="350" t="s">
        <v>768</v>
      </c>
      <c r="AD853" s="351"/>
      <c r="AE853" s="351"/>
      <c r="AF853" s="351"/>
      <c r="AG853" s="351"/>
      <c r="AH853" s="837" t="s">
        <v>721</v>
      </c>
      <c r="AI853" s="838"/>
      <c r="AJ853" s="838"/>
      <c r="AK853" s="839"/>
      <c r="AL853" s="354" t="s">
        <v>721</v>
      </c>
      <c r="AM853" s="355"/>
      <c r="AN853" s="355"/>
      <c r="AO853" s="356"/>
      <c r="AP853" s="357"/>
      <c r="AQ853" s="357"/>
      <c r="AR853" s="357"/>
      <c r="AS853" s="357"/>
      <c r="AT853" s="357"/>
      <c r="AU853" s="357"/>
      <c r="AV853" s="357"/>
      <c r="AW853" s="357"/>
      <c r="AX853" s="357"/>
      <c r="AY853">
        <f>COUNTA($C$853)</f>
        <v>1</v>
      </c>
    </row>
    <row r="854" spans="1:51" ht="63" customHeight="1" x14ac:dyDescent="0.15">
      <c r="A854" s="370">
        <v>10</v>
      </c>
      <c r="B854" s="370">
        <v>1</v>
      </c>
      <c r="C854" s="358" t="s">
        <v>766</v>
      </c>
      <c r="D854" s="343"/>
      <c r="E854" s="343"/>
      <c r="F854" s="343"/>
      <c r="G854" s="343"/>
      <c r="H854" s="343"/>
      <c r="I854" s="343"/>
      <c r="J854" s="344">
        <v>9050005008455</v>
      </c>
      <c r="K854" s="345"/>
      <c r="L854" s="345"/>
      <c r="M854" s="345"/>
      <c r="N854" s="345"/>
      <c r="O854" s="345"/>
      <c r="P854" s="359" t="s">
        <v>767</v>
      </c>
      <c r="Q854" s="346"/>
      <c r="R854" s="346"/>
      <c r="S854" s="346"/>
      <c r="T854" s="346"/>
      <c r="U854" s="346"/>
      <c r="V854" s="346"/>
      <c r="W854" s="346"/>
      <c r="X854" s="346"/>
      <c r="Y854" s="347">
        <v>48.6</v>
      </c>
      <c r="Z854" s="348"/>
      <c r="AA854" s="348"/>
      <c r="AB854" s="349"/>
      <c r="AC854" s="350" t="s">
        <v>768</v>
      </c>
      <c r="AD854" s="351"/>
      <c r="AE854" s="351"/>
      <c r="AF854" s="351"/>
      <c r="AG854" s="351"/>
      <c r="AH854" s="837" t="s">
        <v>721</v>
      </c>
      <c r="AI854" s="838"/>
      <c r="AJ854" s="838"/>
      <c r="AK854" s="839"/>
      <c r="AL854" s="354" t="s">
        <v>721</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776</v>
      </c>
      <c r="F1110" s="369"/>
      <c r="G1110" s="369"/>
      <c r="H1110" s="369"/>
      <c r="I1110" s="369"/>
      <c r="J1110" s="344" t="s">
        <v>776</v>
      </c>
      <c r="K1110" s="345"/>
      <c r="L1110" s="345"/>
      <c r="M1110" s="345"/>
      <c r="N1110" s="345"/>
      <c r="O1110" s="345"/>
      <c r="P1110" s="359" t="s">
        <v>776</v>
      </c>
      <c r="Q1110" s="346"/>
      <c r="R1110" s="346"/>
      <c r="S1110" s="346"/>
      <c r="T1110" s="346"/>
      <c r="U1110" s="346"/>
      <c r="V1110" s="346"/>
      <c r="W1110" s="346"/>
      <c r="X1110" s="346"/>
      <c r="Y1110" s="347" t="s">
        <v>776</v>
      </c>
      <c r="Z1110" s="348"/>
      <c r="AA1110" s="348"/>
      <c r="AB1110" s="349"/>
      <c r="AC1110" s="350"/>
      <c r="AD1110" s="351"/>
      <c r="AE1110" s="351"/>
      <c r="AF1110" s="351"/>
      <c r="AG1110" s="351"/>
      <c r="AH1110" s="352" t="s">
        <v>776</v>
      </c>
      <c r="AI1110" s="353"/>
      <c r="AJ1110" s="353"/>
      <c r="AK1110" s="353"/>
      <c r="AL1110" s="354" t="s">
        <v>776</v>
      </c>
      <c r="AM1110" s="355"/>
      <c r="AN1110" s="355"/>
      <c r="AO1110" s="356"/>
      <c r="AP1110" s="357" t="s">
        <v>776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5" priority="14007">
      <formula>IF(RIGHT(TEXT(P14,"0.#"),1)=".",FALSE,TRUE)</formula>
    </cfRule>
    <cfRule type="expression" dxfId="2774" priority="14008">
      <formula>IF(RIGHT(TEXT(P14,"0.#"),1)=".",TRUE,FALSE)</formula>
    </cfRule>
  </conditionalFormatting>
  <conditionalFormatting sqref="AE32">
    <cfRule type="expression" dxfId="2773" priority="13997">
      <formula>IF(RIGHT(TEXT(AE32,"0.#"),1)=".",FALSE,TRUE)</formula>
    </cfRule>
    <cfRule type="expression" dxfId="2772" priority="13998">
      <formula>IF(RIGHT(TEXT(AE32,"0.#"),1)=".",TRUE,FALSE)</formula>
    </cfRule>
  </conditionalFormatting>
  <conditionalFormatting sqref="P18:AX18">
    <cfRule type="expression" dxfId="2771" priority="13883">
      <formula>IF(RIGHT(TEXT(P18,"0.#"),1)=".",FALSE,TRUE)</formula>
    </cfRule>
    <cfRule type="expression" dxfId="2770" priority="13884">
      <formula>IF(RIGHT(TEXT(P18,"0.#"),1)=".",TRUE,FALSE)</formula>
    </cfRule>
  </conditionalFormatting>
  <conditionalFormatting sqref="Y790">
    <cfRule type="expression" dxfId="2769" priority="13879">
      <formula>IF(RIGHT(TEXT(Y790,"0.#"),1)=".",FALSE,TRUE)</formula>
    </cfRule>
    <cfRule type="expression" dxfId="2768" priority="13880">
      <formula>IF(RIGHT(TEXT(Y790,"0.#"),1)=".",TRUE,FALSE)</formula>
    </cfRule>
  </conditionalFormatting>
  <conditionalFormatting sqref="Y799">
    <cfRule type="expression" dxfId="2767" priority="13875">
      <formula>IF(RIGHT(TEXT(Y799,"0.#"),1)=".",FALSE,TRUE)</formula>
    </cfRule>
    <cfRule type="expression" dxfId="2766" priority="13876">
      <formula>IF(RIGHT(TEXT(Y799,"0.#"),1)=".",TRUE,FALSE)</formula>
    </cfRule>
  </conditionalFormatting>
  <conditionalFormatting sqref="Y830:Y837 Y828 Y817:Y824 Y815 Y804:Y811 Y802">
    <cfRule type="expression" dxfId="2765" priority="13657">
      <formula>IF(RIGHT(TEXT(Y802,"0.#"),1)=".",FALSE,TRUE)</formula>
    </cfRule>
    <cfRule type="expression" dxfId="2764" priority="13658">
      <formula>IF(RIGHT(TEXT(Y802,"0.#"),1)=".",TRUE,FALSE)</formula>
    </cfRule>
  </conditionalFormatting>
  <conditionalFormatting sqref="P16:AQ17 P15:AX15 P13:AX13">
    <cfRule type="expression" dxfId="2763" priority="13705">
      <formula>IF(RIGHT(TEXT(P13,"0.#"),1)=".",FALSE,TRUE)</formula>
    </cfRule>
    <cfRule type="expression" dxfId="2762" priority="13706">
      <formula>IF(RIGHT(TEXT(P13,"0.#"),1)=".",TRUE,FALSE)</formula>
    </cfRule>
  </conditionalFormatting>
  <conditionalFormatting sqref="P19:AJ19">
    <cfRule type="expression" dxfId="2761" priority="13703">
      <formula>IF(RIGHT(TEXT(P19,"0.#"),1)=".",FALSE,TRUE)</formula>
    </cfRule>
    <cfRule type="expression" dxfId="2760" priority="13704">
      <formula>IF(RIGHT(TEXT(P19,"0.#"),1)=".",TRUE,FALSE)</formula>
    </cfRule>
  </conditionalFormatting>
  <conditionalFormatting sqref="AE101 AQ101">
    <cfRule type="expression" dxfId="2759" priority="13695">
      <formula>IF(RIGHT(TEXT(AE101,"0.#"),1)=".",FALSE,TRUE)</formula>
    </cfRule>
    <cfRule type="expression" dxfId="2758" priority="13696">
      <formula>IF(RIGHT(TEXT(AE101,"0.#"),1)=".",TRUE,FALSE)</formula>
    </cfRule>
  </conditionalFormatting>
  <conditionalFormatting sqref="Y791:Y798 Y789">
    <cfRule type="expression" dxfId="2757" priority="13681">
      <formula>IF(RIGHT(TEXT(Y789,"0.#"),1)=".",FALSE,TRUE)</formula>
    </cfRule>
    <cfRule type="expression" dxfId="2756" priority="13682">
      <formula>IF(RIGHT(TEXT(Y789,"0.#"),1)=".",TRUE,FALSE)</formula>
    </cfRule>
  </conditionalFormatting>
  <conditionalFormatting sqref="AU790">
    <cfRule type="expression" dxfId="2755" priority="13679">
      <formula>IF(RIGHT(TEXT(AU790,"0.#"),1)=".",FALSE,TRUE)</formula>
    </cfRule>
    <cfRule type="expression" dxfId="2754" priority="13680">
      <formula>IF(RIGHT(TEXT(AU790,"0.#"),1)=".",TRUE,FALSE)</formula>
    </cfRule>
  </conditionalFormatting>
  <conditionalFormatting sqref="AU799">
    <cfRule type="expression" dxfId="2753" priority="13677">
      <formula>IF(RIGHT(TEXT(AU799,"0.#"),1)=".",FALSE,TRUE)</formula>
    </cfRule>
    <cfRule type="expression" dxfId="2752" priority="13678">
      <formula>IF(RIGHT(TEXT(AU799,"0.#"),1)=".",TRUE,FALSE)</formula>
    </cfRule>
  </conditionalFormatting>
  <conditionalFormatting sqref="AU791:AU798 AU789">
    <cfRule type="expression" dxfId="2751" priority="13675">
      <formula>IF(RIGHT(TEXT(AU789,"0.#"),1)=".",FALSE,TRUE)</formula>
    </cfRule>
    <cfRule type="expression" dxfId="2750" priority="13676">
      <formula>IF(RIGHT(TEXT(AU789,"0.#"),1)=".",TRUE,FALSE)</formula>
    </cfRule>
  </conditionalFormatting>
  <conditionalFormatting sqref="Y829 Y816 Y803">
    <cfRule type="expression" dxfId="2749" priority="13661">
      <formula>IF(RIGHT(TEXT(Y803,"0.#"),1)=".",FALSE,TRUE)</formula>
    </cfRule>
    <cfRule type="expression" dxfId="2748" priority="13662">
      <formula>IF(RIGHT(TEXT(Y803,"0.#"),1)=".",TRUE,FALSE)</formula>
    </cfRule>
  </conditionalFormatting>
  <conditionalFormatting sqref="Y838 Y825 Y812">
    <cfRule type="expression" dxfId="2747" priority="13659">
      <formula>IF(RIGHT(TEXT(Y812,"0.#"),1)=".",FALSE,TRUE)</formula>
    </cfRule>
    <cfRule type="expression" dxfId="2746" priority="13660">
      <formula>IF(RIGHT(TEXT(Y812,"0.#"),1)=".",TRUE,FALSE)</formula>
    </cfRule>
  </conditionalFormatting>
  <conditionalFormatting sqref="AU829 AU816 AU803">
    <cfRule type="expression" dxfId="2745" priority="13655">
      <formula>IF(RIGHT(TEXT(AU803,"0.#"),1)=".",FALSE,TRUE)</formula>
    </cfRule>
    <cfRule type="expression" dxfId="2744" priority="13656">
      <formula>IF(RIGHT(TEXT(AU803,"0.#"),1)=".",TRUE,FALSE)</formula>
    </cfRule>
  </conditionalFormatting>
  <conditionalFormatting sqref="AU838 AU825 AU812">
    <cfRule type="expression" dxfId="2743" priority="13653">
      <formula>IF(RIGHT(TEXT(AU812,"0.#"),1)=".",FALSE,TRUE)</formula>
    </cfRule>
    <cfRule type="expression" dxfId="2742" priority="13654">
      <formula>IF(RIGHT(TEXT(AU812,"0.#"),1)=".",TRUE,FALSE)</formula>
    </cfRule>
  </conditionalFormatting>
  <conditionalFormatting sqref="AU830:AU837 AU828 AU817:AU824 AU815 AU804:AU811 AU802">
    <cfRule type="expression" dxfId="2741" priority="13651">
      <formula>IF(RIGHT(TEXT(AU802,"0.#"),1)=".",FALSE,TRUE)</formula>
    </cfRule>
    <cfRule type="expression" dxfId="2740" priority="13652">
      <formula>IF(RIGHT(TEXT(AU802,"0.#"),1)=".",TRUE,FALSE)</formula>
    </cfRule>
  </conditionalFormatting>
  <conditionalFormatting sqref="AM87">
    <cfRule type="expression" dxfId="2739" priority="13305">
      <formula>IF(RIGHT(TEXT(AM87,"0.#"),1)=".",FALSE,TRUE)</formula>
    </cfRule>
    <cfRule type="expression" dxfId="2738" priority="13306">
      <formula>IF(RIGHT(TEXT(AM87,"0.#"),1)=".",TRUE,FALSE)</formula>
    </cfRule>
  </conditionalFormatting>
  <conditionalFormatting sqref="AE55">
    <cfRule type="expression" dxfId="2737" priority="13373">
      <formula>IF(RIGHT(TEXT(AE55,"0.#"),1)=".",FALSE,TRUE)</formula>
    </cfRule>
    <cfRule type="expression" dxfId="2736" priority="13374">
      <formula>IF(RIGHT(TEXT(AE55,"0.#"),1)=".",TRUE,FALSE)</formula>
    </cfRule>
  </conditionalFormatting>
  <conditionalFormatting sqref="AI55">
    <cfRule type="expression" dxfId="2735" priority="13371">
      <formula>IF(RIGHT(TEXT(AI55,"0.#"),1)=".",FALSE,TRUE)</formula>
    </cfRule>
    <cfRule type="expression" dxfId="2734" priority="13372">
      <formula>IF(RIGHT(TEXT(AI55,"0.#"),1)=".",TRUE,FALSE)</formula>
    </cfRule>
  </conditionalFormatting>
  <conditionalFormatting sqref="AE33">
    <cfRule type="expression" dxfId="2733" priority="13465">
      <formula>IF(RIGHT(TEXT(AE33,"0.#"),1)=".",FALSE,TRUE)</formula>
    </cfRule>
    <cfRule type="expression" dxfId="2732" priority="13466">
      <formula>IF(RIGHT(TEXT(AE33,"0.#"),1)=".",TRUE,FALSE)</formula>
    </cfRule>
  </conditionalFormatting>
  <conditionalFormatting sqref="AE34">
    <cfRule type="expression" dxfId="2731" priority="13463">
      <formula>IF(RIGHT(TEXT(AE34,"0.#"),1)=".",FALSE,TRUE)</formula>
    </cfRule>
    <cfRule type="expression" dxfId="2730" priority="13464">
      <formula>IF(RIGHT(TEXT(AE34,"0.#"),1)=".",TRUE,FALSE)</formula>
    </cfRule>
  </conditionalFormatting>
  <conditionalFormatting sqref="AI34 AM34">
    <cfRule type="expression" dxfId="2729" priority="13461">
      <formula>IF(RIGHT(TEXT(AI34,"0.#"),1)=".",FALSE,TRUE)</formula>
    </cfRule>
    <cfRule type="expression" dxfId="2728" priority="13462">
      <formula>IF(RIGHT(TEXT(AI34,"0.#"),1)=".",TRUE,FALSE)</formula>
    </cfRule>
  </conditionalFormatting>
  <conditionalFormatting sqref="AI33 AM33">
    <cfRule type="expression" dxfId="2727" priority="13459">
      <formula>IF(RIGHT(TEXT(AI33,"0.#"),1)=".",FALSE,TRUE)</formula>
    </cfRule>
    <cfRule type="expression" dxfId="2726" priority="13460">
      <formula>IF(RIGHT(TEXT(AI33,"0.#"),1)=".",TRUE,FALSE)</formula>
    </cfRule>
  </conditionalFormatting>
  <conditionalFormatting sqref="AI32">
    <cfRule type="expression" dxfId="2725" priority="13457">
      <formula>IF(RIGHT(TEXT(AI32,"0.#"),1)=".",FALSE,TRUE)</formula>
    </cfRule>
    <cfRule type="expression" dxfId="2724" priority="13458">
      <formula>IF(RIGHT(TEXT(AI32,"0.#"),1)=".",TRUE,FALSE)</formula>
    </cfRule>
  </conditionalFormatting>
  <conditionalFormatting sqref="AM32">
    <cfRule type="expression" dxfId="2723" priority="13455">
      <formula>IF(RIGHT(TEXT(AM32,"0.#"),1)=".",FALSE,TRUE)</formula>
    </cfRule>
    <cfRule type="expression" dxfId="2722" priority="13456">
      <formula>IF(RIGHT(TEXT(AM32,"0.#"),1)=".",TRUE,FALSE)</formula>
    </cfRule>
  </conditionalFormatting>
  <conditionalFormatting sqref="AQ32:AQ34">
    <cfRule type="expression" dxfId="2721" priority="13445">
      <formula>IF(RIGHT(TEXT(AQ32,"0.#"),1)=".",FALSE,TRUE)</formula>
    </cfRule>
    <cfRule type="expression" dxfId="2720" priority="13446">
      <formula>IF(RIGHT(TEXT(AQ32,"0.#"),1)=".",TRUE,FALSE)</formula>
    </cfRule>
  </conditionalFormatting>
  <conditionalFormatting sqref="AU32:AU34">
    <cfRule type="expression" dxfId="2719" priority="13443">
      <formula>IF(RIGHT(TEXT(AU32,"0.#"),1)=".",FALSE,TRUE)</formula>
    </cfRule>
    <cfRule type="expression" dxfId="2718" priority="13444">
      <formula>IF(RIGHT(TEXT(AU32,"0.#"),1)=".",TRUE,FALSE)</formula>
    </cfRule>
  </conditionalFormatting>
  <conditionalFormatting sqref="AE53">
    <cfRule type="expression" dxfId="2717" priority="13377">
      <formula>IF(RIGHT(TEXT(AE53,"0.#"),1)=".",FALSE,TRUE)</formula>
    </cfRule>
    <cfRule type="expression" dxfId="2716" priority="13378">
      <formula>IF(RIGHT(TEXT(AE53,"0.#"),1)=".",TRUE,FALSE)</formula>
    </cfRule>
  </conditionalFormatting>
  <conditionalFormatting sqref="AE54">
    <cfRule type="expression" dxfId="2715" priority="13375">
      <formula>IF(RIGHT(TEXT(AE54,"0.#"),1)=".",FALSE,TRUE)</formula>
    </cfRule>
    <cfRule type="expression" dxfId="2714" priority="13376">
      <formula>IF(RIGHT(TEXT(AE54,"0.#"),1)=".",TRUE,FALSE)</formula>
    </cfRule>
  </conditionalFormatting>
  <conditionalFormatting sqref="AI54">
    <cfRule type="expression" dxfId="2713" priority="13369">
      <formula>IF(RIGHT(TEXT(AI54,"0.#"),1)=".",FALSE,TRUE)</formula>
    </cfRule>
    <cfRule type="expression" dxfId="2712" priority="13370">
      <formula>IF(RIGHT(TEXT(AI54,"0.#"),1)=".",TRUE,FALSE)</formula>
    </cfRule>
  </conditionalFormatting>
  <conditionalFormatting sqref="AI53">
    <cfRule type="expression" dxfId="2711" priority="13367">
      <formula>IF(RIGHT(TEXT(AI53,"0.#"),1)=".",FALSE,TRUE)</formula>
    </cfRule>
    <cfRule type="expression" dxfId="2710" priority="13368">
      <formula>IF(RIGHT(TEXT(AI53,"0.#"),1)=".",TRUE,FALSE)</formula>
    </cfRule>
  </conditionalFormatting>
  <conditionalFormatting sqref="AM53">
    <cfRule type="expression" dxfId="2709" priority="13365">
      <formula>IF(RIGHT(TEXT(AM53,"0.#"),1)=".",FALSE,TRUE)</formula>
    </cfRule>
    <cfRule type="expression" dxfId="2708" priority="13366">
      <formula>IF(RIGHT(TEXT(AM53,"0.#"),1)=".",TRUE,FALSE)</formula>
    </cfRule>
  </conditionalFormatting>
  <conditionalFormatting sqref="AM54">
    <cfRule type="expression" dxfId="2707" priority="13363">
      <formula>IF(RIGHT(TEXT(AM54,"0.#"),1)=".",FALSE,TRUE)</formula>
    </cfRule>
    <cfRule type="expression" dxfId="2706" priority="13364">
      <formula>IF(RIGHT(TEXT(AM54,"0.#"),1)=".",TRUE,FALSE)</formula>
    </cfRule>
  </conditionalFormatting>
  <conditionalFormatting sqref="AM55">
    <cfRule type="expression" dxfId="2705" priority="13361">
      <formula>IF(RIGHT(TEXT(AM55,"0.#"),1)=".",FALSE,TRUE)</formula>
    </cfRule>
    <cfRule type="expression" dxfId="2704" priority="13362">
      <formula>IF(RIGHT(TEXT(AM55,"0.#"),1)=".",TRUE,FALSE)</formula>
    </cfRule>
  </conditionalFormatting>
  <conditionalFormatting sqref="AE60">
    <cfRule type="expression" dxfId="2703" priority="13347">
      <formula>IF(RIGHT(TEXT(AE60,"0.#"),1)=".",FALSE,TRUE)</formula>
    </cfRule>
    <cfRule type="expression" dxfId="2702" priority="13348">
      <formula>IF(RIGHT(TEXT(AE60,"0.#"),1)=".",TRUE,FALSE)</formula>
    </cfRule>
  </conditionalFormatting>
  <conditionalFormatting sqref="AE61">
    <cfRule type="expression" dxfId="2701" priority="13345">
      <formula>IF(RIGHT(TEXT(AE61,"0.#"),1)=".",FALSE,TRUE)</formula>
    </cfRule>
    <cfRule type="expression" dxfId="2700" priority="13346">
      <formula>IF(RIGHT(TEXT(AE61,"0.#"),1)=".",TRUE,FALSE)</formula>
    </cfRule>
  </conditionalFormatting>
  <conditionalFormatting sqref="AE62">
    <cfRule type="expression" dxfId="2699" priority="13343">
      <formula>IF(RIGHT(TEXT(AE62,"0.#"),1)=".",FALSE,TRUE)</formula>
    </cfRule>
    <cfRule type="expression" dxfId="2698" priority="13344">
      <formula>IF(RIGHT(TEXT(AE62,"0.#"),1)=".",TRUE,FALSE)</formula>
    </cfRule>
  </conditionalFormatting>
  <conditionalFormatting sqref="AI62">
    <cfRule type="expression" dxfId="2697" priority="13341">
      <formula>IF(RIGHT(TEXT(AI62,"0.#"),1)=".",FALSE,TRUE)</formula>
    </cfRule>
    <cfRule type="expression" dxfId="2696" priority="13342">
      <formula>IF(RIGHT(TEXT(AI62,"0.#"),1)=".",TRUE,FALSE)</formula>
    </cfRule>
  </conditionalFormatting>
  <conditionalFormatting sqref="AI61">
    <cfRule type="expression" dxfId="2695" priority="13339">
      <formula>IF(RIGHT(TEXT(AI61,"0.#"),1)=".",FALSE,TRUE)</formula>
    </cfRule>
    <cfRule type="expression" dxfId="2694" priority="13340">
      <formula>IF(RIGHT(TEXT(AI61,"0.#"),1)=".",TRUE,FALSE)</formula>
    </cfRule>
  </conditionalFormatting>
  <conditionalFormatting sqref="AI60">
    <cfRule type="expression" dxfId="2693" priority="13337">
      <formula>IF(RIGHT(TEXT(AI60,"0.#"),1)=".",FALSE,TRUE)</formula>
    </cfRule>
    <cfRule type="expression" dxfId="2692" priority="13338">
      <formula>IF(RIGHT(TEXT(AI60,"0.#"),1)=".",TRUE,FALSE)</formula>
    </cfRule>
  </conditionalFormatting>
  <conditionalFormatting sqref="AM60">
    <cfRule type="expression" dxfId="2691" priority="13335">
      <formula>IF(RIGHT(TEXT(AM60,"0.#"),1)=".",FALSE,TRUE)</formula>
    </cfRule>
    <cfRule type="expression" dxfId="2690" priority="13336">
      <formula>IF(RIGHT(TEXT(AM60,"0.#"),1)=".",TRUE,FALSE)</formula>
    </cfRule>
  </conditionalFormatting>
  <conditionalFormatting sqref="AM61">
    <cfRule type="expression" dxfId="2689" priority="13333">
      <formula>IF(RIGHT(TEXT(AM61,"0.#"),1)=".",FALSE,TRUE)</formula>
    </cfRule>
    <cfRule type="expression" dxfId="2688" priority="13334">
      <formula>IF(RIGHT(TEXT(AM61,"0.#"),1)=".",TRUE,FALSE)</formula>
    </cfRule>
  </conditionalFormatting>
  <conditionalFormatting sqref="AM62">
    <cfRule type="expression" dxfId="2687" priority="13331">
      <formula>IF(RIGHT(TEXT(AM62,"0.#"),1)=".",FALSE,TRUE)</formula>
    </cfRule>
    <cfRule type="expression" dxfId="2686" priority="13332">
      <formula>IF(RIGHT(TEXT(AM62,"0.#"),1)=".",TRUE,FALSE)</formula>
    </cfRule>
  </conditionalFormatting>
  <conditionalFormatting sqref="AE87">
    <cfRule type="expression" dxfId="2685" priority="13317">
      <formula>IF(RIGHT(TEXT(AE87,"0.#"),1)=".",FALSE,TRUE)</formula>
    </cfRule>
    <cfRule type="expression" dxfId="2684" priority="13318">
      <formula>IF(RIGHT(TEXT(AE87,"0.#"),1)=".",TRUE,FALSE)</formula>
    </cfRule>
  </conditionalFormatting>
  <conditionalFormatting sqref="AE88">
    <cfRule type="expression" dxfId="2683" priority="13315">
      <formula>IF(RIGHT(TEXT(AE88,"0.#"),1)=".",FALSE,TRUE)</formula>
    </cfRule>
    <cfRule type="expression" dxfId="2682" priority="13316">
      <formula>IF(RIGHT(TEXT(AE88,"0.#"),1)=".",TRUE,FALSE)</formula>
    </cfRule>
  </conditionalFormatting>
  <conditionalFormatting sqref="AE89">
    <cfRule type="expression" dxfId="2681" priority="13313">
      <formula>IF(RIGHT(TEXT(AE89,"0.#"),1)=".",FALSE,TRUE)</formula>
    </cfRule>
    <cfRule type="expression" dxfId="2680" priority="13314">
      <formula>IF(RIGHT(TEXT(AE89,"0.#"),1)=".",TRUE,FALSE)</formula>
    </cfRule>
  </conditionalFormatting>
  <conditionalFormatting sqref="AI89 AM89">
    <cfRule type="expression" dxfId="2679" priority="13311">
      <formula>IF(RIGHT(TEXT(AI89,"0.#"),1)=".",FALSE,TRUE)</formula>
    </cfRule>
    <cfRule type="expression" dxfId="2678" priority="13312">
      <formula>IF(RIGHT(TEXT(AI89,"0.#"),1)=".",TRUE,FALSE)</formula>
    </cfRule>
  </conditionalFormatting>
  <conditionalFormatting sqref="AI88 AM88">
    <cfRule type="expression" dxfId="2677" priority="13309">
      <formula>IF(RIGHT(TEXT(AI88,"0.#"),1)=".",FALSE,TRUE)</formula>
    </cfRule>
    <cfRule type="expression" dxfId="2676" priority="13310">
      <formula>IF(RIGHT(TEXT(AI88,"0.#"),1)=".",TRUE,FALSE)</formula>
    </cfRule>
  </conditionalFormatting>
  <conditionalFormatting sqref="AI87">
    <cfRule type="expression" dxfId="2675" priority="13307">
      <formula>IF(RIGHT(TEXT(AI87,"0.#"),1)=".",FALSE,TRUE)</formula>
    </cfRule>
    <cfRule type="expression" dxfId="2674" priority="13308">
      <formula>IF(RIGHT(TEXT(AI87,"0.#"),1)=".",TRUE,FALSE)</formula>
    </cfRule>
  </conditionalFormatting>
  <conditionalFormatting sqref="AE92">
    <cfRule type="expression" dxfId="2673" priority="13287">
      <formula>IF(RIGHT(TEXT(AE92,"0.#"),1)=".",FALSE,TRUE)</formula>
    </cfRule>
    <cfRule type="expression" dxfId="2672" priority="13288">
      <formula>IF(RIGHT(TEXT(AE92,"0.#"),1)=".",TRUE,FALSE)</formula>
    </cfRule>
  </conditionalFormatting>
  <conditionalFormatting sqref="AE93">
    <cfRule type="expression" dxfId="2671" priority="13285">
      <formula>IF(RIGHT(TEXT(AE93,"0.#"),1)=".",FALSE,TRUE)</formula>
    </cfRule>
    <cfRule type="expression" dxfId="2670" priority="13286">
      <formula>IF(RIGHT(TEXT(AE93,"0.#"),1)=".",TRUE,FALSE)</formula>
    </cfRule>
  </conditionalFormatting>
  <conditionalFormatting sqref="AE94">
    <cfRule type="expression" dxfId="2669" priority="13283">
      <formula>IF(RIGHT(TEXT(AE94,"0.#"),1)=".",FALSE,TRUE)</formula>
    </cfRule>
    <cfRule type="expression" dxfId="2668" priority="13284">
      <formula>IF(RIGHT(TEXT(AE94,"0.#"),1)=".",TRUE,FALSE)</formula>
    </cfRule>
  </conditionalFormatting>
  <conditionalFormatting sqref="AI94">
    <cfRule type="expression" dxfId="2667" priority="13281">
      <formula>IF(RIGHT(TEXT(AI94,"0.#"),1)=".",FALSE,TRUE)</formula>
    </cfRule>
    <cfRule type="expression" dxfId="2666" priority="13282">
      <formula>IF(RIGHT(TEXT(AI94,"0.#"),1)=".",TRUE,FALSE)</formula>
    </cfRule>
  </conditionalFormatting>
  <conditionalFormatting sqref="AI93">
    <cfRule type="expression" dxfId="2665" priority="13279">
      <formula>IF(RIGHT(TEXT(AI93,"0.#"),1)=".",FALSE,TRUE)</formula>
    </cfRule>
    <cfRule type="expression" dxfId="2664" priority="13280">
      <formula>IF(RIGHT(TEXT(AI93,"0.#"),1)=".",TRUE,FALSE)</formula>
    </cfRule>
  </conditionalFormatting>
  <conditionalFormatting sqref="AI92">
    <cfRule type="expression" dxfId="2663" priority="13277">
      <formula>IF(RIGHT(TEXT(AI92,"0.#"),1)=".",FALSE,TRUE)</formula>
    </cfRule>
    <cfRule type="expression" dxfId="2662" priority="13278">
      <formula>IF(RIGHT(TEXT(AI92,"0.#"),1)=".",TRUE,FALSE)</formula>
    </cfRule>
  </conditionalFormatting>
  <conditionalFormatting sqref="AM92">
    <cfRule type="expression" dxfId="2661" priority="13275">
      <formula>IF(RIGHT(TEXT(AM92,"0.#"),1)=".",FALSE,TRUE)</formula>
    </cfRule>
    <cfRule type="expression" dxfId="2660" priority="13276">
      <formula>IF(RIGHT(TEXT(AM92,"0.#"),1)=".",TRUE,FALSE)</formula>
    </cfRule>
  </conditionalFormatting>
  <conditionalFormatting sqref="AM93">
    <cfRule type="expression" dxfId="2659" priority="13273">
      <formula>IF(RIGHT(TEXT(AM93,"0.#"),1)=".",FALSE,TRUE)</formula>
    </cfRule>
    <cfRule type="expression" dxfId="2658" priority="13274">
      <formula>IF(RIGHT(TEXT(AM93,"0.#"),1)=".",TRUE,FALSE)</formula>
    </cfRule>
  </conditionalFormatting>
  <conditionalFormatting sqref="AM94">
    <cfRule type="expression" dxfId="2657" priority="13271">
      <formula>IF(RIGHT(TEXT(AM94,"0.#"),1)=".",FALSE,TRUE)</formula>
    </cfRule>
    <cfRule type="expression" dxfId="2656" priority="13272">
      <formula>IF(RIGHT(TEXT(AM94,"0.#"),1)=".",TRUE,FALSE)</formula>
    </cfRule>
  </conditionalFormatting>
  <conditionalFormatting sqref="AE97">
    <cfRule type="expression" dxfId="2655" priority="13257">
      <formula>IF(RIGHT(TEXT(AE97,"0.#"),1)=".",FALSE,TRUE)</formula>
    </cfRule>
    <cfRule type="expression" dxfId="2654" priority="13258">
      <formula>IF(RIGHT(TEXT(AE97,"0.#"),1)=".",TRUE,FALSE)</formula>
    </cfRule>
  </conditionalFormatting>
  <conditionalFormatting sqref="AE98">
    <cfRule type="expression" dxfId="2653" priority="13255">
      <formula>IF(RIGHT(TEXT(AE98,"0.#"),1)=".",FALSE,TRUE)</formula>
    </cfRule>
    <cfRule type="expression" dxfId="2652" priority="13256">
      <formula>IF(RIGHT(TEXT(AE98,"0.#"),1)=".",TRUE,FALSE)</formula>
    </cfRule>
  </conditionalFormatting>
  <conditionalFormatting sqref="AE99">
    <cfRule type="expression" dxfId="2651" priority="13253">
      <formula>IF(RIGHT(TEXT(AE99,"0.#"),1)=".",FALSE,TRUE)</formula>
    </cfRule>
    <cfRule type="expression" dxfId="2650" priority="13254">
      <formula>IF(RIGHT(TEXT(AE99,"0.#"),1)=".",TRUE,FALSE)</formula>
    </cfRule>
  </conditionalFormatting>
  <conditionalFormatting sqref="AI99">
    <cfRule type="expression" dxfId="2649" priority="13251">
      <formula>IF(RIGHT(TEXT(AI99,"0.#"),1)=".",FALSE,TRUE)</formula>
    </cfRule>
    <cfRule type="expression" dxfId="2648" priority="13252">
      <formula>IF(RIGHT(TEXT(AI99,"0.#"),1)=".",TRUE,FALSE)</formula>
    </cfRule>
  </conditionalFormatting>
  <conditionalFormatting sqref="AI98">
    <cfRule type="expression" dxfId="2647" priority="13249">
      <formula>IF(RIGHT(TEXT(AI98,"0.#"),1)=".",FALSE,TRUE)</formula>
    </cfRule>
    <cfRule type="expression" dxfId="2646" priority="13250">
      <formula>IF(RIGHT(TEXT(AI98,"0.#"),1)=".",TRUE,FALSE)</formula>
    </cfRule>
  </conditionalFormatting>
  <conditionalFormatting sqref="AI97">
    <cfRule type="expression" dxfId="2645" priority="13247">
      <formula>IF(RIGHT(TEXT(AI97,"0.#"),1)=".",FALSE,TRUE)</formula>
    </cfRule>
    <cfRule type="expression" dxfId="2644" priority="13248">
      <formula>IF(RIGHT(TEXT(AI97,"0.#"),1)=".",TRUE,FALSE)</formula>
    </cfRule>
  </conditionalFormatting>
  <conditionalFormatting sqref="AM97">
    <cfRule type="expression" dxfId="2643" priority="13245">
      <formula>IF(RIGHT(TEXT(AM97,"0.#"),1)=".",FALSE,TRUE)</formula>
    </cfRule>
    <cfRule type="expression" dxfId="2642" priority="13246">
      <formula>IF(RIGHT(TEXT(AM97,"0.#"),1)=".",TRUE,FALSE)</formula>
    </cfRule>
  </conditionalFormatting>
  <conditionalFormatting sqref="AM98">
    <cfRule type="expression" dxfId="2641" priority="13243">
      <formula>IF(RIGHT(TEXT(AM98,"0.#"),1)=".",FALSE,TRUE)</formula>
    </cfRule>
    <cfRule type="expression" dxfId="2640" priority="13244">
      <formula>IF(RIGHT(TEXT(AM98,"0.#"),1)=".",TRUE,FALSE)</formula>
    </cfRule>
  </conditionalFormatting>
  <conditionalFormatting sqref="AM99">
    <cfRule type="expression" dxfId="2639" priority="13241">
      <formula>IF(RIGHT(TEXT(AM99,"0.#"),1)=".",FALSE,TRUE)</formula>
    </cfRule>
    <cfRule type="expression" dxfId="2638" priority="13242">
      <formula>IF(RIGHT(TEXT(AM99,"0.#"),1)=".",TRUE,FALSE)</formula>
    </cfRule>
  </conditionalFormatting>
  <conditionalFormatting sqref="AI101">
    <cfRule type="expression" dxfId="2637" priority="13227">
      <formula>IF(RIGHT(TEXT(AI101,"0.#"),1)=".",FALSE,TRUE)</formula>
    </cfRule>
    <cfRule type="expression" dxfId="2636" priority="13228">
      <formula>IF(RIGHT(TEXT(AI101,"0.#"),1)=".",TRUE,FALSE)</formula>
    </cfRule>
  </conditionalFormatting>
  <conditionalFormatting sqref="AM101">
    <cfRule type="expression" dxfId="2635" priority="13225">
      <formula>IF(RIGHT(TEXT(AM101,"0.#"),1)=".",FALSE,TRUE)</formula>
    </cfRule>
    <cfRule type="expression" dxfId="2634" priority="13226">
      <formula>IF(RIGHT(TEXT(AM101,"0.#"),1)=".",TRUE,FALSE)</formula>
    </cfRule>
  </conditionalFormatting>
  <conditionalFormatting sqref="AE102">
    <cfRule type="expression" dxfId="2633" priority="13223">
      <formula>IF(RIGHT(TEXT(AE102,"0.#"),1)=".",FALSE,TRUE)</formula>
    </cfRule>
    <cfRule type="expression" dxfId="2632" priority="13224">
      <formula>IF(RIGHT(TEXT(AE102,"0.#"),1)=".",TRUE,FALSE)</formula>
    </cfRule>
  </conditionalFormatting>
  <conditionalFormatting sqref="AI102 AM102">
    <cfRule type="expression" dxfId="2631" priority="13221">
      <formula>IF(RIGHT(TEXT(AI102,"0.#"),1)=".",FALSE,TRUE)</formula>
    </cfRule>
    <cfRule type="expression" dxfId="2630" priority="13222">
      <formula>IF(RIGHT(TEXT(AI102,"0.#"),1)=".",TRUE,FALSE)</formula>
    </cfRule>
  </conditionalFormatting>
  <conditionalFormatting sqref="AQ102">
    <cfRule type="expression" dxfId="2629" priority="13217">
      <formula>IF(RIGHT(TEXT(AQ102,"0.#"),1)=".",FALSE,TRUE)</formula>
    </cfRule>
    <cfRule type="expression" dxfId="2628" priority="13218">
      <formula>IF(RIGHT(TEXT(AQ102,"0.#"),1)=".",TRUE,FALSE)</formula>
    </cfRule>
  </conditionalFormatting>
  <conditionalFormatting sqref="AE104">
    <cfRule type="expression" dxfId="2627" priority="13215">
      <formula>IF(RIGHT(TEXT(AE104,"0.#"),1)=".",FALSE,TRUE)</formula>
    </cfRule>
    <cfRule type="expression" dxfId="2626" priority="13216">
      <formula>IF(RIGHT(TEXT(AE104,"0.#"),1)=".",TRUE,FALSE)</formula>
    </cfRule>
  </conditionalFormatting>
  <conditionalFormatting sqref="AI104">
    <cfRule type="expression" dxfId="2625" priority="13213">
      <formula>IF(RIGHT(TEXT(AI104,"0.#"),1)=".",FALSE,TRUE)</formula>
    </cfRule>
    <cfRule type="expression" dxfId="2624" priority="13214">
      <formula>IF(RIGHT(TEXT(AI104,"0.#"),1)=".",TRUE,FALSE)</formula>
    </cfRule>
  </conditionalFormatting>
  <conditionalFormatting sqref="AM104">
    <cfRule type="expression" dxfId="2623" priority="13211">
      <formula>IF(RIGHT(TEXT(AM104,"0.#"),1)=".",FALSE,TRUE)</formula>
    </cfRule>
    <cfRule type="expression" dxfId="2622" priority="13212">
      <formula>IF(RIGHT(TEXT(AM104,"0.#"),1)=".",TRUE,FALSE)</formula>
    </cfRule>
  </conditionalFormatting>
  <conditionalFormatting sqref="AE105">
    <cfRule type="expression" dxfId="2621" priority="13209">
      <formula>IF(RIGHT(TEXT(AE105,"0.#"),1)=".",FALSE,TRUE)</formula>
    </cfRule>
    <cfRule type="expression" dxfId="2620" priority="13210">
      <formula>IF(RIGHT(TEXT(AE105,"0.#"),1)=".",TRUE,FALSE)</formula>
    </cfRule>
  </conditionalFormatting>
  <conditionalFormatting sqref="AI105">
    <cfRule type="expression" dxfId="2619" priority="13207">
      <formula>IF(RIGHT(TEXT(AI105,"0.#"),1)=".",FALSE,TRUE)</formula>
    </cfRule>
    <cfRule type="expression" dxfId="2618" priority="13208">
      <formula>IF(RIGHT(TEXT(AI105,"0.#"),1)=".",TRUE,FALSE)</formula>
    </cfRule>
  </conditionalFormatting>
  <conditionalFormatting sqref="AM105">
    <cfRule type="expression" dxfId="2617" priority="13205">
      <formula>IF(RIGHT(TEXT(AM105,"0.#"),1)=".",FALSE,TRUE)</formula>
    </cfRule>
    <cfRule type="expression" dxfId="2616" priority="13206">
      <formula>IF(RIGHT(TEXT(AM105,"0.#"),1)=".",TRUE,FALSE)</formula>
    </cfRule>
  </conditionalFormatting>
  <conditionalFormatting sqref="AE107">
    <cfRule type="expression" dxfId="2615" priority="13201">
      <formula>IF(RIGHT(TEXT(AE107,"0.#"),1)=".",FALSE,TRUE)</formula>
    </cfRule>
    <cfRule type="expression" dxfId="2614" priority="13202">
      <formula>IF(RIGHT(TEXT(AE107,"0.#"),1)=".",TRUE,FALSE)</formula>
    </cfRule>
  </conditionalFormatting>
  <conditionalFormatting sqref="AI107">
    <cfRule type="expression" dxfId="2613" priority="13199">
      <formula>IF(RIGHT(TEXT(AI107,"0.#"),1)=".",FALSE,TRUE)</formula>
    </cfRule>
    <cfRule type="expression" dxfId="2612" priority="13200">
      <formula>IF(RIGHT(TEXT(AI107,"0.#"),1)=".",TRUE,FALSE)</formula>
    </cfRule>
  </conditionalFormatting>
  <conditionalFormatting sqref="AM107">
    <cfRule type="expression" dxfId="2611" priority="13197">
      <formula>IF(RIGHT(TEXT(AM107,"0.#"),1)=".",FALSE,TRUE)</formula>
    </cfRule>
    <cfRule type="expression" dxfId="2610" priority="13198">
      <formula>IF(RIGHT(TEXT(AM107,"0.#"),1)=".",TRUE,FALSE)</formula>
    </cfRule>
  </conditionalFormatting>
  <conditionalFormatting sqref="AE108">
    <cfRule type="expression" dxfId="2609" priority="13195">
      <formula>IF(RIGHT(TEXT(AE108,"0.#"),1)=".",FALSE,TRUE)</formula>
    </cfRule>
    <cfRule type="expression" dxfId="2608" priority="13196">
      <formula>IF(RIGHT(TEXT(AE108,"0.#"),1)=".",TRUE,FALSE)</formula>
    </cfRule>
  </conditionalFormatting>
  <conditionalFormatting sqref="AI108">
    <cfRule type="expression" dxfId="2607" priority="13193">
      <formula>IF(RIGHT(TEXT(AI108,"0.#"),1)=".",FALSE,TRUE)</formula>
    </cfRule>
    <cfRule type="expression" dxfId="2606" priority="13194">
      <formula>IF(RIGHT(TEXT(AI108,"0.#"),1)=".",TRUE,FALSE)</formula>
    </cfRule>
  </conditionalFormatting>
  <conditionalFormatting sqref="AM108">
    <cfRule type="expression" dxfId="2605" priority="13191">
      <formula>IF(RIGHT(TEXT(AM108,"0.#"),1)=".",FALSE,TRUE)</formula>
    </cfRule>
    <cfRule type="expression" dxfId="2604" priority="13192">
      <formula>IF(RIGHT(TEXT(AM108,"0.#"),1)=".",TRUE,FALSE)</formula>
    </cfRule>
  </conditionalFormatting>
  <conditionalFormatting sqref="AE110">
    <cfRule type="expression" dxfId="2603" priority="13187">
      <formula>IF(RIGHT(TEXT(AE110,"0.#"),1)=".",FALSE,TRUE)</formula>
    </cfRule>
    <cfRule type="expression" dxfId="2602" priority="13188">
      <formula>IF(RIGHT(TEXT(AE110,"0.#"),1)=".",TRUE,FALSE)</formula>
    </cfRule>
  </conditionalFormatting>
  <conditionalFormatting sqref="AI110">
    <cfRule type="expression" dxfId="2601" priority="13185">
      <formula>IF(RIGHT(TEXT(AI110,"0.#"),1)=".",FALSE,TRUE)</formula>
    </cfRule>
    <cfRule type="expression" dxfId="2600" priority="13186">
      <formula>IF(RIGHT(TEXT(AI110,"0.#"),1)=".",TRUE,FALSE)</formula>
    </cfRule>
  </conditionalFormatting>
  <conditionalFormatting sqref="AM110">
    <cfRule type="expression" dxfId="2599" priority="13183">
      <formula>IF(RIGHT(TEXT(AM110,"0.#"),1)=".",FALSE,TRUE)</formula>
    </cfRule>
    <cfRule type="expression" dxfId="2598" priority="13184">
      <formula>IF(RIGHT(TEXT(AM110,"0.#"),1)=".",TRUE,FALSE)</formula>
    </cfRule>
  </conditionalFormatting>
  <conditionalFormatting sqref="AE111">
    <cfRule type="expression" dxfId="2597" priority="13181">
      <formula>IF(RIGHT(TEXT(AE111,"0.#"),1)=".",FALSE,TRUE)</formula>
    </cfRule>
    <cfRule type="expression" dxfId="2596" priority="13182">
      <formula>IF(RIGHT(TEXT(AE111,"0.#"),1)=".",TRUE,FALSE)</formula>
    </cfRule>
  </conditionalFormatting>
  <conditionalFormatting sqref="AI111">
    <cfRule type="expression" dxfId="2595" priority="13179">
      <formula>IF(RIGHT(TEXT(AI111,"0.#"),1)=".",FALSE,TRUE)</formula>
    </cfRule>
    <cfRule type="expression" dxfId="2594" priority="13180">
      <formula>IF(RIGHT(TEXT(AI111,"0.#"),1)=".",TRUE,FALSE)</formula>
    </cfRule>
  </conditionalFormatting>
  <conditionalFormatting sqref="AM111">
    <cfRule type="expression" dxfId="2593" priority="13177">
      <formula>IF(RIGHT(TEXT(AM111,"0.#"),1)=".",FALSE,TRUE)</formula>
    </cfRule>
    <cfRule type="expression" dxfId="2592" priority="13178">
      <formula>IF(RIGHT(TEXT(AM111,"0.#"),1)=".",TRUE,FALSE)</formula>
    </cfRule>
  </conditionalFormatting>
  <conditionalFormatting sqref="AE113">
    <cfRule type="expression" dxfId="2591" priority="13173">
      <formula>IF(RIGHT(TEXT(AE113,"0.#"),1)=".",FALSE,TRUE)</formula>
    </cfRule>
    <cfRule type="expression" dxfId="2590" priority="13174">
      <formula>IF(RIGHT(TEXT(AE113,"0.#"),1)=".",TRUE,FALSE)</formula>
    </cfRule>
  </conditionalFormatting>
  <conditionalFormatting sqref="AI113">
    <cfRule type="expression" dxfId="2589" priority="13171">
      <formula>IF(RIGHT(TEXT(AI113,"0.#"),1)=".",FALSE,TRUE)</formula>
    </cfRule>
    <cfRule type="expression" dxfId="2588" priority="13172">
      <formula>IF(RIGHT(TEXT(AI113,"0.#"),1)=".",TRUE,FALSE)</formula>
    </cfRule>
  </conditionalFormatting>
  <conditionalFormatting sqref="AM113">
    <cfRule type="expression" dxfId="2587" priority="13169">
      <formula>IF(RIGHT(TEXT(AM113,"0.#"),1)=".",FALSE,TRUE)</formula>
    </cfRule>
    <cfRule type="expression" dxfId="2586" priority="13170">
      <formula>IF(RIGHT(TEXT(AM113,"0.#"),1)=".",TRUE,FALSE)</formula>
    </cfRule>
  </conditionalFormatting>
  <conditionalFormatting sqref="AE114">
    <cfRule type="expression" dxfId="2585" priority="13167">
      <formula>IF(RIGHT(TEXT(AE114,"0.#"),1)=".",FALSE,TRUE)</formula>
    </cfRule>
    <cfRule type="expression" dxfId="2584" priority="13168">
      <formula>IF(RIGHT(TEXT(AE114,"0.#"),1)=".",TRUE,FALSE)</formula>
    </cfRule>
  </conditionalFormatting>
  <conditionalFormatting sqref="AI114">
    <cfRule type="expression" dxfId="2583" priority="13165">
      <formula>IF(RIGHT(TEXT(AI114,"0.#"),1)=".",FALSE,TRUE)</formula>
    </cfRule>
    <cfRule type="expression" dxfId="2582" priority="13166">
      <formula>IF(RIGHT(TEXT(AI114,"0.#"),1)=".",TRUE,FALSE)</formula>
    </cfRule>
  </conditionalFormatting>
  <conditionalFormatting sqref="AM114">
    <cfRule type="expression" dxfId="2581" priority="13163">
      <formula>IF(RIGHT(TEXT(AM114,"0.#"),1)=".",FALSE,TRUE)</formula>
    </cfRule>
    <cfRule type="expression" dxfId="2580" priority="13164">
      <formula>IF(RIGHT(TEXT(AM114,"0.#"),1)=".",TRUE,FALSE)</formula>
    </cfRule>
  </conditionalFormatting>
  <conditionalFormatting sqref="AE116 AQ116">
    <cfRule type="expression" dxfId="2579" priority="13159">
      <formula>IF(RIGHT(TEXT(AE116,"0.#"),1)=".",FALSE,TRUE)</formula>
    </cfRule>
    <cfRule type="expression" dxfId="2578" priority="13160">
      <formula>IF(RIGHT(TEXT(AE116,"0.#"),1)=".",TRUE,FALSE)</formula>
    </cfRule>
  </conditionalFormatting>
  <conditionalFormatting sqref="AI116">
    <cfRule type="expression" dxfId="2577" priority="13157">
      <formula>IF(RIGHT(TEXT(AI116,"0.#"),1)=".",FALSE,TRUE)</formula>
    </cfRule>
    <cfRule type="expression" dxfId="2576" priority="13158">
      <formula>IF(RIGHT(TEXT(AI116,"0.#"),1)=".",TRUE,FALSE)</formula>
    </cfRule>
  </conditionalFormatting>
  <conditionalFormatting sqref="AM116">
    <cfRule type="expression" dxfId="2575" priority="13155">
      <formula>IF(RIGHT(TEXT(AM116,"0.#"),1)=".",FALSE,TRUE)</formula>
    </cfRule>
    <cfRule type="expression" dxfId="2574" priority="13156">
      <formula>IF(RIGHT(TEXT(AM116,"0.#"),1)=".",TRUE,FALSE)</formula>
    </cfRule>
  </conditionalFormatting>
  <conditionalFormatting sqref="AE117 AM117">
    <cfRule type="expression" dxfId="2573" priority="13153">
      <formula>IF(RIGHT(TEXT(AE117,"0.#"),1)=".",FALSE,TRUE)</formula>
    </cfRule>
    <cfRule type="expression" dxfId="2572" priority="13154">
      <formula>IF(RIGHT(TEXT(AE117,"0.#"),1)=".",TRUE,FALSE)</formula>
    </cfRule>
  </conditionalFormatting>
  <conditionalFormatting sqref="AI117">
    <cfRule type="expression" dxfId="2571" priority="13151">
      <formula>IF(RIGHT(TEXT(AI117,"0.#"),1)=".",FALSE,TRUE)</formula>
    </cfRule>
    <cfRule type="expression" dxfId="2570" priority="13152">
      <formula>IF(RIGHT(TEXT(AI117,"0.#"),1)=".",TRUE,FALSE)</formula>
    </cfRule>
  </conditionalFormatting>
  <conditionalFormatting sqref="AE119 AQ119">
    <cfRule type="expression" dxfId="2569" priority="13145">
      <formula>IF(RIGHT(TEXT(AE119,"0.#"),1)=".",FALSE,TRUE)</formula>
    </cfRule>
    <cfRule type="expression" dxfId="2568" priority="13146">
      <formula>IF(RIGHT(TEXT(AE119,"0.#"),1)=".",TRUE,FALSE)</formula>
    </cfRule>
  </conditionalFormatting>
  <conditionalFormatting sqref="AI119">
    <cfRule type="expression" dxfId="2567" priority="13143">
      <formula>IF(RIGHT(TEXT(AI119,"0.#"),1)=".",FALSE,TRUE)</formula>
    </cfRule>
    <cfRule type="expression" dxfId="2566" priority="13144">
      <formula>IF(RIGHT(TEXT(AI119,"0.#"),1)=".",TRUE,FALSE)</formula>
    </cfRule>
  </conditionalFormatting>
  <conditionalFormatting sqref="AM119">
    <cfRule type="expression" dxfId="2565" priority="13141">
      <formula>IF(RIGHT(TEXT(AM119,"0.#"),1)=".",FALSE,TRUE)</formula>
    </cfRule>
    <cfRule type="expression" dxfId="2564" priority="13142">
      <formula>IF(RIGHT(TEXT(AM119,"0.#"),1)=".",TRUE,FALSE)</formula>
    </cfRule>
  </conditionalFormatting>
  <conditionalFormatting sqref="AQ120">
    <cfRule type="expression" dxfId="2563" priority="13133">
      <formula>IF(RIGHT(TEXT(AQ120,"0.#"),1)=".",FALSE,TRUE)</formula>
    </cfRule>
    <cfRule type="expression" dxfId="2562" priority="13134">
      <formula>IF(RIGHT(TEXT(AQ120,"0.#"),1)=".",TRUE,FALSE)</formula>
    </cfRule>
  </conditionalFormatting>
  <conditionalFormatting sqref="AE122 AQ122">
    <cfRule type="expression" dxfId="2561" priority="13131">
      <formula>IF(RIGHT(TEXT(AE122,"0.#"),1)=".",FALSE,TRUE)</formula>
    </cfRule>
    <cfRule type="expression" dxfId="2560" priority="13132">
      <formula>IF(RIGHT(TEXT(AE122,"0.#"),1)=".",TRUE,FALSE)</formula>
    </cfRule>
  </conditionalFormatting>
  <conditionalFormatting sqref="AI122">
    <cfRule type="expression" dxfId="2559" priority="13129">
      <formula>IF(RIGHT(TEXT(AI122,"0.#"),1)=".",FALSE,TRUE)</formula>
    </cfRule>
    <cfRule type="expression" dxfId="2558" priority="13130">
      <formula>IF(RIGHT(TEXT(AI122,"0.#"),1)=".",TRUE,FALSE)</formula>
    </cfRule>
  </conditionalFormatting>
  <conditionalFormatting sqref="AM122">
    <cfRule type="expression" dxfId="2557" priority="13127">
      <formula>IF(RIGHT(TEXT(AM122,"0.#"),1)=".",FALSE,TRUE)</formula>
    </cfRule>
    <cfRule type="expression" dxfId="2556" priority="13128">
      <formula>IF(RIGHT(TEXT(AM122,"0.#"),1)=".",TRUE,FALSE)</formula>
    </cfRule>
  </conditionalFormatting>
  <conditionalFormatting sqref="AQ123">
    <cfRule type="expression" dxfId="2555" priority="13119">
      <formula>IF(RIGHT(TEXT(AQ123,"0.#"),1)=".",FALSE,TRUE)</formula>
    </cfRule>
    <cfRule type="expression" dxfId="2554" priority="13120">
      <formula>IF(RIGHT(TEXT(AQ123,"0.#"),1)=".",TRUE,FALSE)</formula>
    </cfRule>
  </conditionalFormatting>
  <conditionalFormatting sqref="AE125 AQ125">
    <cfRule type="expression" dxfId="2553" priority="13117">
      <formula>IF(RIGHT(TEXT(AE125,"0.#"),1)=".",FALSE,TRUE)</formula>
    </cfRule>
    <cfRule type="expression" dxfId="2552" priority="13118">
      <formula>IF(RIGHT(TEXT(AE125,"0.#"),1)=".",TRUE,FALSE)</formula>
    </cfRule>
  </conditionalFormatting>
  <conditionalFormatting sqref="AI125">
    <cfRule type="expression" dxfId="2551" priority="13115">
      <formula>IF(RIGHT(TEXT(AI125,"0.#"),1)=".",FALSE,TRUE)</formula>
    </cfRule>
    <cfRule type="expression" dxfId="2550" priority="13116">
      <formula>IF(RIGHT(TEXT(AI125,"0.#"),1)=".",TRUE,FALSE)</formula>
    </cfRule>
  </conditionalFormatting>
  <conditionalFormatting sqref="AM125">
    <cfRule type="expression" dxfId="2549" priority="13113">
      <formula>IF(RIGHT(TEXT(AM125,"0.#"),1)=".",FALSE,TRUE)</formula>
    </cfRule>
    <cfRule type="expression" dxfId="2548" priority="13114">
      <formula>IF(RIGHT(TEXT(AM125,"0.#"),1)=".",TRUE,FALSE)</formula>
    </cfRule>
  </conditionalFormatting>
  <conditionalFormatting sqref="AQ126">
    <cfRule type="expression" dxfId="2547" priority="13105">
      <formula>IF(RIGHT(TEXT(AQ126,"0.#"),1)=".",FALSE,TRUE)</formula>
    </cfRule>
    <cfRule type="expression" dxfId="2546" priority="13106">
      <formula>IF(RIGHT(TEXT(AQ126,"0.#"),1)=".",TRUE,FALSE)</formula>
    </cfRule>
  </conditionalFormatting>
  <conditionalFormatting sqref="AE128 AQ128">
    <cfRule type="expression" dxfId="2545" priority="13103">
      <formula>IF(RIGHT(TEXT(AE128,"0.#"),1)=".",FALSE,TRUE)</formula>
    </cfRule>
    <cfRule type="expression" dxfId="2544" priority="13104">
      <formula>IF(RIGHT(TEXT(AE128,"0.#"),1)=".",TRUE,FALSE)</formula>
    </cfRule>
  </conditionalFormatting>
  <conditionalFormatting sqref="AI128">
    <cfRule type="expression" dxfId="2543" priority="13101">
      <formula>IF(RIGHT(TEXT(AI128,"0.#"),1)=".",FALSE,TRUE)</formula>
    </cfRule>
    <cfRule type="expression" dxfId="2542" priority="13102">
      <formula>IF(RIGHT(TEXT(AI128,"0.#"),1)=".",TRUE,FALSE)</formula>
    </cfRule>
  </conditionalFormatting>
  <conditionalFormatting sqref="AM128">
    <cfRule type="expression" dxfId="2541" priority="13099">
      <formula>IF(RIGHT(TEXT(AM128,"0.#"),1)=".",FALSE,TRUE)</formula>
    </cfRule>
    <cfRule type="expression" dxfId="2540" priority="13100">
      <formula>IF(RIGHT(TEXT(AM128,"0.#"),1)=".",TRUE,FALSE)</formula>
    </cfRule>
  </conditionalFormatting>
  <conditionalFormatting sqref="AQ129">
    <cfRule type="expression" dxfId="2539" priority="13091">
      <formula>IF(RIGHT(TEXT(AQ129,"0.#"),1)=".",FALSE,TRUE)</formula>
    </cfRule>
    <cfRule type="expression" dxfId="2538" priority="13092">
      <formula>IF(RIGHT(TEXT(AQ129,"0.#"),1)=".",TRUE,FALSE)</formula>
    </cfRule>
  </conditionalFormatting>
  <conditionalFormatting sqref="AE75">
    <cfRule type="expression" dxfId="2537" priority="13089">
      <formula>IF(RIGHT(TEXT(AE75,"0.#"),1)=".",FALSE,TRUE)</formula>
    </cfRule>
    <cfRule type="expression" dxfId="2536" priority="13090">
      <formula>IF(RIGHT(TEXT(AE75,"0.#"),1)=".",TRUE,FALSE)</formula>
    </cfRule>
  </conditionalFormatting>
  <conditionalFormatting sqref="AE76">
    <cfRule type="expression" dxfId="2535" priority="13087">
      <formula>IF(RIGHT(TEXT(AE76,"0.#"),1)=".",FALSE,TRUE)</formula>
    </cfRule>
    <cfRule type="expression" dxfId="2534" priority="13088">
      <formula>IF(RIGHT(TEXT(AE76,"0.#"),1)=".",TRUE,FALSE)</formula>
    </cfRule>
  </conditionalFormatting>
  <conditionalFormatting sqref="AE77">
    <cfRule type="expression" dxfId="2533" priority="13085">
      <formula>IF(RIGHT(TEXT(AE77,"0.#"),1)=".",FALSE,TRUE)</formula>
    </cfRule>
    <cfRule type="expression" dxfId="2532" priority="13086">
      <formula>IF(RIGHT(TEXT(AE77,"0.#"),1)=".",TRUE,FALSE)</formula>
    </cfRule>
  </conditionalFormatting>
  <conditionalFormatting sqref="AI77">
    <cfRule type="expression" dxfId="2531" priority="13083">
      <formula>IF(RIGHT(TEXT(AI77,"0.#"),1)=".",FALSE,TRUE)</formula>
    </cfRule>
    <cfRule type="expression" dxfId="2530" priority="13084">
      <formula>IF(RIGHT(TEXT(AI77,"0.#"),1)=".",TRUE,FALSE)</formula>
    </cfRule>
  </conditionalFormatting>
  <conditionalFormatting sqref="AI76">
    <cfRule type="expression" dxfId="2529" priority="13081">
      <formula>IF(RIGHT(TEXT(AI76,"0.#"),1)=".",FALSE,TRUE)</formula>
    </cfRule>
    <cfRule type="expression" dxfId="2528" priority="13082">
      <formula>IF(RIGHT(TEXT(AI76,"0.#"),1)=".",TRUE,FALSE)</formula>
    </cfRule>
  </conditionalFormatting>
  <conditionalFormatting sqref="AI75">
    <cfRule type="expression" dxfId="2527" priority="13079">
      <formula>IF(RIGHT(TEXT(AI75,"0.#"),1)=".",FALSE,TRUE)</formula>
    </cfRule>
    <cfRule type="expression" dxfId="2526" priority="13080">
      <formula>IF(RIGHT(TEXT(AI75,"0.#"),1)=".",TRUE,FALSE)</formula>
    </cfRule>
  </conditionalFormatting>
  <conditionalFormatting sqref="AM75">
    <cfRule type="expression" dxfId="2525" priority="13077">
      <formula>IF(RIGHT(TEXT(AM75,"0.#"),1)=".",FALSE,TRUE)</formula>
    </cfRule>
    <cfRule type="expression" dxfId="2524" priority="13078">
      <formula>IF(RIGHT(TEXT(AM75,"0.#"),1)=".",TRUE,FALSE)</formula>
    </cfRule>
  </conditionalFormatting>
  <conditionalFormatting sqref="AM76">
    <cfRule type="expression" dxfId="2523" priority="13075">
      <formula>IF(RIGHT(TEXT(AM76,"0.#"),1)=".",FALSE,TRUE)</formula>
    </cfRule>
    <cfRule type="expression" dxfId="2522" priority="13076">
      <formula>IF(RIGHT(TEXT(AM76,"0.#"),1)=".",TRUE,FALSE)</formula>
    </cfRule>
  </conditionalFormatting>
  <conditionalFormatting sqref="AM77">
    <cfRule type="expression" dxfId="2521" priority="13073">
      <formula>IF(RIGHT(TEXT(AM77,"0.#"),1)=".",FALSE,TRUE)</formula>
    </cfRule>
    <cfRule type="expression" dxfId="2520" priority="13074">
      <formula>IF(RIGHT(TEXT(AM77,"0.#"),1)=".",TRUE,FALSE)</formula>
    </cfRule>
  </conditionalFormatting>
  <conditionalFormatting sqref="AE134:AE135 AI134:AI135 AQ134:AQ135 AU134:AU135 AM134:AM135">
    <cfRule type="expression" dxfId="2519" priority="13059">
      <formula>IF(RIGHT(TEXT(AE134,"0.#"),1)=".",FALSE,TRUE)</formula>
    </cfRule>
    <cfRule type="expression" dxfId="2518" priority="13060">
      <formula>IF(RIGHT(TEXT(AE134,"0.#"),1)=".",TRUE,FALSE)</formula>
    </cfRule>
  </conditionalFormatting>
  <conditionalFormatting sqref="AE433">
    <cfRule type="expression" dxfId="2517" priority="13029">
      <formula>IF(RIGHT(TEXT(AE433,"0.#"),1)=".",FALSE,TRUE)</formula>
    </cfRule>
    <cfRule type="expression" dxfId="2516" priority="13030">
      <formula>IF(RIGHT(TEXT(AE433,"0.#"),1)=".",TRUE,FALSE)</formula>
    </cfRule>
  </conditionalFormatting>
  <conditionalFormatting sqref="AE434">
    <cfRule type="expression" dxfId="2515" priority="13027">
      <formula>IF(RIGHT(TEXT(AE434,"0.#"),1)=".",FALSE,TRUE)</formula>
    </cfRule>
    <cfRule type="expression" dxfId="2514" priority="13028">
      <formula>IF(RIGHT(TEXT(AE434,"0.#"),1)=".",TRUE,FALSE)</formula>
    </cfRule>
  </conditionalFormatting>
  <conditionalFormatting sqref="AE435">
    <cfRule type="expression" dxfId="2513" priority="13025">
      <formula>IF(RIGHT(TEXT(AE435,"0.#"),1)=".",FALSE,TRUE)</formula>
    </cfRule>
    <cfRule type="expression" dxfId="2512" priority="13026">
      <formula>IF(RIGHT(TEXT(AE435,"0.#"),1)=".",TRUE,FALSE)</formula>
    </cfRule>
  </conditionalFormatting>
  <conditionalFormatting sqref="AU433">
    <cfRule type="expression" dxfId="2511" priority="13005">
      <formula>IF(RIGHT(TEXT(AU433,"0.#"),1)=".",FALSE,TRUE)</formula>
    </cfRule>
    <cfRule type="expression" dxfId="2510" priority="13006">
      <formula>IF(RIGHT(TEXT(AU433,"0.#"),1)=".",TRUE,FALSE)</formula>
    </cfRule>
  </conditionalFormatting>
  <conditionalFormatting sqref="AU434">
    <cfRule type="expression" dxfId="2509" priority="13003">
      <formula>IF(RIGHT(TEXT(AU434,"0.#"),1)=".",FALSE,TRUE)</formula>
    </cfRule>
    <cfRule type="expression" dxfId="2508" priority="13004">
      <formula>IF(RIGHT(TEXT(AU434,"0.#"),1)=".",TRUE,FALSE)</formula>
    </cfRule>
  </conditionalFormatting>
  <conditionalFormatting sqref="AU435">
    <cfRule type="expression" dxfId="2507" priority="13001">
      <formula>IF(RIGHT(TEXT(AU435,"0.#"),1)=".",FALSE,TRUE)</formula>
    </cfRule>
    <cfRule type="expression" dxfId="2506" priority="13002">
      <formula>IF(RIGHT(TEXT(AU435,"0.#"),1)=".",TRUE,FALSE)</formula>
    </cfRule>
  </conditionalFormatting>
  <conditionalFormatting sqref="AI435 AM435">
    <cfRule type="expression" dxfId="2505" priority="12935">
      <formula>IF(RIGHT(TEXT(AI435,"0.#"),1)=".",FALSE,TRUE)</formula>
    </cfRule>
    <cfRule type="expression" dxfId="2504" priority="12936">
      <formula>IF(RIGHT(TEXT(AI435,"0.#"),1)=".",TRUE,FALSE)</formula>
    </cfRule>
  </conditionalFormatting>
  <conditionalFormatting sqref="AI433 AM433">
    <cfRule type="expression" dxfId="2503" priority="12939">
      <formula>IF(RIGHT(TEXT(AI433,"0.#"),1)=".",FALSE,TRUE)</formula>
    </cfRule>
    <cfRule type="expression" dxfId="2502" priority="12940">
      <formula>IF(RIGHT(TEXT(AI433,"0.#"),1)=".",TRUE,FALSE)</formula>
    </cfRule>
  </conditionalFormatting>
  <conditionalFormatting sqref="AI434 AM434">
    <cfRule type="expression" dxfId="2501" priority="12937">
      <formula>IF(RIGHT(TEXT(AI434,"0.#"),1)=".",FALSE,TRUE)</formula>
    </cfRule>
    <cfRule type="expression" dxfId="2500" priority="12938">
      <formula>IF(RIGHT(TEXT(AI434,"0.#"),1)=".",TRUE,FALSE)</formula>
    </cfRule>
  </conditionalFormatting>
  <conditionalFormatting sqref="AQ434">
    <cfRule type="expression" dxfId="2499" priority="12921">
      <formula>IF(RIGHT(TEXT(AQ434,"0.#"),1)=".",FALSE,TRUE)</formula>
    </cfRule>
    <cfRule type="expression" dxfId="2498" priority="12922">
      <formula>IF(RIGHT(TEXT(AQ434,"0.#"),1)=".",TRUE,FALSE)</formula>
    </cfRule>
  </conditionalFormatting>
  <conditionalFormatting sqref="AQ435">
    <cfRule type="expression" dxfId="2497" priority="12907">
      <formula>IF(RIGHT(TEXT(AQ435,"0.#"),1)=".",FALSE,TRUE)</formula>
    </cfRule>
    <cfRule type="expression" dxfId="2496" priority="12908">
      <formula>IF(RIGHT(TEXT(AQ435,"0.#"),1)=".",TRUE,FALSE)</formula>
    </cfRule>
  </conditionalFormatting>
  <conditionalFormatting sqref="AQ433">
    <cfRule type="expression" dxfId="2495" priority="12905">
      <formula>IF(RIGHT(TEXT(AQ433,"0.#"),1)=".",FALSE,TRUE)</formula>
    </cfRule>
    <cfRule type="expression" dxfId="2494" priority="12906">
      <formula>IF(RIGHT(TEXT(AQ433,"0.#"),1)=".",TRUE,FALSE)</formula>
    </cfRule>
  </conditionalFormatting>
  <conditionalFormatting sqref="AL847:AO874">
    <cfRule type="expression" dxfId="2493" priority="6629">
      <formula>IF(AND(AL847&gt;=0, RIGHT(TEXT(AL847,"0.#"),1)&lt;&gt;"."),TRUE,FALSE)</formula>
    </cfRule>
    <cfRule type="expression" dxfId="2492" priority="6630">
      <formula>IF(AND(AL847&gt;=0, RIGHT(TEXT(AL847,"0.#"),1)="."),TRUE,FALSE)</formula>
    </cfRule>
    <cfRule type="expression" dxfId="2491" priority="6631">
      <formula>IF(AND(AL847&lt;0, RIGHT(TEXT(AL847,"0.#"),1)&lt;&gt;"."),TRUE,FALSE)</formula>
    </cfRule>
    <cfRule type="expression" dxfId="2490" priority="6632">
      <formula>IF(AND(AL847&lt;0, RIGHT(TEXT(AL847,"0.#"),1)="."),TRUE,FALSE)</formula>
    </cfRule>
  </conditionalFormatting>
  <conditionalFormatting sqref="AQ53:AQ55">
    <cfRule type="expression" dxfId="2489" priority="4651">
      <formula>IF(RIGHT(TEXT(AQ53,"0.#"),1)=".",FALSE,TRUE)</formula>
    </cfRule>
    <cfRule type="expression" dxfId="2488" priority="4652">
      <formula>IF(RIGHT(TEXT(AQ53,"0.#"),1)=".",TRUE,FALSE)</formula>
    </cfRule>
  </conditionalFormatting>
  <conditionalFormatting sqref="AU53:AU55">
    <cfRule type="expression" dxfId="2487" priority="4649">
      <formula>IF(RIGHT(TEXT(AU53,"0.#"),1)=".",FALSE,TRUE)</formula>
    </cfRule>
    <cfRule type="expression" dxfId="2486" priority="4650">
      <formula>IF(RIGHT(TEXT(AU53,"0.#"),1)=".",TRUE,FALSE)</formula>
    </cfRule>
  </conditionalFormatting>
  <conditionalFormatting sqref="AQ60:AQ62">
    <cfRule type="expression" dxfId="2485" priority="4647">
      <formula>IF(RIGHT(TEXT(AQ60,"0.#"),1)=".",FALSE,TRUE)</formula>
    </cfRule>
    <cfRule type="expression" dxfId="2484" priority="4648">
      <formula>IF(RIGHT(TEXT(AQ60,"0.#"),1)=".",TRUE,FALSE)</formula>
    </cfRule>
  </conditionalFormatting>
  <conditionalFormatting sqref="AU60:AU62">
    <cfRule type="expression" dxfId="2483" priority="4645">
      <formula>IF(RIGHT(TEXT(AU60,"0.#"),1)=".",FALSE,TRUE)</formula>
    </cfRule>
    <cfRule type="expression" dxfId="2482" priority="4646">
      <formula>IF(RIGHT(TEXT(AU60,"0.#"),1)=".",TRUE,FALSE)</formula>
    </cfRule>
  </conditionalFormatting>
  <conditionalFormatting sqref="AQ75:AQ77">
    <cfRule type="expression" dxfId="2481" priority="4643">
      <formula>IF(RIGHT(TEXT(AQ75,"0.#"),1)=".",FALSE,TRUE)</formula>
    </cfRule>
    <cfRule type="expression" dxfId="2480" priority="4644">
      <formula>IF(RIGHT(TEXT(AQ75,"0.#"),1)=".",TRUE,FALSE)</formula>
    </cfRule>
  </conditionalFormatting>
  <conditionalFormatting sqref="AU75:AU77">
    <cfRule type="expression" dxfId="2479" priority="4641">
      <formula>IF(RIGHT(TEXT(AU75,"0.#"),1)=".",FALSE,TRUE)</formula>
    </cfRule>
    <cfRule type="expression" dxfId="2478" priority="4642">
      <formula>IF(RIGHT(TEXT(AU75,"0.#"),1)=".",TRUE,FALSE)</formula>
    </cfRule>
  </conditionalFormatting>
  <conditionalFormatting sqref="AQ87:AQ89">
    <cfRule type="expression" dxfId="2477" priority="4639">
      <formula>IF(RIGHT(TEXT(AQ87,"0.#"),1)=".",FALSE,TRUE)</formula>
    </cfRule>
    <cfRule type="expression" dxfId="2476" priority="4640">
      <formula>IF(RIGHT(TEXT(AQ87,"0.#"),1)=".",TRUE,FALSE)</formula>
    </cfRule>
  </conditionalFormatting>
  <conditionalFormatting sqref="AU87:AU89">
    <cfRule type="expression" dxfId="2475" priority="4637">
      <formula>IF(RIGHT(TEXT(AU87,"0.#"),1)=".",FALSE,TRUE)</formula>
    </cfRule>
    <cfRule type="expression" dxfId="2474" priority="4638">
      <formula>IF(RIGHT(TEXT(AU87,"0.#"),1)=".",TRUE,FALSE)</formula>
    </cfRule>
  </conditionalFormatting>
  <conditionalFormatting sqref="AQ92:AQ94">
    <cfRule type="expression" dxfId="2473" priority="4635">
      <formula>IF(RIGHT(TEXT(AQ92,"0.#"),1)=".",FALSE,TRUE)</formula>
    </cfRule>
    <cfRule type="expression" dxfId="2472" priority="4636">
      <formula>IF(RIGHT(TEXT(AQ92,"0.#"),1)=".",TRUE,FALSE)</formula>
    </cfRule>
  </conditionalFormatting>
  <conditionalFormatting sqref="AU92:AU94">
    <cfRule type="expression" dxfId="2471" priority="4633">
      <formula>IF(RIGHT(TEXT(AU92,"0.#"),1)=".",FALSE,TRUE)</formula>
    </cfRule>
    <cfRule type="expression" dxfId="2470" priority="4634">
      <formula>IF(RIGHT(TEXT(AU92,"0.#"),1)=".",TRUE,FALSE)</formula>
    </cfRule>
  </conditionalFormatting>
  <conditionalFormatting sqref="AQ97:AQ99">
    <cfRule type="expression" dxfId="2469" priority="4631">
      <formula>IF(RIGHT(TEXT(AQ97,"0.#"),1)=".",FALSE,TRUE)</formula>
    </cfRule>
    <cfRule type="expression" dxfId="2468" priority="4632">
      <formula>IF(RIGHT(TEXT(AQ97,"0.#"),1)=".",TRUE,FALSE)</formula>
    </cfRule>
  </conditionalFormatting>
  <conditionalFormatting sqref="AU97:AU99">
    <cfRule type="expression" dxfId="2467" priority="4629">
      <formula>IF(RIGHT(TEXT(AU97,"0.#"),1)=".",FALSE,TRUE)</formula>
    </cfRule>
    <cfRule type="expression" dxfId="2466" priority="4630">
      <formula>IF(RIGHT(TEXT(AU97,"0.#"),1)=".",TRUE,FALSE)</formula>
    </cfRule>
  </conditionalFormatting>
  <conditionalFormatting sqref="AE458">
    <cfRule type="expression" dxfId="2465" priority="4323">
      <formula>IF(RIGHT(TEXT(AE458,"0.#"),1)=".",FALSE,TRUE)</formula>
    </cfRule>
    <cfRule type="expression" dxfId="2464" priority="4324">
      <formula>IF(RIGHT(TEXT(AE458,"0.#"),1)=".",TRUE,FALSE)</formula>
    </cfRule>
  </conditionalFormatting>
  <conditionalFormatting sqref="AE459">
    <cfRule type="expression" dxfId="2463" priority="4321">
      <formula>IF(RIGHT(TEXT(AE459,"0.#"),1)=".",FALSE,TRUE)</formula>
    </cfRule>
    <cfRule type="expression" dxfId="2462" priority="4322">
      <formula>IF(RIGHT(TEXT(AE459,"0.#"),1)=".",TRUE,FALSE)</formula>
    </cfRule>
  </conditionalFormatting>
  <conditionalFormatting sqref="AE460">
    <cfRule type="expression" dxfId="2461" priority="4319">
      <formula>IF(RIGHT(TEXT(AE460,"0.#"),1)=".",FALSE,TRUE)</formula>
    </cfRule>
    <cfRule type="expression" dxfId="2460" priority="4320">
      <formula>IF(RIGHT(TEXT(AE460,"0.#"),1)=".",TRUE,FALSE)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AM460">
    <cfRule type="expression" dxfId="2453" priority="4301">
      <formula>IF(RIGHT(TEXT(AI460,"0.#"),1)=".",FALSE,TRUE)</formula>
    </cfRule>
    <cfRule type="expression" dxfId="2452" priority="4302">
      <formula>IF(RIGHT(TEXT(AI460,"0.#"),1)=".",TRUE,FALSE)</formula>
    </cfRule>
  </conditionalFormatting>
  <conditionalFormatting sqref="AI458 AM458">
    <cfRule type="expression" dxfId="2451" priority="4305">
      <formula>IF(RIGHT(TEXT(AI458,"0.#"),1)=".",FALSE,TRUE)</formula>
    </cfRule>
    <cfRule type="expression" dxfId="2450" priority="4306">
      <formula>IF(RIGHT(TEXT(AI458,"0.#"),1)=".",TRUE,FALSE)</formula>
    </cfRule>
  </conditionalFormatting>
  <conditionalFormatting sqref="AI459 AM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4"/>
      <c r="AA2" s="825"/>
      <c r="AB2" s="1026" t="s">
        <v>11</v>
      </c>
      <c r="AC2" s="1027"/>
      <c r="AD2" s="1028"/>
      <c r="AE2" s="1032" t="s">
        <v>391</v>
      </c>
      <c r="AF2" s="1032"/>
      <c r="AG2" s="1032"/>
      <c r="AH2" s="1032"/>
      <c r="AI2" s="1032" t="s">
        <v>413</v>
      </c>
      <c r="AJ2" s="1032"/>
      <c r="AK2" s="1032"/>
      <c r="AL2" s="556"/>
      <c r="AM2" s="1032" t="s">
        <v>510</v>
      </c>
      <c r="AN2" s="1032"/>
      <c r="AO2" s="1032"/>
      <c r="AP2" s="556"/>
      <c r="AQ2" s="158" t="s">
        <v>232</v>
      </c>
      <c r="AR2" s="133"/>
      <c r="AS2" s="133"/>
      <c r="AT2" s="134"/>
      <c r="AU2" s="532" t="s">
        <v>134</v>
      </c>
      <c r="AV2" s="532"/>
      <c r="AW2" s="532"/>
      <c r="AX2" s="533"/>
      <c r="AY2" s="34">
        <f>COUNTA($G$4)</f>
        <v>1</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1</v>
      </c>
    </row>
    <row r="4" spans="1:51" ht="22.5" customHeight="1" x14ac:dyDescent="0.15">
      <c r="A4" s="397"/>
      <c r="B4" s="395"/>
      <c r="C4" s="395"/>
      <c r="D4" s="395"/>
      <c r="E4" s="395"/>
      <c r="F4" s="396"/>
      <c r="G4" s="563">
        <v>29382857.142857101</v>
      </c>
      <c r="H4" s="999"/>
      <c r="I4" s="999"/>
      <c r="J4" s="999"/>
      <c r="K4" s="999"/>
      <c r="L4" s="999"/>
      <c r="M4" s="999"/>
      <c r="N4" s="999"/>
      <c r="O4" s="1000"/>
      <c r="P4" s="108">
        <v>29382857.142857101</v>
      </c>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1</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1</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1</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hidden="1"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4"/>
      <c r="AA9" s="825"/>
      <c r="AB9" s="1026" t="s">
        <v>11</v>
      </c>
      <c r="AC9" s="1027"/>
      <c r="AD9" s="1028"/>
      <c r="AE9" s="1032" t="s">
        <v>391</v>
      </c>
      <c r="AF9" s="1032"/>
      <c r="AG9" s="1032"/>
      <c r="AH9" s="1032"/>
      <c r="AI9" s="1032" t="s">
        <v>413</v>
      </c>
      <c r="AJ9" s="1032"/>
      <c r="AK9" s="1032"/>
      <c r="AL9" s="556"/>
      <c r="AM9" s="1032" t="s">
        <v>510</v>
      </c>
      <c r="AN9" s="1032"/>
      <c r="AO9" s="1032"/>
      <c r="AP9" s="556"/>
      <c r="AQ9" s="158" t="s">
        <v>232</v>
      </c>
      <c r="AR9" s="133"/>
      <c r="AS9" s="133"/>
      <c r="AT9" s="134"/>
      <c r="AU9" s="532" t="s">
        <v>134</v>
      </c>
      <c r="AV9" s="532"/>
      <c r="AW9" s="532"/>
      <c r="AX9" s="533"/>
      <c r="AY9" s="34">
        <f>COUNTA($G$11)</f>
        <v>0</v>
      </c>
    </row>
    <row r="10" spans="1:51" ht="18.75" hidden="1"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hidden="1"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hidden="1"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hidden="1"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hidden="1"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hidden="1"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hidden="1"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4"/>
      <c r="AA16" s="825"/>
      <c r="AB16" s="1026" t="s">
        <v>11</v>
      </c>
      <c r="AC16" s="1027"/>
      <c r="AD16" s="1028"/>
      <c r="AE16" s="1032" t="s">
        <v>391</v>
      </c>
      <c r="AF16" s="1032"/>
      <c r="AG16" s="1032"/>
      <c r="AH16" s="1032"/>
      <c r="AI16" s="1032" t="s">
        <v>413</v>
      </c>
      <c r="AJ16" s="1032"/>
      <c r="AK16" s="1032"/>
      <c r="AL16" s="556"/>
      <c r="AM16" s="1032" t="s">
        <v>510</v>
      </c>
      <c r="AN16" s="1032"/>
      <c r="AO16" s="1032"/>
      <c r="AP16" s="556"/>
      <c r="AQ16" s="158" t="s">
        <v>232</v>
      </c>
      <c r="AR16" s="133"/>
      <c r="AS16" s="133"/>
      <c r="AT16" s="134"/>
      <c r="AU16" s="532" t="s">
        <v>134</v>
      </c>
      <c r="AV16" s="532"/>
      <c r="AW16" s="532"/>
      <c r="AX16" s="533"/>
      <c r="AY16" s="34">
        <f>COUNTA($G$18)</f>
        <v>0</v>
      </c>
    </row>
    <row r="17" spans="1:51" ht="18.75" hidden="1"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hidden="1"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hidden="1"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hidden="1"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hidden="1"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hidden="1"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hidden="1"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4"/>
      <c r="AA23" s="825"/>
      <c r="AB23" s="1026" t="s">
        <v>11</v>
      </c>
      <c r="AC23" s="1027"/>
      <c r="AD23" s="1028"/>
      <c r="AE23" s="1032" t="s">
        <v>391</v>
      </c>
      <c r="AF23" s="1032"/>
      <c r="AG23" s="1032"/>
      <c r="AH23" s="1032"/>
      <c r="AI23" s="1032" t="s">
        <v>413</v>
      </c>
      <c r="AJ23" s="1032"/>
      <c r="AK23" s="1032"/>
      <c r="AL23" s="556"/>
      <c r="AM23" s="1032" t="s">
        <v>510</v>
      </c>
      <c r="AN23" s="1032"/>
      <c r="AO23" s="1032"/>
      <c r="AP23" s="556"/>
      <c r="AQ23" s="158" t="s">
        <v>232</v>
      </c>
      <c r="AR23" s="133"/>
      <c r="AS23" s="133"/>
      <c r="AT23" s="134"/>
      <c r="AU23" s="532" t="s">
        <v>134</v>
      </c>
      <c r="AV23" s="532"/>
      <c r="AW23" s="532"/>
      <c r="AX23" s="533"/>
      <c r="AY23" s="34">
        <f>COUNTA($G$25)</f>
        <v>0</v>
      </c>
    </row>
    <row r="24" spans="1:51" ht="18.75" hidden="1"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hidden="1"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hidden="1"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hidden="1"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hidden="1"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hidden="1"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hidden="1"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4"/>
      <c r="AA30" s="825"/>
      <c r="AB30" s="1026" t="s">
        <v>11</v>
      </c>
      <c r="AC30" s="1027"/>
      <c r="AD30" s="1028"/>
      <c r="AE30" s="1032" t="s">
        <v>391</v>
      </c>
      <c r="AF30" s="1032"/>
      <c r="AG30" s="1032"/>
      <c r="AH30" s="1032"/>
      <c r="AI30" s="1032" t="s">
        <v>413</v>
      </c>
      <c r="AJ30" s="1032"/>
      <c r="AK30" s="1032"/>
      <c r="AL30" s="556"/>
      <c r="AM30" s="1032" t="s">
        <v>510</v>
      </c>
      <c r="AN30" s="1032"/>
      <c r="AO30" s="1032"/>
      <c r="AP30" s="556"/>
      <c r="AQ30" s="158" t="s">
        <v>232</v>
      </c>
      <c r="AR30" s="133"/>
      <c r="AS30" s="133"/>
      <c r="AT30" s="134"/>
      <c r="AU30" s="532" t="s">
        <v>134</v>
      </c>
      <c r="AV30" s="532"/>
      <c r="AW30" s="532"/>
      <c r="AX30" s="533"/>
      <c r="AY30" s="34">
        <f>COUNTA($G$32)</f>
        <v>0</v>
      </c>
    </row>
    <row r="31" spans="1:51"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hidden="1"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hidden="1"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hidden="1"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hidden="1"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4"/>
      <c r="AA37" s="825"/>
      <c r="AB37" s="1026" t="s">
        <v>11</v>
      </c>
      <c r="AC37" s="1027"/>
      <c r="AD37" s="1028"/>
      <c r="AE37" s="1032" t="s">
        <v>391</v>
      </c>
      <c r="AF37" s="1032"/>
      <c r="AG37" s="1032"/>
      <c r="AH37" s="1032"/>
      <c r="AI37" s="1032" t="s">
        <v>413</v>
      </c>
      <c r="AJ37" s="1032"/>
      <c r="AK37" s="1032"/>
      <c r="AL37" s="556"/>
      <c r="AM37" s="1032" t="s">
        <v>510</v>
      </c>
      <c r="AN37" s="1032"/>
      <c r="AO37" s="1032"/>
      <c r="AP37" s="556"/>
      <c r="AQ37" s="158" t="s">
        <v>232</v>
      </c>
      <c r="AR37" s="133"/>
      <c r="AS37" s="133"/>
      <c r="AT37" s="134"/>
      <c r="AU37" s="532" t="s">
        <v>134</v>
      </c>
      <c r="AV37" s="532"/>
      <c r="AW37" s="532"/>
      <c r="AX37" s="533"/>
      <c r="AY37" s="34">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hidden="1"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hidden="1"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hidden="1"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hidden="1"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4"/>
      <c r="AA44" s="825"/>
      <c r="AB44" s="1026" t="s">
        <v>11</v>
      </c>
      <c r="AC44" s="1027"/>
      <c r="AD44" s="1028"/>
      <c r="AE44" s="1032" t="s">
        <v>391</v>
      </c>
      <c r="AF44" s="1032"/>
      <c r="AG44" s="1032"/>
      <c r="AH44" s="1032"/>
      <c r="AI44" s="1032" t="s">
        <v>413</v>
      </c>
      <c r="AJ44" s="1032"/>
      <c r="AK44" s="1032"/>
      <c r="AL44" s="556"/>
      <c r="AM44" s="1032" t="s">
        <v>510</v>
      </c>
      <c r="AN44" s="1032"/>
      <c r="AO44" s="1032"/>
      <c r="AP44" s="556"/>
      <c r="AQ44" s="158" t="s">
        <v>232</v>
      </c>
      <c r="AR44" s="133"/>
      <c r="AS44" s="133"/>
      <c r="AT44" s="134"/>
      <c r="AU44" s="532" t="s">
        <v>134</v>
      </c>
      <c r="AV44" s="532"/>
      <c r="AW44" s="532"/>
      <c r="AX44" s="533"/>
      <c r="AY44" s="3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hidden="1"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hidden="1"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hidden="1"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hidden="1"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4"/>
      <c r="AA51" s="825"/>
      <c r="AB51" s="556" t="s">
        <v>11</v>
      </c>
      <c r="AC51" s="1027"/>
      <c r="AD51" s="1028"/>
      <c r="AE51" s="1032" t="s">
        <v>391</v>
      </c>
      <c r="AF51" s="1032"/>
      <c r="AG51" s="1032"/>
      <c r="AH51" s="1032"/>
      <c r="AI51" s="1032" t="s">
        <v>413</v>
      </c>
      <c r="AJ51" s="1032"/>
      <c r="AK51" s="1032"/>
      <c r="AL51" s="556"/>
      <c r="AM51" s="1032" t="s">
        <v>510</v>
      </c>
      <c r="AN51" s="1032"/>
      <c r="AO51" s="1032"/>
      <c r="AP51" s="556"/>
      <c r="AQ51" s="158" t="s">
        <v>232</v>
      </c>
      <c r="AR51" s="133"/>
      <c r="AS51" s="133"/>
      <c r="AT51" s="134"/>
      <c r="AU51" s="532" t="s">
        <v>134</v>
      </c>
      <c r="AV51" s="532"/>
      <c r="AW51" s="532"/>
      <c r="AX51" s="533"/>
      <c r="AY51" s="34">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hidden="1"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hidden="1"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hidden="1"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hidden="1"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4"/>
      <c r="AA58" s="825"/>
      <c r="AB58" s="1026" t="s">
        <v>11</v>
      </c>
      <c r="AC58" s="1027"/>
      <c r="AD58" s="1028"/>
      <c r="AE58" s="1032" t="s">
        <v>391</v>
      </c>
      <c r="AF58" s="1032"/>
      <c r="AG58" s="1032"/>
      <c r="AH58" s="1032"/>
      <c r="AI58" s="1032" t="s">
        <v>413</v>
      </c>
      <c r="AJ58" s="1032"/>
      <c r="AK58" s="1032"/>
      <c r="AL58" s="556"/>
      <c r="AM58" s="1032" t="s">
        <v>510</v>
      </c>
      <c r="AN58" s="1032"/>
      <c r="AO58" s="1032"/>
      <c r="AP58" s="556"/>
      <c r="AQ58" s="158" t="s">
        <v>232</v>
      </c>
      <c r="AR58" s="133"/>
      <c r="AS58" s="133"/>
      <c r="AT58" s="134"/>
      <c r="AU58" s="532" t="s">
        <v>134</v>
      </c>
      <c r="AV58" s="532"/>
      <c r="AW58" s="532"/>
      <c r="AX58" s="533"/>
      <c r="AY58" s="34">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hidden="1"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hidden="1"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hidden="1"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hidden="1"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4"/>
      <c r="AA65" s="825"/>
      <c r="AB65" s="1026" t="s">
        <v>11</v>
      </c>
      <c r="AC65" s="1027"/>
      <c r="AD65" s="1028"/>
      <c r="AE65" s="1032" t="s">
        <v>391</v>
      </c>
      <c r="AF65" s="1032"/>
      <c r="AG65" s="1032"/>
      <c r="AH65" s="1032"/>
      <c r="AI65" s="1032" t="s">
        <v>413</v>
      </c>
      <c r="AJ65" s="1032"/>
      <c r="AK65" s="1032"/>
      <c r="AL65" s="556"/>
      <c r="AM65" s="1032" t="s">
        <v>510</v>
      </c>
      <c r="AN65" s="1032"/>
      <c r="AO65" s="1032"/>
      <c r="AP65" s="556"/>
      <c r="AQ65" s="158" t="s">
        <v>232</v>
      </c>
      <c r="AR65" s="133"/>
      <c r="AS65" s="133"/>
      <c r="AT65" s="134"/>
      <c r="AU65" s="532" t="s">
        <v>134</v>
      </c>
      <c r="AV65" s="532"/>
      <c r="AW65" s="532"/>
      <c r="AX65" s="533"/>
      <c r="AY65" s="34">
        <f>COUNTA($G$67)</f>
        <v>0</v>
      </c>
    </row>
    <row r="66" spans="1:51" ht="18.75" hidden="1"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hidden="1"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hidden="1"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hidden="1"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hidden="1"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0" t="s">
        <v>17</v>
      </c>
      <c r="H3" s="669"/>
      <c r="I3" s="669"/>
      <c r="J3" s="669"/>
      <c r="K3" s="669"/>
      <c r="L3" s="668" t="s">
        <v>18</v>
      </c>
      <c r="M3" s="669"/>
      <c r="N3" s="669"/>
      <c r="O3" s="669"/>
      <c r="P3" s="669"/>
      <c r="Q3" s="669"/>
      <c r="R3" s="669"/>
      <c r="S3" s="669"/>
      <c r="T3" s="669"/>
      <c r="U3" s="669"/>
      <c r="V3" s="669"/>
      <c r="W3" s="669"/>
      <c r="X3" s="670"/>
      <c r="Y3" s="654" t="s">
        <v>19</v>
      </c>
      <c r="Z3" s="655"/>
      <c r="AA3" s="655"/>
      <c r="AB3" s="796"/>
      <c r="AC3" s="81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2"/>
      <c r="Z4" s="383"/>
      <c r="AA4" s="383"/>
      <c r="AB4" s="800"/>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5"/>
      <c r="B16" s="1046"/>
      <c r="C16" s="1046"/>
      <c r="D16" s="1046"/>
      <c r="E16" s="1046"/>
      <c r="F16" s="1047"/>
      <c r="G16" s="81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1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2"/>
      <c r="Z17" s="383"/>
      <c r="AA17" s="383"/>
      <c r="AB17" s="800"/>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5"/>
      <c r="B29" s="1046"/>
      <c r="C29" s="1046"/>
      <c r="D29" s="1046"/>
      <c r="E29" s="1046"/>
      <c r="F29" s="1047"/>
      <c r="G29" s="81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1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2"/>
      <c r="Z30" s="383"/>
      <c r="AA30" s="383"/>
      <c r="AB30" s="800"/>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5"/>
      <c r="B42" s="1046"/>
      <c r="C42" s="1046"/>
      <c r="D42" s="1046"/>
      <c r="E42" s="1046"/>
      <c r="F42" s="1047"/>
      <c r="G42" s="81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1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2"/>
      <c r="Z43" s="383"/>
      <c r="AA43" s="383"/>
      <c r="AB43" s="800"/>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5"/>
      <c r="B56" s="1046"/>
      <c r="C56" s="1046"/>
      <c r="D56" s="1046"/>
      <c r="E56" s="1046"/>
      <c r="F56" s="1047"/>
      <c r="G56" s="81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1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2"/>
      <c r="Z57" s="383"/>
      <c r="AA57" s="383"/>
      <c r="AB57" s="800"/>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5"/>
      <c r="B69" s="1046"/>
      <c r="C69" s="1046"/>
      <c r="D69" s="1046"/>
      <c r="E69" s="1046"/>
      <c r="F69" s="1047"/>
      <c r="G69" s="81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1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2"/>
      <c r="Z70" s="383"/>
      <c r="AA70" s="383"/>
      <c r="AB70" s="800"/>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5"/>
      <c r="B82" s="1046"/>
      <c r="C82" s="1046"/>
      <c r="D82" s="1046"/>
      <c r="E82" s="1046"/>
      <c r="F82" s="1047"/>
      <c r="G82" s="81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1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2"/>
      <c r="Z83" s="383"/>
      <c r="AA83" s="383"/>
      <c r="AB83" s="800"/>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5"/>
      <c r="B95" s="1046"/>
      <c r="C95" s="1046"/>
      <c r="D95" s="1046"/>
      <c r="E95" s="1046"/>
      <c r="F95" s="1047"/>
      <c r="G95" s="81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1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2"/>
      <c r="Z96" s="383"/>
      <c r="AA96" s="383"/>
      <c r="AB96" s="800"/>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5"/>
      <c r="B109" s="1046"/>
      <c r="C109" s="1046"/>
      <c r="D109" s="1046"/>
      <c r="E109" s="1046"/>
      <c r="F109" s="1047"/>
      <c r="G109" s="81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1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0"/>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5"/>
      <c r="B122" s="1046"/>
      <c r="C122" s="1046"/>
      <c r="D122" s="1046"/>
      <c r="E122" s="1046"/>
      <c r="F122" s="1047"/>
      <c r="G122" s="81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1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0"/>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5"/>
      <c r="B135" s="1046"/>
      <c r="C135" s="1046"/>
      <c r="D135" s="1046"/>
      <c r="E135" s="1046"/>
      <c r="F135" s="1047"/>
      <c r="G135" s="81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1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0"/>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5"/>
      <c r="B148" s="1046"/>
      <c r="C148" s="1046"/>
      <c r="D148" s="1046"/>
      <c r="E148" s="1046"/>
      <c r="F148" s="1047"/>
      <c r="G148" s="81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1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0"/>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5"/>
      <c r="B162" s="1046"/>
      <c r="C162" s="1046"/>
      <c r="D162" s="1046"/>
      <c r="E162" s="1046"/>
      <c r="F162" s="1047"/>
      <c r="G162" s="81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1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0"/>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5"/>
      <c r="B175" s="1046"/>
      <c r="C175" s="1046"/>
      <c r="D175" s="1046"/>
      <c r="E175" s="1046"/>
      <c r="F175" s="1047"/>
      <c r="G175" s="81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1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0"/>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5"/>
      <c r="B188" s="1046"/>
      <c r="C188" s="1046"/>
      <c r="D188" s="1046"/>
      <c r="E188" s="1046"/>
      <c r="F188" s="1047"/>
      <c r="G188" s="81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1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0"/>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5"/>
      <c r="B201" s="1046"/>
      <c r="C201" s="1046"/>
      <c r="D201" s="1046"/>
      <c r="E201" s="1046"/>
      <c r="F201" s="1047"/>
      <c r="G201" s="81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1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0"/>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5"/>
      <c r="B215" s="1046"/>
      <c r="C215" s="1046"/>
      <c r="D215" s="1046"/>
      <c r="E215" s="1046"/>
      <c r="F215" s="1047"/>
      <c r="G215" s="81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1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0"/>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5"/>
      <c r="B228" s="1046"/>
      <c r="C228" s="1046"/>
      <c r="D228" s="1046"/>
      <c r="E228" s="1046"/>
      <c r="F228" s="1047"/>
      <c r="G228" s="81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1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0"/>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5"/>
      <c r="B241" s="1046"/>
      <c r="C241" s="1046"/>
      <c r="D241" s="1046"/>
      <c r="E241" s="1046"/>
      <c r="F241" s="1047"/>
      <c r="G241" s="81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1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0"/>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5"/>
      <c r="B254" s="1046"/>
      <c r="C254" s="1046"/>
      <c r="D254" s="1046"/>
      <c r="E254" s="1046"/>
      <c r="F254" s="1047"/>
      <c r="G254" s="81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1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0"/>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近藤 克也(kondou-katsuya.ti1)</cp:lastModifiedBy>
  <cp:lastPrinted>2021-06-22T13:36:37Z</cp:lastPrinted>
  <dcterms:created xsi:type="dcterms:W3CDTF">2012-03-13T00:50:25Z</dcterms:created>
  <dcterms:modified xsi:type="dcterms:W3CDTF">2021-06-30T01:59:48Z</dcterms:modified>
</cp:coreProperties>
</file>