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<sst xmlns="http://schemas.openxmlformats.org/spreadsheetml/2006/main" count="3055" uniqueCount="780">
  <si>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</si>
  <si>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</si>
  <si>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</si>
  <si>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</si>
  <si>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</si>
  <si>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</si>
  <si>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</si>
  <si>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</si>
  <si>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</si>
  <si>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</si>
  <si>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</si>
  <si>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</si>
  <si>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</si>
  <si>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</si>
  <si>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</si>
  <si>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</si>
  <si>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</si>
  <si>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</si>
  <si>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</si>
  <si>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</si>
  <si>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</si>
  <si>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</si>
  <si>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</si>
  <si>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</si>
  <si>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</si>
  <si>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</si>
  <si>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</si>
  <si>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</si>
  <si>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</si>
  <si>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</si>
  <si>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</si>
  <si>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</si>
  <si>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</si>
  <si>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</si>
  <si>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</si>
  <si>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</si>
  <si>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</si>
  <si>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</si>
  <si>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</si>
  <si>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</si>
  <si>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</si>
  <si>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</si>
  <si>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</si>
  <si>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</si>
  <si>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</si>
  <si>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</si>
  <si>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</si>
  <si>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</si>
  <si>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</si>
  <si>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</si>
  <si>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</si>
  <si>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</si>
  <si>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</si>
  <si>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</si>
  <si>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</si>
  <si>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</si>
  <si>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</si>
  <si>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</si>
  <si>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</si>
  <si>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</si>
  <si>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</si>
  <si>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</si>
  <si>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</si>
  <si>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</si>
  <si>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</si>
  <si>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</si>
  <si>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</si>
  <si>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</si>
  <si>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</si>
  <si>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</si>
  <si>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</si>
  <si>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</si>
  <si>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</si>
  <si>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</si>
  <si>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</si>
  <si>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</si>
  <si>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</si>
  <si>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</si>
  <si>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</si>
  <si>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</si>
  <si>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</si>
  <si>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</si>
  <si>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</si>
  <si>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</si>
  <si>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</si>
  <si>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</si>
  <si>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</si>
  <si>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</si>
  <si>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</si>
  <si>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</si>
  <si>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</si>
  <si>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</si>
  <si>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</si>
  <si>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</si>
  <si>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</si>
  <si>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</si>
  <si>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</si>
  <si>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</si>
  <si>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</si>
  <si>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</si>
  <si>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</si>
  <si>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</si>
  <si>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</si>
  <si>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</si>
  <si>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</si>
  <si>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</si>
  <si>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</si>
  <si>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</si>
  <si>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</si>
  <si>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</si>
  <si>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</si>
  <si>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</si>
  <si>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</si>
  <si>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</si>
  <si>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</si>
  <si>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</si>
  <si>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</si>
  <si>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</si>
  <si>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</si>
  <si>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</si>
  <si>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</si>
  <si>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</si>
  <si>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</si>
  <si>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</si>
  <si>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</si>
  <si>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</si>
  <si>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</si>
  <si>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</si>
  <si>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</si>
  <si>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</si>
  <si>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</si>
  <si>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</si>
  <si>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</si>
  <si>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</si>
  <si>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</si>
  <si>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</si>
  <si>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</si>
  <si>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</si>
  <si>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</si>
  <si>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</si>
  <si>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</si>
  <si>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</si>
  <si>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</si>
  <si>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</si>
  <si>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</si>
  <si>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</si>
  <si>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</si>
  <si>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</si>
  <si>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</si>
  <si>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</si>
  <si>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</si>
  <si>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</si>
  <si>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</si>
  <si>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</si>
  <si>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</si>
  <si>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</si>
  <si>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</si>
  <si>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</si>
  <si>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</si>
  <si>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</si>
  <si>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</si>
  <si>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</si>
  <si>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</si>
  <si>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</si>
  <si>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</si>
  <si>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</si>
  <si>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</si>
  <si>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</si>
  <si>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</si>
  <si>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</si>
  <si>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</si>
  <si>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</si>
  <si>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</si>
  <si>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</si>
  <si>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</si>
  <si>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</si>
  <si>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</si>
  <si>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</si>
  <si>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</si>
  <si>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</si>
  <si>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</si>
  <si>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</si>
  <si>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</si>
  <si>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</si>
  <si>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</si>
  <si>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</si>
  <si>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</si>
  <si>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</si>
  <si>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</si>
  <si>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</si>
  <si>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</si>
  <si>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</si>
  <si>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</si>
  <si>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</si>
  <si>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</si>
  <si>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</si>
  <si>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</si>
  <si>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</si>
  <si>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</si>
  <si>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</si>
  <si>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</si>
  <si>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</si>
  <si>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</si>
  <si>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</si>
  <si>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</si>
  <si>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</si>
  <si>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</si>
  <si>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</si>
  <si>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</si>
  <si>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</si>
  <si>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</si>
  <si>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</si>
  <si>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</si>
  <si>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</si>
  <si>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</si>
  <si>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</si>
  <si>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</si>
  <si>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</si>
  <si>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</si>
  <si>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</si>
  <si>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</si>
  <si>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</si>
  <si>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</si>
  <si>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</si>
  <si>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</si>
  <si>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</si>
  <si>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</si>
  <si>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</si>
  <si>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</si>
  <si>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</si>
  <si>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</si>
  <si>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</si>
  <si>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</si>
  <si>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</si>
  <si>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</si>
  <si>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</si>
  <si>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</si>
  <si>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</si>
  <si>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</si>
  <si>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</si>
  <si>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</si>
  <si>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</si>
  <si>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</si>
  <si>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</si>
  <si>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</si>
  <si>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</si>
  <si>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</si>
  <si>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</si>
  <si>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</si>
  <si>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</si>
  <si>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</si>
  <si>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</si>
  <si>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</si>
  <si>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</si>
  <si>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</si>
  <si>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</si>
  <si>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</si>
  <si>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</si>
  <si>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</si>
  <si>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</si>
  <si>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</si>
  <si>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</si>
  <si>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</si>
  <si>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</si>
  <si>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</si>
  <si>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</si>
  <si>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</si>
  <si>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</si>
  <si>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</si>
  <si>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</si>
  <si>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</si>
  <si>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</si>
  <si>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</si>
  <si>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</si>
  <si>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</si>
  <si>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</si>
  <si>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</si>
  <si>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</si>
  <si>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</si>
  <si>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</si>
  <si>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</si>
  <si>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</si>
  <si>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</si>
  <si>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</si>
  <si>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</si>
  <si>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</si>
  <si>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</si>
  <si>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</si>
  <si>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</si>
  <si>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</si>
  <si>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</si>
  <si>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</si>
  <si>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</si>
  <si>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</si>
  <si>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</si>
  <si>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</si>
  <si>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</si>
  <si>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</si>
  <si>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</si>
  <si>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</si>
  <si>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</si>
  <si>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</si>
  <si>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</si>
  <si>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</si>
  <si>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</si>
  <si>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</si>
  <si>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</si>
  <si>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</si>
  <si>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</si>
  <si>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</si>
  <si>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</si>
  <si>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</si>
  <si>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</si>
  <si>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</si>
  <si>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</si>
  <si>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</si>
  <si>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</si>
  <si>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</si>
  <si>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</si>
  <si>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</si>
  <si>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</si>
  <si>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</si>
  <si>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</si>
  <si>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</si>
  <si>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</si>
  <si>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</si>
  <si>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</si>
  <si>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</si>
  <si>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</si>
  <si>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</si>
  <si>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</si>
  <si>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</si>
  <si>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</si>
  <si>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</si>
  <si>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</si>
  <si>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</si>
  <si>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</si>
  <si>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</si>
  <si>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</si>
  <si>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</si>
  <si>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</si>
  <si>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</si>
  <si>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</si>
  <si>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</si>
  <si>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</si>
  <si>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</si>
  <si>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</si>
  <si>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</si>
  <si>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</si>
  <si>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</si>
  <si>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</si>
  <si>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</si>
  <si>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</si>
  <si>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</si>
  <si>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</si>
  <si>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</si>
  <si>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</si>
  <si>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</si>
  <si>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</si>
  <si>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</si>
  <si>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</si>
  <si>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</si>
  <si>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</si>
  <si>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</si>
  <si>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</si>
  <si>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</si>
  <si>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</si>
  <si>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</si>
  <si>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</si>
  <si>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</si>
  <si>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</si>
  <si>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</si>
  <si>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</si>
  <si>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</si>
  <si>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</si>
  <si>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</si>
  <si>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</si>
  <si>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</si>
  <si>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</si>
  <si>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</si>
  <si>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</si>
  <si>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</si>
  <si>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</si>
  <si>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</si>
  <si>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</si>
  <si>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</si>
  <si>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</si>
  <si>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</si>
  <si>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</si>
  <si>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</si>
  <si>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</si>
  <si>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</si>
  <si>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</si>
  <si>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</si>
  <si>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</si>
  <si>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</si>
  <si>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</si>
  <si>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</si>
  <si>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</si>
  <si>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</si>
  <si>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</si>
  <si>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</si>
  <si>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</si>
  <si>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</si>
  <si>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</si>
  <si>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</si>
  <si>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</si>
  <si>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</si>
  <si>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</si>
  <si>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</si>
  <si>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</si>
  <si>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</si>
  <si>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</si>
  <si>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</si>
  <si>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</si>
  <si>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</si>
  <si>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</si>
  <si>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</si>
  <si>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</si>
  <si>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</si>
  <si>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</si>
  <si>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</si>
  <si>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</si>
  <si>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</si>
  <si>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</si>
  <si>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</si>
  <si>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</si>
  <si>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</si>
  <si>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</si>
  <si>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</si>
  <si>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</si>
  <si>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</si>
  <si>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</si>
  <si>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</si>
  <si>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</si>
  <si>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</si>
  <si>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</si>
  <si>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</si>
  <si>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</si>
  <si>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</si>
  <si>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</si>
  <si>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</si>
  <si>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</si>
  <si>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</si>
  <si>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</si>
  <si>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</si>
  <si>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</si>
  <si>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</si>
  <si>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</si>
  <si>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</si>
  <si>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</si>
  <si>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</si>
  <si>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</si>
  <si>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</si>
  <si>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</si>
  <si>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</si>
  <si>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</si>
  <si>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</si>
  <si>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</si>
  <si>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</si>
  <si>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</si>
  <si>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</si>
  <si>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</si>
  <si>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</si>
  <si>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</si>
  <si>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</si>
  <si>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</si>
  <si>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</si>
  <si>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</si>
  <si>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</si>
  <si>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</si>
  <si>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</si>
  <si>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</si>
  <si>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</si>
  <si>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</si>
  <si>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</si>
  <si>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</si>
  <si>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</si>
  <si>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</si>
  <si>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</si>
  <si>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</si>
  <si>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</si>
  <si>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</si>
  <si>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</si>
  <si>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</si>
  <si>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</si>
  <si>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</si>
  <si>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</si>
  <si>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</si>
  <si>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</si>
  <si>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</si>
  <si>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</si>
  <si>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</si>
  <si>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</si>
  <si>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</si>
  <si>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</si>
  <si>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</si>
  <si>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</si>
  <si>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</si>
  <si>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</si>
  <si>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</si>
  <si>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</si>
  <si>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</si>
  <si>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</si>
  <si>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</si>
  <si>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</si>
  <si>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</si>
  <si>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</si>
  <si>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</si>
  <si>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</si>
  <si>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</si>
  <si>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</si>
  <si>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</si>
  <si>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</si>
  <si>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</si>
  <si>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</si>
  <si>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</si>
  <si>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</si>
  <si>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</si>
  <si>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</si>
  <si>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</si>
  <si>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</si>
  <si>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</si>
  <si>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</si>
  <si>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</si>
  <si>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</si>
  <si>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</si>
  <si>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</si>
  <si>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</si>
  <si>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</si>
  <si>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</si>
  <si>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</si>
  <si>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</si>
  <si>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</si>
  <si>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</si>
  <si>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</si>
  <si>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</si>
  <si>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</si>
  <si>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</si>
  <si>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</si>
  <si>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</si>
  <si>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</si>
  <si>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</si>
  <si>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</si>
  <si>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</si>
  <si>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</si>
  <si>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</si>
  <si>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</si>
  <si>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</si>
  <si>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</si>
  <si>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</si>
  <si>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</si>
  <si>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</si>
  <si>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</si>
  <si>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</si>
  <si>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</si>
  <si>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</si>
  <si>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</si>
  <si>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</si>
  <si>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</si>
  <si>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</si>
  <si>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</si>
  <si>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</si>
  <si>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</si>
  <si>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</si>
  <si>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</si>
  <si>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</si>
  <si>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</si>
  <si>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</si>
  <si>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</si>
  <si>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</si>
  <si>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</si>
  <si>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</si>
  <si>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</si>
  <si>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</si>
  <si>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</si>
  <si>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</si>
  <si>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</si>
  <si>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</si>
  <si>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</si>
  <si>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</si>
  <si>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</si>
  <si>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</si>
  <si>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</si>
  <si>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</si>
  <si>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</si>
  <si>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</si>
  <si>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</si>
  <si>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</si>
  <si>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</si>
  <si>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</si>
  <si>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</si>
  <si>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</si>
  <si>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</si>
  <si>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</si>
  <si>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</si>
  <si>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</si>
  <si>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</si>
  <si>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</si>
  <si>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</si>
  <si>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</si>
  <si>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</si>
  <si>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</si>
  <si>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</si>
  <si>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</si>
  <si>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</si>
  <si>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</si>
  <si>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</si>
  <si>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</si>
  <si>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</si>
  <si>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</si>
  <si>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</si>
  <si>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</si>
  <si>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</si>
  <si>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</si>
  <si>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</si>
  <si>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</si>
  <si>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</si>
  <si>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</si>
  <si>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</si>
  <si>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</si>
  <si>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</si>
  <si>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</si>
  <si>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</si>
  <si>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</si>
  <si>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</si>
  <si>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</si>
  <si>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</si>
  <si>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</si>
  <si>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</si>
  <si>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</si>
  <si>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</si>
  <si>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</si>
  <si>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</si>
  <si>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</si>
  <si>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</si>
  <si>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</si>
  <si>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</si>
  <si>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</si>
  <si>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</si>
  <si>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</si>
  <si>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</si>
  <si>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</si>
  <si>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</si>
  <si>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</si>
  <si>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</si>
  <si>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</si>
  <si>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</si>
  <si>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</si>
  <si>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</si>
  <si>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</si>
  <si>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</si>
  <si>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</si>
  <si>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</si>
  <si>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</si>
  <si>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</si>
  <si>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</si>
  <si>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</si>
  <si>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</si>
  <si>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</si>
  <si>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</si>
  <si>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</si>
  <si>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</si>
  <si>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</si>
  <si>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</si>
  <si>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</si>
  <si>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</si>
  <si>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</si>
  <si>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</si>
  <si>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</si>
  <si>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</si>
  <si>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</si>
  <si>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</si>
  <si>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</si>
  <si>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</si>
  <si>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</si>
  <si>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</si>
  <si>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</si>
  <si>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</si>
  <si>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</si>
  <si>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</si>
  <si>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</si>
  <si>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</si>
  <si>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</si>
  <si>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</si>
  <si>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</si>
  <si>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</si>
  <si>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</si>
  <si>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</si>
  <si>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</si>
  <si>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</si>
  <si>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</si>
  <si>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</si>
  <si>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</si>
  <si>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</si>
  <si>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</si>
  <si>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</si>
  <si>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</si>
  <si>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</si>
  <si>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</si>
  <si>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</si>
  <si>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</si>
  <si>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</si>
  <si>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</si>
  <si>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</si>
  <si>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</si>
  <si>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</si>
  <si>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</si>
  <si>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</si>
  <si>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</si>
  <si>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</si>
  <si>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病床機能報告情報収集経費</t>
  </si>
  <si>
    <t>医政局</t>
  </si>
  <si>
    <t>課長：鈴木　健彦</t>
  </si>
  <si>
    <t>平成２６年度</t>
  </si>
  <si>
    <t>終了予定なし</t>
  </si>
  <si>
    <t>地域医療計画課</t>
  </si>
  <si>
    <t>持続可能な社会保障制度の確立を図るための                     改革の推進に関する法律第４条第1項
医療法第30条の３の２</t>
  </si>
  <si>
    <t>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t>
  </si>
  <si>
    <t>-</t>
  </si>
  <si>
    <t>医療提供体制確保対策等委託費</t>
  </si>
  <si>
    <t>医療機関の期限内の報告率の向上</t>
  </si>
  <si>
    <t>期限内の報告率
（報告率＝報告済み医療機関数/報告対象医療機関数）</t>
  </si>
  <si>
    <t>病床機能報告（厚生労働省）</t>
  </si>
  <si>
    <t>報告用ツールの導入件数</t>
  </si>
  <si>
    <t>件</t>
  </si>
  <si>
    <t>Ｘ／Ｙ
Ｘ：執行額（百万円）　Ｙ：報告用ツールの導入件数　　　　　　　　　　　　　　</t>
    <phoneticPr fontId="5"/>
  </si>
  <si>
    <t>百万円</t>
  </si>
  <si>
    <t>　　Ｘ/Ｙ</t>
    <phoneticPr fontId="5"/>
  </si>
  <si>
    <t>71/1</t>
  </si>
  <si>
    <t>80/1</t>
  </si>
  <si>
    <t>施策大目標１　地域において必要な医療を提供できる体制を整備すること</t>
  </si>
  <si>
    <t>日常生活圏の中で良質かつ適切な医療が効率的に提供できる体制を整備すること（施策目標Ⅰ－１－１）</t>
  </si>
  <si>
    <t>医療計画に関する見直し等の検討・推進支援経費</t>
  </si>
  <si>
    <t>新26-003</t>
  </si>
  <si>
    <t>30</t>
  </si>
  <si>
    <t>29</t>
  </si>
  <si>
    <t>0028</t>
  </si>
  <si>
    <t>○</t>
  </si>
  <si>
    <t>将来に向けて必要な医療提供体制の構築に資するよう、医療法に定められた病床機能報告制度を遂行するための事業であり、社会のニーズに沿うものである。</t>
    <rPh sb="0" eb="2">
      <t>ショウライ</t>
    </rPh>
    <rPh sb="3" eb="4">
      <t>ム</t>
    </rPh>
    <rPh sb="6" eb="8">
      <t>ヒツヨウ</t>
    </rPh>
    <rPh sb="9" eb="11">
      <t>イリョウ</t>
    </rPh>
    <rPh sb="11" eb="13">
      <t>テイキョウ</t>
    </rPh>
    <rPh sb="13" eb="15">
      <t>タイセイ</t>
    </rPh>
    <rPh sb="16" eb="18">
      <t>コウチク</t>
    </rPh>
    <rPh sb="19" eb="20">
      <t>シ</t>
    </rPh>
    <rPh sb="25" eb="28">
      <t>イリョウホウ</t>
    </rPh>
    <rPh sb="29" eb="30">
      <t>サダ</t>
    </rPh>
    <rPh sb="34" eb="36">
      <t>ビョウショウ</t>
    </rPh>
    <rPh sb="36" eb="38">
      <t>キノウ</t>
    </rPh>
    <rPh sb="38" eb="40">
      <t>ホウコク</t>
    </rPh>
    <rPh sb="40" eb="42">
      <t>セイド</t>
    </rPh>
    <rPh sb="43" eb="45">
      <t>スイコウ</t>
    </rPh>
    <rPh sb="50" eb="52">
      <t>ジギョウ</t>
    </rPh>
    <rPh sb="56" eb="58">
      <t>シャカイ</t>
    </rPh>
    <rPh sb="63" eb="64">
      <t>ソ</t>
    </rPh>
    <phoneticPr fontId="5"/>
  </si>
  <si>
    <t>医療法において、厚生労働大臣が委託する者が実施することとされている。</t>
    <rPh sb="0" eb="3">
      <t>イリョウホウ</t>
    </rPh>
    <rPh sb="8" eb="10">
      <t>コウセイ</t>
    </rPh>
    <rPh sb="10" eb="12">
      <t>ロウドウ</t>
    </rPh>
    <rPh sb="12" eb="14">
      <t>ダイジン</t>
    </rPh>
    <rPh sb="15" eb="17">
      <t>イタク</t>
    </rPh>
    <rPh sb="19" eb="20">
      <t>モノ</t>
    </rPh>
    <rPh sb="21" eb="23">
      <t>ジッシ</t>
    </rPh>
    <phoneticPr fontId="5"/>
  </si>
  <si>
    <t>医療法において、厚生労働大臣が委託する者が実施することとされており、優先度は高い。</t>
    <rPh sb="34" eb="37">
      <t>ユウセンド</t>
    </rPh>
    <rPh sb="38" eb="39">
      <t>タカ</t>
    </rPh>
    <phoneticPr fontId="5"/>
  </si>
  <si>
    <t>一般競争総合評価落札方式を採用したが、一者応札となった。公告期間の延長等、今後その解消に向けてさらなる工夫を検討したい。</t>
    <rPh sb="0" eb="2">
      <t>イッパン</t>
    </rPh>
    <rPh sb="2" eb="4">
      <t>キョウソウ</t>
    </rPh>
    <rPh sb="4" eb="6">
      <t>ソウゴウ</t>
    </rPh>
    <rPh sb="6" eb="8">
      <t>ヒョウカ</t>
    </rPh>
    <rPh sb="8" eb="10">
      <t>ラクサツ</t>
    </rPh>
    <rPh sb="10" eb="12">
      <t>ホウシキ</t>
    </rPh>
    <rPh sb="13" eb="15">
      <t>サイヨウ</t>
    </rPh>
    <rPh sb="19" eb="20">
      <t>イッ</t>
    </rPh>
    <rPh sb="20" eb="21">
      <t>シャ</t>
    </rPh>
    <rPh sb="21" eb="23">
      <t>オウサツ</t>
    </rPh>
    <rPh sb="28" eb="30">
      <t>コウコク</t>
    </rPh>
    <rPh sb="30" eb="32">
      <t>キカン</t>
    </rPh>
    <rPh sb="33" eb="35">
      <t>エンチョウ</t>
    </rPh>
    <rPh sb="35" eb="36">
      <t>トウ</t>
    </rPh>
    <rPh sb="37" eb="39">
      <t>コンゴ</t>
    </rPh>
    <rPh sb="41" eb="43">
      <t>カイショウ</t>
    </rPh>
    <rPh sb="44" eb="45">
      <t>ム</t>
    </rPh>
    <rPh sb="51" eb="53">
      <t>クフウ</t>
    </rPh>
    <rPh sb="54" eb="56">
      <t>ケントウ</t>
    </rPh>
    <phoneticPr fontId="5"/>
  </si>
  <si>
    <t>有</t>
  </si>
  <si>
    <t>無</t>
  </si>
  <si>
    <t>‐</t>
  </si>
  <si>
    <t>実績に応じたコストを計上しており、妥当である。</t>
    <rPh sb="0" eb="2">
      <t>ジッセキ</t>
    </rPh>
    <rPh sb="3" eb="4">
      <t>オウ</t>
    </rPh>
    <rPh sb="10" eb="12">
      <t>ケイジョウ</t>
    </rPh>
    <rPh sb="17" eb="19">
      <t>ダトウ</t>
    </rPh>
    <phoneticPr fontId="5"/>
  </si>
  <si>
    <t>事業目的に照らし、必要なものに限定されている。</t>
    <rPh sb="0" eb="2">
      <t>ジギョウ</t>
    </rPh>
    <rPh sb="2" eb="4">
      <t>モクテキ</t>
    </rPh>
    <rPh sb="5" eb="6">
      <t>テ</t>
    </rPh>
    <rPh sb="9" eb="11">
      <t>ヒツヨウ</t>
    </rPh>
    <rPh sb="15" eb="17">
      <t>ゲンテイ</t>
    </rPh>
    <phoneticPr fontId="5"/>
  </si>
  <si>
    <t>成果目標に見合ったものとなっている。</t>
    <rPh sb="0" eb="2">
      <t>セイカ</t>
    </rPh>
    <rPh sb="2" eb="4">
      <t>モクヒョウ</t>
    </rPh>
    <rPh sb="5" eb="7">
      <t>ミア</t>
    </rPh>
    <phoneticPr fontId="5"/>
  </si>
  <si>
    <t>見込みに見合ったものとなっている。</t>
    <rPh sb="0" eb="2">
      <t>ミコ</t>
    </rPh>
    <rPh sb="4" eb="6">
      <t>ミア</t>
    </rPh>
    <phoneticPr fontId="5"/>
  </si>
  <si>
    <t>全国の医療機関が、病床機能報告を活用し報告を行っている。</t>
    <rPh sb="0" eb="2">
      <t>ゼンコク</t>
    </rPh>
    <rPh sb="3" eb="5">
      <t>イリョウ</t>
    </rPh>
    <rPh sb="5" eb="7">
      <t>キカン</t>
    </rPh>
    <rPh sb="9" eb="11">
      <t>ビョウショウ</t>
    </rPh>
    <rPh sb="11" eb="13">
      <t>キノウ</t>
    </rPh>
    <rPh sb="13" eb="15">
      <t>ホウコク</t>
    </rPh>
    <rPh sb="16" eb="18">
      <t>カツヨウ</t>
    </rPh>
    <rPh sb="19" eb="21">
      <t>ホウコク</t>
    </rPh>
    <rPh sb="22" eb="23">
      <t>オコナ</t>
    </rPh>
    <phoneticPr fontId="5"/>
  </si>
  <si>
    <t>報告医療機関の負担軽減に向けた見直しについて検討していく。</t>
    <rPh sb="12" eb="13">
      <t>ム</t>
    </rPh>
    <phoneticPr fontId="5"/>
  </si>
  <si>
    <t>医療機関の報告率について、前年度比で減少している。現下の新型コロナ対応に十分配慮し、報告医療機関の負担軽減など、見直しについて検討していくことが必要。</t>
    <rPh sb="0" eb="2">
      <t>イリョウ</t>
    </rPh>
    <rPh sb="2" eb="4">
      <t>キカン</t>
    </rPh>
    <rPh sb="5" eb="7">
      <t>ホウコク</t>
    </rPh>
    <rPh sb="7" eb="8">
      <t>リツ</t>
    </rPh>
    <rPh sb="13" eb="17">
      <t>ゼンネンドヒ</t>
    </rPh>
    <rPh sb="18" eb="20">
      <t>ゲンショウ</t>
    </rPh>
    <rPh sb="25" eb="27">
      <t>ゲンカ</t>
    </rPh>
    <rPh sb="28" eb="30">
      <t>シンガタ</t>
    </rPh>
    <rPh sb="33" eb="35">
      <t>タイオウ</t>
    </rPh>
    <rPh sb="36" eb="38">
      <t>ジュウブン</t>
    </rPh>
    <rPh sb="38" eb="40">
      <t>ハイリョ</t>
    </rPh>
    <rPh sb="42" eb="44">
      <t>ホウコク</t>
    </rPh>
    <rPh sb="44" eb="46">
      <t>イリョウ</t>
    </rPh>
    <rPh sb="46" eb="48">
      <t>キカン</t>
    </rPh>
    <rPh sb="49" eb="51">
      <t>フタン</t>
    </rPh>
    <rPh sb="51" eb="53">
      <t>ケイゲン</t>
    </rPh>
    <rPh sb="56" eb="58">
      <t>ミナオ</t>
    </rPh>
    <rPh sb="63" eb="65">
      <t>ケントウ</t>
    </rPh>
    <rPh sb="72" eb="74">
      <t>ヒツヨウ</t>
    </rPh>
    <phoneticPr fontId="5"/>
  </si>
  <si>
    <t>80/1</t>
    <phoneticPr fontId="5"/>
  </si>
  <si>
    <t>-</t>
    <phoneticPr fontId="5"/>
  </si>
  <si>
    <t>247/1</t>
    <phoneticPr fontId="5"/>
  </si>
  <si>
    <t>平成26年に創設された病床機能情報の報告制度では、医療機関は医療法第30条の３の２の規定に基づき、その有する病床において担っている医療機能をはじめ、提供している医療の内容に関する情報を全国共通サーバーに提出することとなっている。本事業において、事業者は調査サイトの運用、提出されたデータの精査、未報告医療機関に対して督促等を行うことにより情報を収集する。その後、都道府県が地域医療構想を実現させるための分析に活用できるような形で集計後、都道府県へ情報提供する。</t>
    <rPh sb="0" eb="2">
      <t>ヘイセイ</t>
    </rPh>
    <rPh sb="4" eb="5">
      <t>ネン</t>
    </rPh>
    <rPh sb="6" eb="8">
      <t>ソウセツ</t>
    </rPh>
    <rPh sb="30" eb="33">
      <t>イリョウホウ</t>
    </rPh>
    <rPh sb="33" eb="34">
      <t>ダイ</t>
    </rPh>
    <rPh sb="36" eb="37">
      <t>ジョウ</t>
    </rPh>
    <rPh sb="42" eb="44">
      <t>キテイ</t>
    </rPh>
    <rPh sb="45" eb="46">
      <t>モト</t>
    </rPh>
    <rPh sb="114" eb="115">
      <t>ホン</t>
    </rPh>
    <rPh sb="115" eb="117">
      <t>ジギョウ</t>
    </rPh>
    <rPh sb="126" eb="128">
      <t>チョウサ</t>
    </rPh>
    <rPh sb="132" eb="134">
      <t>ウンヨウ</t>
    </rPh>
    <rPh sb="160" eb="161">
      <t>トウ</t>
    </rPh>
    <rPh sb="169" eb="171">
      <t>ジョウホウ</t>
    </rPh>
    <rPh sb="172" eb="174">
      <t>シュウシュウ</t>
    </rPh>
    <phoneticPr fontId="5"/>
  </si>
  <si>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し、医療機関から病床機能等の情報を収集し、収集した情報を都道府県に提供することとしている。
「医療計画に関する見直し等の検討・推進支援経費」は、都道府県の医療計画について、計画の実効性を確保するため、医療計画のPDCAサイクルを回すのに資する指標の検討、基礎資料の作成・提供等の支援を行うことにより、都道府県が自ら評価し必要な見直しの実施等を図るための事業経費であり、その事業目的・事業内容は異なっていることから、適切な役割分担を行っていると考えられる。</t>
    <rPh sb="127" eb="129">
      <t>イリョウ</t>
    </rPh>
    <rPh sb="129" eb="131">
      <t>キカン</t>
    </rPh>
    <rPh sb="133" eb="135">
      <t>ビョウショウ</t>
    </rPh>
    <rPh sb="135" eb="137">
      <t>キノウ</t>
    </rPh>
    <rPh sb="137" eb="138">
      <t>トウ</t>
    </rPh>
    <rPh sb="139" eb="141">
      <t>ジョウホウ</t>
    </rPh>
    <rPh sb="142" eb="144">
      <t>シュウシュウ</t>
    </rPh>
    <rPh sb="146" eb="148">
      <t>シュウシュウ</t>
    </rPh>
    <rPh sb="150" eb="152">
      <t>ジョウホウ</t>
    </rPh>
    <rPh sb="153" eb="157">
      <t>トドウフケン</t>
    </rPh>
    <rPh sb="158" eb="160">
      <t>テイキョウ</t>
    </rPh>
    <rPh sb="225" eb="227">
      <t>イリョウ</t>
    </rPh>
    <rPh sb="227" eb="229">
      <t>ケイカク</t>
    </rPh>
    <rPh sb="239" eb="240">
      <t>マワ</t>
    </rPh>
    <rPh sb="243" eb="244">
      <t>シ</t>
    </rPh>
    <rPh sb="246" eb="248">
      <t>シヒョウ</t>
    </rPh>
    <rPh sb="249" eb="251">
      <t>ケントウ</t>
    </rPh>
    <rPh sb="252" eb="254">
      <t>キソ</t>
    </rPh>
    <rPh sb="254" eb="256">
      <t>シリョウ</t>
    </rPh>
    <rPh sb="257" eb="259">
      <t>サクセイ</t>
    </rPh>
    <rPh sb="260" eb="262">
      <t>テイキョウ</t>
    </rPh>
    <rPh sb="262" eb="263">
      <t>トウ</t>
    </rPh>
    <rPh sb="301" eb="303">
      <t>ジギョウ</t>
    </rPh>
    <rPh sb="303" eb="305">
      <t>ケイヒ</t>
    </rPh>
    <rPh sb="316" eb="318">
      <t>ジギョウ</t>
    </rPh>
    <rPh sb="318" eb="320">
      <t>ナイヨウ</t>
    </rPh>
    <phoneticPr fontId="5"/>
  </si>
  <si>
    <t>-</t>
    <phoneticPr fontId="5"/>
  </si>
  <si>
    <t>A.株式会社三菱総合研究所</t>
    <rPh sb="2" eb="6">
      <t>カブシキガイシャ</t>
    </rPh>
    <rPh sb="6" eb="8">
      <t>ミツビシ</t>
    </rPh>
    <rPh sb="8" eb="10">
      <t>ソウゴウ</t>
    </rPh>
    <rPh sb="10" eb="13">
      <t>ケンキュウジョ</t>
    </rPh>
    <phoneticPr fontId="5"/>
  </si>
  <si>
    <t>庁費</t>
    <rPh sb="0" eb="2">
      <t>チョウヒ</t>
    </rPh>
    <phoneticPr fontId="5"/>
  </si>
  <si>
    <t>委託費</t>
    <rPh sb="0" eb="3">
      <t>イタクヒ</t>
    </rPh>
    <phoneticPr fontId="5"/>
  </si>
  <si>
    <t>賃金</t>
    <rPh sb="0" eb="2">
      <t>チンギン</t>
    </rPh>
    <phoneticPr fontId="5"/>
  </si>
  <si>
    <t>人件費</t>
    <rPh sb="0" eb="3">
      <t>ジンケンヒ</t>
    </rPh>
    <phoneticPr fontId="5"/>
  </si>
  <si>
    <t>印刷製本費、通信運搬費、その他諸経費</t>
    <rPh sb="0" eb="2">
      <t>インサツ</t>
    </rPh>
    <rPh sb="2" eb="4">
      <t>セイホン</t>
    </rPh>
    <rPh sb="4" eb="5">
      <t>ヒ</t>
    </rPh>
    <rPh sb="6" eb="8">
      <t>ツウシン</t>
    </rPh>
    <rPh sb="8" eb="11">
      <t>ウンパンヒ</t>
    </rPh>
    <rPh sb="14" eb="15">
      <t>タ</t>
    </rPh>
    <rPh sb="15" eb="18">
      <t>ショケイヒ</t>
    </rPh>
    <phoneticPr fontId="5"/>
  </si>
  <si>
    <t>一般管理費</t>
    <rPh sb="0" eb="2">
      <t>イッパン</t>
    </rPh>
    <rPh sb="2" eb="5">
      <t>カンリヒ</t>
    </rPh>
    <phoneticPr fontId="5"/>
  </si>
  <si>
    <t>－</t>
    <phoneticPr fontId="5"/>
  </si>
  <si>
    <t>株式会社三菱総合研究所</t>
    <rPh sb="0" eb="4">
      <t>カブシキガイシャ</t>
    </rPh>
    <rPh sb="4" eb="6">
      <t>ミツビシ</t>
    </rPh>
    <rPh sb="6" eb="8">
      <t>ソウゴウ</t>
    </rPh>
    <rPh sb="8" eb="11">
      <t>ケンキュウジョ</t>
    </rPh>
    <phoneticPr fontId="5"/>
  </si>
  <si>
    <t>病床機能報告情報収集事業</t>
    <rPh sb="0" eb="2">
      <t>ビョウショウ</t>
    </rPh>
    <rPh sb="2" eb="4">
      <t>キノウ</t>
    </rPh>
    <rPh sb="4" eb="6">
      <t>ホウコク</t>
    </rPh>
    <rPh sb="6" eb="8">
      <t>ジョウホウ</t>
    </rPh>
    <rPh sb="8" eb="10">
      <t>シュウシュウ</t>
    </rPh>
    <rPh sb="10" eb="12">
      <t>ジギョウ</t>
    </rPh>
    <phoneticPr fontId="5"/>
  </si>
  <si>
    <t>B.株式会社サーベイリサーチセンター</t>
    <phoneticPr fontId="5"/>
  </si>
  <si>
    <t>人件費</t>
    <rPh sb="0" eb="3">
      <t>ジンケンヒ</t>
    </rPh>
    <phoneticPr fontId="5"/>
  </si>
  <si>
    <t>事務局運営費</t>
    <rPh sb="0" eb="3">
      <t>ジムキョク</t>
    </rPh>
    <rPh sb="3" eb="5">
      <t>ウンエイ</t>
    </rPh>
    <rPh sb="5" eb="6">
      <t>ヒ</t>
    </rPh>
    <phoneticPr fontId="5"/>
  </si>
  <si>
    <t>株式会社サーベイリサーチセンター</t>
    <phoneticPr fontId="5"/>
  </si>
  <si>
    <t>日本ビジネスシステムズ株式会社</t>
    <rPh sb="0" eb="2">
      <t>ニホン</t>
    </rPh>
    <rPh sb="11" eb="15">
      <t>カブシキガイシャ</t>
    </rPh>
    <phoneticPr fontId="5"/>
  </si>
  <si>
    <t>エム・アール・アイリサーチアソシエイツ株式会社</t>
    <rPh sb="19" eb="21">
      <t>カブシキ</t>
    </rPh>
    <rPh sb="21" eb="23">
      <t>ガイシャ</t>
    </rPh>
    <phoneticPr fontId="5"/>
  </si>
  <si>
    <t>株式会社アクトジャパン</t>
    <rPh sb="0" eb="4">
      <t>カブシキガイシャ</t>
    </rPh>
    <phoneticPr fontId="5"/>
  </si>
  <si>
    <t>株式会社ニチイ学館</t>
    <rPh sb="0" eb="2">
      <t>カブシキ</t>
    </rPh>
    <rPh sb="2" eb="4">
      <t>ガイシャ</t>
    </rPh>
    <rPh sb="7" eb="9">
      <t>ガッカン</t>
    </rPh>
    <phoneticPr fontId="5"/>
  </si>
  <si>
    <t>-</t>
    <phoneticPr fontId="5"/>
  </si>
  <si>
    <t>厚労</t>
    <rPh sb="0" eb="2">
      <t>コウロウ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</si>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</sst>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99391</xdr:colOff>
      <xdr:row>748</xdr:row>
      <xdr:rowOff>165652</xdr:rowOff>
    </xdr:from>
    <xdr:to>
      <xdr:col>37</xdr:col>
      <xdr:colOff>59028</xdr:colOff>
      <xdr:row>750</xdr:row>
      <xdr:rowOff>320123</xdr:rowOff>
    </xdr:to>
    <xdr:sp macro="" textlink="">
      <xdr:nvSpPr>
        <xdr:cNvPr id="3" name="正方形/長方形 2"/>
        <xdr:cNvSpPr/>
      </xdr:nvSpPr>
      <xdr:spPr>
        <a:xfrm>
          <a:off x="3876261" y="40833261"/>
          <a:ext cx="3537724" cy="8667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（８０百万円）</a:t>
          </a:r>
        </a:p>
      </xdr:txBody>
    </xdr:sp>
    <xdr:clientData/>
  </xdr:twoCellAnchor>
  <xdr:twoCellAnchor>
    <xdr:from>
      <xdr:col>28</xdr:col>
      <xdr:colOff>0</xdr:colOff>
      <xdr:row>751</xdr:row>
      <xdr:rowOff>66261</xdr:rowOff>
    </xdr:from>
    <xdr:to>
      <xdr:col>28</xdr:col>
      <xdr:colOff>8218</xdr:colOff>
      <xdr:row>754</xdr:row>
      <xdr:rowOff>162655</xdr:rowOff>
    </xdr:to>
    <xdr:cxnSp macro="">
      <xdr:nvCxnSpPr>
        <xdr:cNvPr id="4" name="直線矢印コネクタ 3"/>
        <xdr:cNvCxnSpPr/>
      </xdr:nvCxnSpPr>
      <xdr:spPr>
        <a:xfrm>
          <a:off x="5565913" y="41802326"/>
          <a:ext cx="8218" cy="11648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752</xdr:row>
      <xdr:rowOff>0</xdr:rowOff>
    </xdr:from>
    <xdr:to>
      <xdr:col>40</xdr:col>
      <xdr:colOff>99393</xdr:colOff>
      <xdr:row>753</xdr:row>
      <xdr:rowOff>186212</xdr:rowOff>
    </xdr:to>
    <xdr:sp macro="" textlink="">
      <xdr:nvSpPr>
        <xdr:cNvPr id="5" name="正方形/長方形 4"/>
        <xdr:cNvSpPr/>
      </xdr:nvSpPr>
      <xdr:spPr>
        <a:xfrm>
          <a:off x="6162261" y="42092217"/>
          <a:ext cx="1888436" cy="5423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一般競争（総合評価）</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19</xdr:col>
      <xdr:colOff>0</xdr:colOff>
      <xdr:row>756</xdr:row>
      <xdr:rowOff>0</xdr:rowOff>
    </xdr:from>
    <xdr:to>
      <xdr:col>36</xdr:col>
      <xdr:colOff>160821</xdr:colOff>
      <xdr:row>758</xdr:row>
      <xdr:rowOff>144946</xdr:rowOff>
    </xdr:to>
    <xdr:sp macro="" textlink="">
      <xdr:nvSpPr>
        <xdr:cNvPr id="6" name="正方形/長方形 5"/>
        <xdr:cNvSpPr/>
      </xdr:nvSpPr>
      <xdr:spPr>
        <a:xfrm>
          <a:off x="3776870" y="43516826"/>
          <a:ext cx="3540125" cy="8572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Ａ．株式会社三菱総合研究所</a:t>
          </a:r>
          <a:endParaRPr kumimoji="0" lang="en-US" altLang="ja-JP" sz="1200">
            <a:effectLst/>
          </a:endParaRPr>
        </a:p>
        <a:p>
          <a:pPr algn="ctr"/>
          <a:r>
            <a:rPr kumimoji="1" lang="ja-JP" altLang="en-US" sz="1200"/>
            <a:t>８０百万円</a:t>
          </a:r>
          <a:endParaRPr kumimoji="1" lang="en-US" altLang="ja-JP" sz="1200"/>
        </a:p>
      </xdr:txBody>
    </xdr:sp>
    <xdr:clientData/>
  </xdr:twoCellAnchor>
  <xdr:twoCellAnchor>
    <xdr:from>
      <xdr:col>19</xdr:col>
      <xdr:colOff>0</xdr:colOff>
      <xdr:row>759</xdr:row>
      <xdr:rowOff>0</xdr:rowOff>
    </xdr:from>
    <xdr:to>
      <xdr:col>37</xdr:col>
      <xdr:colOff>128819</xdr:colOff>
      <xdr:row>762</xdr:row>
      <xdr:rowOff>100691</xdr:rowOff>
    </xdr:to>
    <xdr:sp macro="" textlink="">
      <xdr:nvSpPr>
        <xdr:cNvPr id="8" name="大かっこ 7"/>
        <xdr:cNvSpPr/>
      </xdr:nvSpPr>
      <xdr:spPr>
        <a:xfrm>
          <a:off x="3776870" y="44585283"/>
          <a:ext cx="3706906" cy="1169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endParaRPr lang="ja-JP" altLang="en-US"/>
        </a:p>
      </xdr:txBody>
    </xdr:sp>
    <xdr:clientData/>
  </xdr:twoCellAnchor>
  <xdr:twoCellAnchor>
    <xdr:from>
      <xdr:col>20</xdr:col>
      <xdr:colOff>8282</xdr:colOff>
      <xdr:row>759</xdr:row>
      <xdr:rowOff>115956</xdr:rowOff>
    </xdr:from>
    <xdr:to>
      <xdr:col>36</xdr:col>
      <xdr:colOff>148436</xdr:colOff>
      <xdr:row>762</xdr:row>
      <xdr:rowOff>14941</xdr:rowOff>
    </xdr:to>
    <xdr:sp macro="" textlink="">
      <xdr:nvSpPr>
        <xdr:cNvPr id="10" name="Text Box 842"/>
        <xdr:cNvSpPr txBox="1">
          <a:spLocks noChangeArrowheads="1"/>
        </xdr:cNvSpPr>
      </xdr:nvSpPr>
      <xdr:spPr bwMode="auto">
        <a:xfrm>
          <a:off x="3983934" y="44701239"/>
          <a:ext cx="3320676" cy="967441"/>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医療機関が自病院の情報を全国共通サーバーへ報告し、集計後都道府県へ報告する仕組みの構築</a:t>
          </a:r>
          <a:endParaRPr lang="ja-JP" altLang="ja-JP">
            <a:effectLst/>
          </a:endParaRPr>
        </a:p>
      </xdr:txBody>
    </xdr:sp>
    <xdr:clientData/>
  </xdr:twoCellAnchor>
  <xdr:twoCellAnchor>
    <xdr:from>
      <xdr:col>27</xdr:col>
      <xdr:colOff>0</xdr:colOff>
      <xdr:row>763</xdr:row>
      <xdr:rowOff>0</xdr:rowOff>
    </xdr:from>
    <xdr:to>
      <xdr:col>27</xdr:col>
      <xdr:colOff>0</xdr:colOff>
      <xdr:row>764</xdr:row>
      <xdr:rowOff>512839</xdr:rowOff>
    </xdr:to>
    <xdr:cxnSp macro="">
      <xdr:nvCxnSpPr>
        <xdr:cNvPr id="12" name="直線矢印コネクタ 11"/>
        <xdr:cNvCxnSpPr/>
      </xdr:nvCxnSpPr>
      <xdr:spPr>
        <a:xfrm>
          <a:off x="5367130" y="46009891"/>
          <a:ext cx="0" cy="8689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763</xdr:row>
      <xdr:rowOff>0</xdr:rowOff>
    </xdr:from>
    <xdr:to>
      <xdr:col>43</xdr:col>
      <xdr:colOff>181332</xdr:colOff>
      <xdr:row>764</xdr:row>
      <xdr:rowOff>78317</xdr:rowOff>
    </xdr:to>
    <xdr:sp macro="" textlink="">
      <xdr:nvSpPr>
        <xdr:cNvPr id="14" name="正方形/長方形 13"/>
        <xdr:cNvSpPr/>
      </xdr:nvSpPr>
      <xdr:spPr>
        <a:xfrm>
          <a:off x="5963478" y="46009891"/>
          <a:ext cx="2765506" cy="4344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随意契約（その他）　</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17</xdr:col>
      <xdr:colOff>1</xdr:colOff>
      <xdr:row>764</xdr:row>
      <xdr:rowOff>650686</xdr:rowOff>
    </xdr:from>
    <xdr:to>
      <xdr:col>37</xdr:col>
      <xdr:colOff>104671</xdr:colOff>
      <xdr:row>766</xdr:row>
      <xdr:rowOff>188407</xdr:rowOff>
    </xdr:to>
    <xdr:sp macro="" textlink="">
      <xdr:nvSpPr>
        <xdr:cNvPr id="16" name="正方形/長方形 15"/>
        <xdr:cNvSpPr/>
      </xdr:nvSpPr>
      <xdr:spPr>
        <a:xfrm>
          <a:off x="3380853" y="46914972"/>
          <a:ext cx="4082142" cy="87750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Ｂ</a:t>
          </a:r>
          <a:r>
            <a:rPr kumimoji="0" lang="en-US" altLang="ja-JP" sz="1200">
              <a:effectLst/>
            </a:rPr>
            <a:t>.</a:t>
          </a:r>
          <a:r>
            <a:rPr kumimoji="0" lang="ja-JP" altLang="en-US" sz="1200">
              <a:effectLst/>
            </a:rPr>
            <a:t>民間企業等　２９百万円（５）</a:t>
          </a:r>
          <a:endParaRPr kumimoji="0" lang="en-US" altLang="ja-JP" sz="1200">
            <a:effectLst/>
          </a:endParaRPr>
        </a:p>
        <a:p>
          <a:pPr algn="ctr"/>
          <a:r>
            <a:rPr kumimoji="0" lang="ja-JP" altLang="en-US" sz="1200">
              <a:effectLst/>
            </a:rPr>
            <a:t>補助率第１位：株式会社サーベイリサーチセンター</a:t>
          </a:r>
          <a:endParaRPr kumimoji="0" lang="en-US" altLang="ja-JP" sz="1200">
            <a:effectLst/>
          </a:endParaRPr>
        </a:p>
        <a:p>
          <a:pPr algn="ctr"/>
          <a:r>
            <a:rPr kumimoji="1" lang="ja-JP" altLang="en-US" sz="1200"/>
            <a:t>１８百万円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J875" sqref="BJ8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778</v>
      </c>
      <c r="AK2" s="206"/>
      <c r="AL2" s="206"/>
      <c r="AM2" s="206"/>
      <c r="AN2" s="98" t="s">
        <v>406</v>
      </c>
      <c r="AO2" s="206">
        <v>20</v>
      </c>
      <c r="AP2" s="206"/>
      <c r="AQ2" s="206"/>
      <c r="AR2" s="99" t="s">
        <v>709</v>
      </c>
      <c r="AS2" s="207">
        <v>26</v>
      </c>
      <c r="AT2" s="207"/>
      <c r="AU2" s="207"/>
      <c r="AV2" s="98" t="str">
        <f>IF(AW2="","","-")</f>
        <v/>
      </c>
      <c r="AW2" s="394"/>
      <c r="AX2" s="394"/>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710</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714</v>
      </c>
      <c r="H5" s="557"/>
      <c r="I5" s="557"/>
      <c r="J5" s="557"/>
      <c r="K5" s="557"/>
      <c r="L5" s="557"/>
      <c r="M5" s="558" t="s">
        <v>66</v>
      </c>
      <c r="N5" s="559"/>
      <c r="O5" s="559"/>
      <c r="P5" s="559"/>
      <c r="Q5" s="559"/>
      <c r="R5" s="560"/>
      <c r="S5" s="561" t="s">
        <v>715</v>
      </c>
      <c r="T5" s="557"/>
      <c r="U5" s="557"/>
      <c r="V5" s="557"/>
      <c r="W5" s="557"/>
      <c r="X5" s="562"/>
      <c r="Y5" s="715" t="s">
        <v>3</v>
      </c>
      <c r="Z5" s="716"/>
      <c r="AA5" s="716"/>
      <c r="AB5" s="716"/>
      <c r="AC5" s="716"/>
      <c r="AD5" s="717"/>
      <c r="AE5" s="718" t="s">
        <v>716</v>
      </c>
      <c r="AF5" s="718"/>
      <c r="AG5" s="718"/>
      <c r="AH5" s="718"/>
      <c r="AI5" s="718"/>
      <c r="AJ5" s="718"/>
      <c r="AK5" s="718"/>
      <c r="AL5" s="718"/>
      <c r="AM5" s="718"/>
      <c r="AN5" s="718"/>
      <c r="AO5" s="718"/>
      <c r="AP5" s="719"/>
      <c r="AQ5" s="720" t="s">
        <v>713</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717</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9.75" customHeight="1" x14ac:dyDescent="0.15">
      <c r="A10" s="740" t="s">
        <v>30</v>
      </c>
      <c r="B10" s="741"/>
      <c r="C10" s="741"/>
      <c r="D10" s="741"/>
      <c r="E10" s="741"/>
      <c r="F10" s="741"/>
      <c r="G10" s="673" t="s">
        <v>756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72</v>
      </c>
      <c r="Q13" s="164"/>
      <c r="R13" s="164"/>
      <c r="S13" s="164"/>
      <c r="T13" s="164"/>
      <c r="U13" s="164"/>
      <c r="V13" s="165"/>
      <c r="W13" s="163">
        <v>80</v>
      </c>
      <c r="X13" s="164"/>
      <c r="Y13" s="164"/>
      <c r="Z13" s="164"/>
      <c r="AA13" s="164"/>
      <c r="AB13" s="164"/>
      <c r="AC13" s="165"/>
      <c r="AD13" s="163">
        <v>80</v>
      </c>
      <c r="AE13" s="164"/>
      <c r="AF13" s="164"/>
      <c r="AG13" s="164"/>
      <c r="AH13" s="164"/>
      <c r="AI13" s="164"/>
      <c r="AJ13" s="165"/>
      <c r="AK13" s="163">
        <v>247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779</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72</v>
      </c>
      <c r="Q18" s="170"/>
      <c r="R18" s="170"/>
      <c r="S18" s="170"/>
      <c r="T18" s="170"/>
      <c r="U18" s="170"/>
      <c r="V18" s="171"/>
      <c r="W18" s="169">
        <f>SUM(W13:AC17)</f>
        <v>80</v>
      </c>
      <c r="X18" s="170"/>
      <c r="Y18" s="170"/>
      <c r="Z18" s="170"/>
      <c r="AA18" s="170"/>
      <c r="AB18" s="170"/>
      <c r="AC18" s="171"/>
      <c r="AD18" s="169">
        <f>SUM(AD13:AJ17)</f>
        <v>80</v>
      </c>
      <c r="AE18" s="170"/>
      <c r="AF18" s="170"/>
      <c r="AG18" s="170"/>
      <c r="AH18" s="170"/>
      <c r="AI18" s="170"/>
      <c r="AJ18" s="171"/>
      <c r="AK18" s="169">
        <f>SUM(AK13:AQ17)</f>
        <v>247</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71</v>
      </c>
      <c r="Q19" s="164"/>
      <c r="R19" s="164"/>
      <c r="S19" s="164"/>
      <c r="T19" s="164"/>
      <c r="U19" s="164"/>
      <c r="V19" s="165"/>
      <c r="W19" s="163">
        <v>80</v>
      </c>
      <c r="X19" s="164"/>
      <c r="Y19" s="164"/>
      <c r="Z19" s="164"/>
      <c r="AA19" s="164"/>
      <c r="AB19" s="164"/>
      <c r="AC19" s="165"/>
      <c r="AD19" s="163">
        <v>80</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0.98611111111111116</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354</v>
      </c>
      <c r="H21" s="921"/>
      <c r="I21" s="921"/>
      <c r="J21" s="921"/>
      <c r="K21" s="921"/>
      <c r="L21" s="921"/>
      <c r="M21" s="921"/>
      <c r="N21" s="921"/>
      <c r="O21" s="921"/>
      <c r="P21" s="537">
        <f>IF(P19=0, "-", SUM(P19)/SUM(P13,P14))</f>
        <v>0.98611111111111116</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8.25" customHeight="1" x14ac:dyDescent="0.15">
      <c r="A23" s="141"/>
      <c r="B23" s="142"/>
      <c r="C23" s="142"/>
      <c r="D23" s="142"/>
      <c r="E23" s="142"/>
      <c r="F23" s="143"/>
      <c r="G23" s="132" t="s">
        <v>720</v>
      </c>
      <c r="H23" s="133"/>
      <c r="I23" s="133"/>
      <c r="J23" s="133"/>
      <c r="K23" s="133"/>
      <c r="L23" s="133"/>
      <c r="M23" s="133"/>
      <c r="N23" s="133"/>
      <c r="O23" s="134"/>
      <c r="P23" s="160">
        <v>247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247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1</v>
      </c>
      <c r="AR31" s="178"/>
      <c r="AS31" s="179" t="s">
        <v>233</v>
      </c>
      <c r="AT31" s="202"/>
      <c r="AU31" s="271">
        <v>7</v>
      </c>
      <c r="AV31" s="271"/>
      <c r="AW31" s="375" t="s">
        <v>179</v>
      </c>
      <c r="AX31" s="376"/>
    </row>
    <row r="32" spans="1:50" ht="23.25" customHeight="1" x14ac:dyDescent="0.15">
      <c r="A32" s="513"/>
      <c r="B32" s="511"/>
      <c r="C32" s="511"/>
      <c r="D32" s="511"/>
      <c r="E32" s="511"/>
      <c r="F32" s="512"/>
      <c r="G32" s="538" t="s">
        <v>721</v>
      </c>
      <c r="H32" s="539"/>
      <c r="I32" s="539"/>
      <c r="J32" s="539"/>
      <c r="K32" s="539"/>
      <c r="L32" s="539"/>
      <c r="M32" s="539"/>
      <c r="N32" s="539"/>
      <c r="O32" s="540"/>
      <c r="P32" s="191" t="s">
        <v>722</v>
      </c>
      <c r="Q32" s="191"/>
      <c r="R32" s="191"/>
      <c r="S32" s="191"/>
      <c r="T32" s="191"/>
      <c r="U32" s="191"/>
      <c r="V32" s="191"/>
      <c r="W32" s="191"/>
      <c r="X32" s="233"/>
      <c r="Y32" s="339" t="s">
        <v>12</v>
      </c>
      <c r="Z32" s="547"/>
      <c r="AA32" s="548"/>
      <c r="AB32" s="549" t="s">
        <v>371</v>
      </c>
      <c r="AC32" s="549"/>
      <c r="AD32" s="549"/>
      <c r="AE32" s="363">
        <v>97</v>
      </c>
      <c r="AF32" s="364"/>
      <c r="AG32" s="364"/>
      <c r="AH32" s="364"/>
      <c r="AI32" s="363">
        <v>97</v>
      </c>
      <c r="AJ32" s="364"/>
      <c r="AK32" s="364"/>
      <c r="AL32" s="364"/>
      <c r="AM32" s="363">
        <v>96</v>
      </c>
      <c r="AN32" s="364"/>
      <c r="AO32" s="364"/>
      <c r="AP32" s="364"/>
      <c r="AQ32" s="166">
        <v>97</v>
      </c>
      <c r="AR32" s="167"/>
      <c r="AS32" s="167"/>
      <c r="AT32" s="168"/>
      <c r="AU32" s="364" t="s">
        <v>719</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371</v>
      </c>
      <c r="AC33" s="520"/>
      <c r="AD33" s="520"/>
      <c r="AE33" s="363">
        <v>100</v>
      </c>
      <c r="AF33" s="364"/>
      <c r="AG33" s="364"/>
      <c r="AH33" s="364"/>
      <c r="AI33" s="363">
        <v>100</v>
      </c>
      <c r="AJ33" s="364"/>
      <c r="AK33" s="364"/>
      <c r="AL33" s="364"/>
      <c r="AM33" s="363">
        <v>100</v>
      </c>
      <c r="AN33" s="364"/>
      <c r="AO33" s="364"/>
      <c r="AP33" s="364"/>
      <c r="AQ33" s="166">
        <v>100</v>
      </c>
      <c r="AR33" s="167"/>
      <c r="AS33" s="167"/>
      <c r="AT33" s="168"/>
      <c r="AU33" s="364">
        <v>100</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97</v>
      </c>
      <c r="AF34" s="364"/>
      <c r="AG34" s="364"/>
      <c r="AH34" s="364"/>
      <c r="AI34" s="363">
        <v>97</v>
      </c>
      <c r="AJ34" s="364"/>
      <c r="AK34" s="364"/>
      <c r="AL34" s="364"/>
      <c r="AM34" s="363">
        <v>96</v>
      </c>
      <c r="AN34" s="364"/>
      <c r="AO34" s="364"/>
      <c r="AP34" s="364"/>
      <c r="AQ34" s="166">
        <v>97</v>
      </c>
      <c r="AR34" s="167"/>
      <c r="AS34" s="167"/>
      <c r="AT34" s="168"/>
      <c r="AU34" s="364" t="s">
        <v>719</v>
      </c>
      <c r="AV34" s="364"/>
      <c r="AW34" s="364"/>
      <c r="AX34" s="365"/>
    </row>
    <row r="35" spans="1:51" ht="23.25" customHeight="1" x14ac:dyDescent="0.15">
      <c r="A35" s="893" t="s">
        <v>380</v>
      </c>
      <c r="B35" s="894"/>
      <c r="C35" s="894"/>
      <c r="D35" s="894"/>
      <c r="E35" s="894"/>
      <c r="F35" s="895"/>
      <c r="G35" s="899" t="s">
        <v>723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349</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349</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349</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383</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x14ac:dyDescent="0.15">
      <c r="A101" s="489"/>
      <c r="B101" s="490"/>
      <c r="C101" s="490"/>
      <c r="D101" s="490"/>
      <c r="E101" s="490"/>
      <c r="F101" s="491"/>
      <c r="G101" s="191" t="s">
        <v>724</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725</v>
      </c>
      <c r="AC101" s="549"/>
      <c r="AD101" s="549"/>
      <c r="AE101" s="358">
        <v>1</v>
      </c>
      <c r="AF101" s="358"/>
      <c r="AG101" s="358"/>
      <c r="AH101" s="358"/>
      <c r="AI101" s="358">
        <v>1</v>
      </c>
      <c r="AJ101" s="358"/>
      <c r="AK101" s="358"/>
      <c r="AL101" s="358"/>
      <c r="AM101" s="358">
        <v>1</v>
      </c>
      <c r="AN101" s="358"/>
      <c r="AO101" s="358"/>
      <c r="AP101" s="358"/>
      <c r="AQ101" s="358" t="s">
        <v>754</v>
      </c>
      <c r="AR101" s="358"/>
      <c r="AS101" s="358"/>
      <c r="AT101" s="358"/>
      <c r="AU101" s="363" t="s">
        <v>754</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725</v>
      </c>
      <c r="AC102" s="549"/>
      <c r="AD102" s="549"/>
      <c r="AE102" s="358">
        <v>1</v>
      </c>
      <c r="AF102" s="358"/>
      <c r="AG102" s="358"/>
      <c r="AH102" s="358"/>
      <c r="AI102" s="358">
        <v>1</v>
      </c>
      <c r="AJ102" s="358"/>
      <c r="AK102" s="358"/>
      <c r="AL102" s="358"/>
      <c r="AM102" s="358">
        <v>1</v>
      </c>
      <c r="AN102" s="358"/>
      <c r="AO102" s="358"/>
      <c r="AP102" s="358"/>
      <c r="AQ102" s="358">
        <v>1</v>
      </c>
      <c r="AR102" s="358"/>
      <c r="AS102" s="358"/>
      <c r="AT102" s="358"/>
      <c r="AU102" s="371">
        <v>1</v>
      </c>
      <c r="AV102" s="372"/>
      <c r="AW102" s="372"/>
      <c r="AX102" s="926"/>
    </row>
    <row r="103" spans="1:60" ht="31.5" hidden="1"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71</v>
      </c>
      <c r="AF116" s="358"/>
      <c r="AG116" s="358"/>
      <c r="AH116" s="358"/>
      <c r="AI116" s="358">
        <v>80</v>
      </c>
      <c r="AJ116" s="358"/>
      <c r="AK116" s="358"/>
      <c r="AL116" s="358"/>
      <c r="AM116" s="358">
        <v>80</v>
      </c>
      <c r="AN116" s="358"/>
      <c r="AO116" s="358"/>
      <c r="AP116" s="358"/>
      <c r="AQ116" s="363">
        <v>247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753</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405</v>
      </c>
      <c r="B130" s="987"/>
      <c r="C130" s="986" t="s">
        <v>236</v>
      </c>
      <c r="D130" s="987"/>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0"/>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758</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758</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7"/>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671</v>
      </c>
      <c r="D430" s="251"/>
      <c r="E430" s="239" t="s">
        <v>399</v>
      </c>
      <c r="F430" s="446"/>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90"/>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90"/>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2.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738</v>
      </c>
      <c r="AE702" s="892"/>
      <c r="AF702" s="892"/>
      <c r="AG702" s="881" t="s">
        <v>739</v>
      </c>
      <c r="AH702" s="882"/>
      <c r="AI702" s="882"/>
      <c r="AJ702" s="882"/>
      <c r="AK702" s="882"/>
      <c r="AL702" s="882"/>
      <c r="AM702" s="882"/>
      <c r="AN702" s="882"/>
      <c r="AO702" s="882"/>
      <c r="AP702" s="882"/>
      <c r="AQ702" s="882"/>
      <c r="AR702" s="882"/>
      <c r="AS702" s="882"/>
      <c r="AT702" s="882"/>
      <c r="AU702" s="882"/>
      <c r="AV702" s="882"/>
      <c r="AW702" s="882"/>
      <c r="AX702" s="883"/>
    </row>
    <row r="703" spans="1:51" ht="39"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738</v>
      </c>
      <c r="AE703" s="185"/>
      <c r="AF703" s="185"/>
      <c r="AG703" s="665" t="s">
        <v>740</v>
      </c>
      <c r="AH703" s="666"/>
      <c r="AI703" s="666"/>
      <c r="AJ703" s="666"/>
      <c r="AK703" s="666"/>
      <c r="AL703" s="666"/>
      <c r="AM703" s="666"/>
      <c r="AN703" s="666"/>
      <c r="AO703" s="666"/>
      <c r="AP703" s="666"/>
      <c r="AQ703" s="666"/>
      <c r="AR703" s="666"/>
      <c r="AS703" s="666"/>
      <c r="AT703" s="666"/>
      <c r="AU703" s="666"/>
      <c r="AV703" s="666"/>
      <c r="AW703" s="666"/>
      <c r="AX703" s="667"/>
    </row>
    <row r="704" spans="1:51" ht="37.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738</v>
      </c>
      <c r="AE704" s="584"/>
      <c r="AF704" s="584"/>
      <c r="AG704" s="426" t="s">
        <v>741</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738</v>
      </c>
      <c r="AE705" s="734"/>
      <c r="AF705" s="734"/>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744</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745</v>
      </c>
      <c r="AE708" s="669"/>
      <c r="AF708" s="669"/>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738</v>
      </c>
      <c r="AE709" s="185"/>
      <c r="AF709" s="185"/>
      <c r="AG709" s="665" t="s">
        <v>746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745</v>
      </c>
      <c r="AE710" s="185"/>
      <c r="AF710" s="18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738</v>
      </c>
      <c r="AE711" s="185"/>
      <c r="AF711" s="185"/>
      <c r="AG711" s="665" t="s">
        <v>747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745</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745</v>
      </c>
      <c r="AE714" s="590"/>
      <c r="AF714" s="591"/>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738</v>
      </c>
      <c r="AE715" s="669"/>
      <c r="AF715" s="775"/>
      <c r="AG715" s="524" t="s">
        <v>748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745</v>
      </c>
      <c r="AE716" s="757"/>
      <c r="AF716" s="757"/>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738</v>
      </c>
      <c r="AE717" s="185"/>
      <c r="AF717" s="185"/>
      <c r="AG717" s="665" t="s">
        <v>749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738</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738</v>
      </c>
      <c r="AE719" s="669"/>
      <c r="AF719" s="669"/>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29.25" customHeight="1" x14ac:dyDescent="0.15">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6"/>
      <c r="AH720" s="235"/>
      <c r="AI720" s="235"/>
      <c r="AJ720" s="235"/>
      <c r="AK720" s="235"/>
      <c r="AL720" s="235"/>
      <c r="AM720" s="235"/>
      <c r="AN720" s="235"/>
      <c r="AO720" s="235"/>
      <c r="AP720" s="235"/>
      <c r="AQ720" s="235"/>
      <c r="AR720" s="235"/>
      <c r="AS720" s="235"/>
      <c r="AT720" s="235"/>
      <c r="AU720" s="235"/>
      <c r="AV720" s="235"/>
      <c r="AW720" s="235"/>
      <c r="AX720" s="427"/>
    </row>
    <row r="721" spans="1:52" ht="29.25" customHeight="1" x14ac:dyDescent="0.15">
      <c r="A721" s="651"/>
      <c r="B721" s="652"/>
      <c r="C721" s="914" t="s">
        <v>710</v>
      </c>
      <c r="D721" s="915"/>
      <c r="E721" s="915"/>
      <c r="F721" s="916"/>
      <c r="G721" s="932"/>
      <c r="H721" s="933"/>
      <c r="I721" s="77" t="str">
        <f>IF(OR(G721="　", G721=""), "", "-")</f>
        <v/>
      </c>
      <c r="J721" s="913">
        <v>17</v>
      </c>
      <c r="K721" s="913"/>
      <c r="L721" s="77" t="str">
        <f>IF(M721="","","-")</f>
        <v/>
      </c>
      <c r="M721" s="78"/>
      <c r="N721" s="910" t="s">
        <v>733</v>
      </c>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9.25"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9.25"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9.25"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9.25"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752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751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8"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48"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48"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48"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672</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6.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386</v>
      </c>
      <c r="B787" s="759"/>
      <c r="C787" s="759"/>
      <c r="D787" s="759"/>
      <c r="E787" s="759"/>
      <c r="F787" s="760"/>
      <c r="G787" s="437" t="s">
        <v>759</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769</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760</v>
      </c>
      <c r="H789" s="448"/>
      <c r="I789" s="448"/>
      <c r="J789" s="448"/>
      <c r="K789" s="449"/>
      <c r="L789" s="450" t="s">
        <v>761</v>
      </c>
      <c r="M789" s="451"/>
      <c r="N789" s="451"/>
      <c r="O789" s="451"/>
      <c r="P789" s="451"/>
      <c r="Q789" s="451"/>
      <c r="R789" s="451"/>
      <c r="S789" s="451"/>
      <c r="T789" s="451"/>
      <c r="U789" s="451"/>
      <c r="V789" s="451"/>
      <c r="W789" s="451"/>
      <c r="X789" s="452"/>
      <c r="Y789" s="453">
        <v>23</v>
      </c>
      <c r="Z789" s="454"/>
      <c r="AA789" s="454"/>
      <c r="AB789" s="555"/>
      <c r="AC789" s="447" t="s">
        <v>770</v>
      </c>
      <c r="AD789" s="448"/>
      <c r="AE789" s="448"/>
      <c r="AF789" s="448"/>
      <c r="AG789" s="449"/>
      <c r="AH789" s="450" t="s">
        <v>771</v>
      </c>
      <c r="AI789" s="451"/>
      <c r="AJ789" s="451"/>
      <c r="AK789" s="451"/>
      <c r="AL789" s="451"/>
      <c r="AM789" s="451"/>
      <c r="AN789" s="451"/>
      <c r="AO789" s="451"/>
      <c r="AP789" s="451"/>
      <c r="AQ789" s="451"/>
      <c r="AR789" s="451"/>
      <c r="AS789" s="451"/>
      <c r="AT789" s="452"/>
      <c r="AU789" s="453">
        <v>18</v>
      </c>
      <c r="AV789" s="454"/>
      <c r="AW789" s="454"/>
      <c r="AX789" s="455"/>
    </row>
    <row r="790" spans="1:51" ht="24.75" customHeight="1" x14ac:dyDescent="0.15">
      <c r="A790" s="554"/>
      <c r="B790" s="761"/>
      <c r="C790" s="761"/>
      <c r="D790" s="761"/>
      <c r="E790" s="761"/>
      <c r="F790" s="762"/>
      <c r="G790" s="348" t="s">
        <v>762</v>
      </c>
      <c r="H790" s="349"/>
      <c r="I790" s="349"/>
      <c r="J790" s="349"/>
      <c r="K790" s="350"/>
      <c r="L790" s="398" t="s">
        <v>763</v>
      </c>
      <c r="M790" s="399"/>
      <c r="N790" s="399"/>
      <c r="O790" s="399"/>
      <c r="P790" s="399"/>
      <c r="Q790" s="399"/>
      <c r="R790" s="399"/>
      <c r="S790" s="399"/>
      <c r="T790" s="399"/>
      <c r="U790" s="399"/>
      <c r="V790" s="399"/>
      <c r="W790" s="399"/>
      <c r="X790" s="400"/>
      <c r="Y790" s="395">
        <v>35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61"/>
      <c r="C791" s="761"/>
      <c r="D791" s="761"/>
      <c r="E791" s="761"/>
      <c r="F791" s="762"/>
      <c r="G791" s="348" t="s">
        <v>760</v>
      </c>
      <c r="H791" s="349"/>
      <c r="I791" s="349"/>
      <c r="J791" s="349"/>
      <c r="K791" s="350"/>
      <c r="L791" s="398" t="s">
        <v>764</v>
      </c>
      <c r="M791" s="399"/>
      <c r="N791" s="399"/>
      <c r="O791" s="399"/>
      <c r="P791" s="399"/>
      <c r="Q791" s="399"/>
      <c r="R791" s="399"/>
      <c r="S791" s="399"/>
      <c r="T791" s="399"/>
      <c r="U791" s="399"/>
      <c r="V791" s="399"/>
      <c r="W791" s="399"/>
      <c r="X791" s="400"/>
      <c r="Y791" s="395">
        <v>11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4"/>
      <c r="B792" s="761"/>
      <c r="C792" s="761"/>
      <c r="D792" s="761"/>
      <c r="E792" s="761"/>
      <c r="F792" s="762"/>
      <c r="G792" s="348" t="s">
        <v>765</v>
      </c>
      <c r="H792" s="349"/>
      <c r="I792" s="349"/>
      <c r="J792" s="349"/>
      <c r="K792" s="350"/>
      <c r="L792" s="398" t="s">
        <v>765</v>
      </c>
      <c r="M792" s="399"/>
      <c r="N792" s="399"/>
      <c r="O792" s="399"/>
      <c r="P792" s="399"/>
      <c r="Q792" s="399"/>
      <c r="R792" s="399"/>
      <c r="S792" s="399"/>
      <c r="T792" s="399"/>
      <c r="U792" s="399"/>
      <c r="V792" s="399"/>
      <c r="W792" s="399"/>
      <c r="X792" s="400"/>
      <c r="Y792" s="395">
        <v>11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80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18</v>
      </c>
      <c r="AV799" s="412"/>
      <c r="AW799" s="412"/>
      <c r="AX799" s="414"/>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767</v>
      </c>
      <c r="D845" s="415"/>
      <c r="E845" s="415"/>
      <c r="F845" s="415"/>
      <c r="G845" s="415"/>
      <c r="H845" s="415"/>
      <c r="I845" s="415"/>
      <c r="J845" s="416">
        <v>6010001030403</v>
      </c>
      <c r="K845" s="417"/>
      <c r="L845" s="417"/>
      <c r="M845" s="417"/>
      <c r="N845" s="417"/>
      <c r="O845" s="417"/>
      <c r="P845" s="424" t="s">
        <v>768</v>
      </c>
      <c r="Q845" s="425"/>
      <c r="R845" s="425"/>
      <c r="S845" s="425"/>
      <c r="T845" s="425"/>
      <c r="U845" s="425"/>
      <c r="V845" s="425"/>
      <c r="W845" s="425"/>
      <c r="X845" s="425"/>
      <c r="Y845" s="318">
        <v>80</v>
      </c>
      <c r="Z845" s="319"/>
      <c r="AA845" s="319"/>
      <c r="AB845" s="320"/>
      <c r="AC845" s="322" t="s">
        <v>373</v>
      </c>
      <c r="AD845" s="323"/>
      <c r="AE845" s="323"/>
      <c r="AF845" s="323"/>
      <c r="AG845" s="323"/>
      <c r="AH845" s="418">
        <v>1</v>
      </c>
      <c r="AI845" s="419"/>
      <c r="AJ845" s="419"/>
      <c r="AK845" s="419"/>
      <c r="AL845" s="326">
        <v>97.9</v>
      </c>
      <c r="AM845" s="327"/>
      <c r="AN845" s="327"/>
      <c r="AO845" s="328"/>
      <c r="AP845" s="321" t="s">
        <v>766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8.25" customHeight="1" x14ac:dyDescent="0.15">
      <c r="A878" s="401">
        <v>1</v>
      </c>
      <c r="B878" s="401">
        <v>1</v>
      </c>
      <c r="C878" s="420" t="s">
        <v>772</v>
      </c>
      <c r="D878" s="415"/>
      <c r="E878" s="415"/>
      <c r="F878" s="415"/>
      <c r="G878" s="415"/>
      <c r="H878" s="415"/>
      <c r="I878" s="415"/>
      <c r="J878" s="416">
        <v>6011501006529</v>
      </c>
      <c r="K878" s="417"/>
      <c r="L878" s="417"/>
      <c r="M878" s="417"/>
      <c r="N878" s="417"/>
      <c r="O878" s="417"/>
      <c r="P878" s="424" t="s">
        <v>768</v>
      </c>
      <c r="Q878" s="425"/>
      <c r="R878" s="425"/>
      <c r="S878" s="425"/>
      <c r="T878" s="425"/>
      <c r="U878" s="425"/>
      <c r="V878" s="425"/>
      <c r="W878" s="425"/>
      <c r="X878" s="425"/>
      <c r="Y878" s="318">
        <v>18</v>
      </c>
      <c r="Z878" s="319"/>
      <c r="AA878" s="319"/>
      <c r="AB878" s="320"/>
      <c r="AC878" s="322" t="s">
        <v>379</v>
      </c>
      <c r="AD878" s="323"/>
      <c r="AE878" s="323"/>
      <c r="AF878" s="323"/>
      <c r="AG878" s="323"/>
      <c r="AH878" s="418" t="s">
        <v>777</v>
      </c>
      <c r="AI878" s="419"/>
      <c r="AJ878" s="419"/>
      <c r="AK878" s="419"/>
      <c r="AL878" s="326" t="s">
        <v>777</v>
      </c>
      <c r="AM878" s="327"/>
      <c r="AN878" s="327"/>
      <c r="AO878" s="328"/>
      <c r="AP878" s="321" t="s">
        <v>777</v>
      </c>
      <c r="AQ878" s="321"/>
      <c r="AR878" s="321"/>
      <c r="AS878" s="321"/>
      <c r="AT878" s="321"/>
      <c r="AU878" s="321"/>
      <c r="AV878" s="321"/>
      <c r="AW878" s="321"/>
      <c r="AX878" s="321"/>
      <c r="AY878">
        <f t="shared" si="118"/>
        <v>1</v>
      </c>
    </row>
    <row r="879" spans="1:51" ht="38.25" customHeight="1" x14ac:dyDescent="0.15">
      <c r="A879" s="401">
        <v>2</v>
      </c>
      <c r="B879" s="401">
        <v>1</v>
      </c>
      <c r="C879" s="420" t="s">
        <v>773</v>
      </c>
      <c r="D879" s="415"/>
      <c r="E879" s="415"/>
      <c r="F879" s="415"/>
      <c r="G879" s="415"/>
      <c r="H879" s="415"/>
      <c r="I879" s="415"/>
      <c r="J879" s="416">
        <v>1120001109430</v>
      </c>
      <c r="K879" s="417"/>
      <c r="L879" s="417"/>
      <c r="M879" s="417"/>
      <c r="N879" s="417"/>
      <c r="O879" s="417"/>
      <c r="P879" s="424" t="s">
        <v>768</v>
      </c>
      <c r="Q879" s="425"/>
      <c r="R879" s="425"/>
      <c r="S879" s="425"/>
      <c r="T879" s="425"/>
      <c r="U879" s="425"/>
      <c r="V879" s="425"/>
      <c r="W879" s="425"/>
      <c r="X879" s="425"/>
      <c r="Y879" s="318">
        <v>4</v>
      </c>
      <c r="Z879" s="319"/>
      <c r="AA879" s="319"/>
      <c r="AB879" s="320"/>
      <c r="AC879" s="322" t="s">
        <v>379</v>
      </c>
      <c r="AD879" s="323"/>
      <c r="AE879" s="323"/>
      <c r="AF879" s="323"/>
      <c r="AG879" s="323"/>
      <c r="AH879" s="418" t="s">
        <v>777</v>
      </c>
      <c r="AI879" s="419"/>
      <c r="AJ879" s="419"/>
      <c r="AK879" s="419"/>
      <c r="AL879" s="326" t="s">
        <v>777</v>
      </c>
      <c r="AM879" s="327"/>
      <c r="AN879" s="327"/>
      <c r="AO879" s="328"/>
      <c r="AP879" s="321" t="s">
        <v>777</v>
      </c>
      <c r="AQ879" s="321"/>
      <c r="AR879" s="321"/>
      <c r="AS879" s="321"/>
      <c r="AT879" s="321"/>
      <c r="AU879" s="321"/>
      <c r="AV879" s="321"/>
      <c r="AW879" s="321"/>
      <c r="AX879" s="321"/>
      <c r="AY879">
        <f>COUNTA($C$879)</f>
        <v>1</v>
      </c>
    </row>
    <row r="880" spans="1:51" ht="48" customHeight="1" x14ac:dyDescent="0.15">
      <c r="A880" s="401">
        <v>3</v>
      </c>
      <c r="B880" s="401">
        <v>1</v>
      </c>
      <c r="C880" s="420" t="s">
        <v>774</v>
      </c>
      <c r="D880" s="415"/>
      <c r="E880" s="415"/>
      <c r="F880" s="415"/>
      <c r="G880" s="415"/>
      <c r="H880" s="415"/>
      <c r="I880" s="415"/>
      <c r="J880" s="416">
        <v>7010001012532</v>
      </c>
      <c r="K880" s="417"/>
      <c r="L880" s="417"/>
      <c r="M880" s="417"/>
      <c r="N880" s="417"/>
      <c r="O880" s="417"/>
      <c r="P880" s="424" t="s">
        <v>768</v>
      </c>
      <c r="Q880" s="425"/>
      <c r="R880" s="425"/>
      <c r="S880" s="425"/>
      <c r="T880" s="425"/>
      <c r="U880" s="425"/>
      <c r="V880" s="425"/>
      <c r="W880" s="425"/>
      <c r="X880" s="425"/>
      <c r="Y880" s="318">
        <v>3</v>
      </c>
      <c r="Z880" s="319"/>
      <c r="AA880" s="319"/>
      <c r="AB880" s="320"/>
      <c r="AC880" s="322" t="s">
        <v>379</v>
      </c>
      <c r="AD880" s="323"/>
      <c r="AE880" s="323"/>
      <c r="AF880" s="323"/>
      <c r="AG880" s="323"/>
      <c r="AH880" s="418" t="s">
        <v>777</v>
      </c>
      <c r="AI880" s="419"/>
      <c r="AJ880" s="419"/>
      <c r="AK880" s="419"/>
      <c r="AL880" s="326" t="s">
        <v>777</v>
      </c>
      <c r="AM880" s="327"/>
      <c r="AN880" s="327"/>
      <c r="AO880" s="328"/>
      <c r="AP880" s="321" t="s">
        <v>777</v>
      </c>
      <c r="AQ880" s="321"/>
      <c r="AR880" s="321"/>
      <c r="AS880" s="321"/>
      <c r="AT880" s="321"/>
      <c r="AU880" s="321"/>
      <c r="AV880" s="321"/>
      <c r="AW880" s="321"/>
      <c r="AX880" s="321"/>
      <c r="AY880">
        <f>COUNTA($C$880)</f>
        <v>1</v>
      </c>
    </row>
    <row r="881" spans="1:51" ht="38.25" customHeight="1" x14ac:dyDescent="0.15">
      <c r="A881" s="401">
        <v>4</v>
      </c>
      <c r="B881" s="401">
        <v>1</v>
      </c>
      <c r="C881" s="420" t="s">
        <v>775</v>
      </c>
      <c r="D881" s="415"/>
      <c r="E881" s="415"/>
      <c r="F881" s="415"/>
      <c r="G881" s="415"/>
      <c r="H881" s="415"/>
      <c r="I881" s="415"/>
      <c r="J881" s="416">
        <v>3010901000375</v>
      </c>
      <c r="K881" s="417"/>
      <c r="L881" s="417"/>
      <c r="M881" s="417"/>
      <c r="N881" s="417"/>
      <c r="O881" s="417"/>
      <c r="P881" s="424" t="s">
        <v>768</v>
      </c>
      <c r="Q881" s="425"/>
      <c r="R881" s="425"/>
      <c r="S881" s="425"/>
      <c r="T881" s="425"/>
      <c r="U881" s="425"/>
      <c r="V881" s="425"/>
      <c r="W881" s="425"/>
      <c r="X881" s="425"/>
      <c r="Y881" s="318">
        <v>2</v>
      </c>
      <c r="Z881" s="319"/>
      <c r="AA881" s="319"/>
      <c r="AB881" s="320"/>
      <c r="AC881" s="322" t="s">
        <v>379</v>
      </c>
      <c r="AD881" s="323"/>
      <c r="AE881" s="323"/>
      <c r="AF881" s="323"/>
      <c r="AG881" s="323"/>
      <c r="AH881" s="418" t="s">
        <v>777</v>
      </c>
      <c r="AI881" s="419"/>
      <c r="AJ881" s="419"/>
      <c r="AK881" s="419"/>
      <c r="AL881" s="326" t="s">
        <v>777</v>
      </c>
      <c r="AM881" s="327"/>
      <c r="AN881" s="327"/>
      <c r="AO881" s="328"/>
      <c r="AP881" s="321" t="s">
        <v>777</v>
      </c>
      <c r="AQ881" s="321"/>
      <c r="AR881" s="321"/>
      <c r="AS881" s="321"/>
      <c r="AT881" s="321"/>
      <c r="AU881" s="321"/>
      <c r="AV881" s="321"/>
      <c r="AW881" s="321"/>
      <c r="AX881" s="321"/>
      <c r="AY881">
        <f>COUNTA($C$881)</f>
        <v>1</v>
      </c>
    </row>
    <row r="882" spans="1:51" ht="38.25" customHeight="1" x14ac:dyDescent="0.15">
      <c r="A882" s="401">
        <v>5</v>
      </c>
      <c r="B882" s="401">
        <v>1</v>
      </c>
      <c r="C882" s="420" t="s">
        <v>776</v>
      </c>
      <c r="D882" s="415"/>
      <c r="E882" s="415"/>
      <c r="F882" s="415"/>
      <c r="G882" s="415"/>
      <c r="H882" s="415"/>
      <c r="I882" s="415"/>
      <c r="J882" s="416">
        <v>3010001025868</v>
      </c>
      <c r="K882" s="417"/>
      <c r="L882" s="417"/>
      <c r="M882" s="417"/>
      <c r="N882" s="417"/>
      <c r="O882" s="417"/>
      <c r="P882" s="424" t="s">
        <v>768</v>
      </c>
      <c r="Q882" s="425"/>
      <c r="R882" s="425"/>
      <c r="S882" s="425"/>
      <c r="T882" s="425"/>
      <c r="U882" s="425"/>
      <c r="V882" s="425"/>
      <c r="W882" s="425"/>
      <c r="X882" s="425"/>
      <c r="Y882" s="318">
        <v>1</v>
      </c>
      <c r="Z882" s="319"/>
      <c r="AA882" s="319"/>
      <c r="AB882" s="320"/>
      <c r="AC882" s="322" t="s">
        <v>379</v>
      </c>
      <c r="AD882" s="323"/>
      <c r="AE882" s="323"/>
      <c r="AF882" s="323"/>
      <c r="AG882" s="323"/>
      <c r="AH882" s="418" t="s">
        <v>777</v>
      </c>
      <c r="AI882" s="419"/>
      <c r="AJ882" s="419"/>
      <c r="AK882" s="419"/>
      <c r="AL882" s="326" t="s">
        <v>777</v>
      </c>
      <c r="AM882" s="327"/>
      <c r="AN882" s="327"/>
      <c r="AO882" s="328"/>
      <c r="AP882" s="321" t="s">
        <v>777</v>
      </c>
      <c r="AQ882" s="321"/>
      <c r="AR882" s="321"/>
      <c r="AS882" s="321"/>
      <c r="AT882" s="321"/>
      <c r="AU882" s="321"/>
      <c r="AV882" s="321"/>
      <c r="AW882" s="321"/>
      <c r="AX882" s="321"/>
      <c r="AY882">
        <f>COUNTA($C$882)</f>
        <v>1</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779</v>
      </c>
      <c r="F1110" s="888"/>
      <c r="G1110" s="888"/>
      <c r="H1110" s="888"/>
      <c r="I1110" s="888"/>
      <c r="J1110" s="416" t="s">
        <v>779</v>
      </c>
      <c r="K1110" s="417"/>
      <c r="L1110" s="417"/>
      <c r="M1110" s="417"/>
      <c r="N1110" s="417"/>
      <c r="O1110" s="417"/>
      <c r="P1110" s="421" t="s">
        <v>779</v>
      </c>
      <c r="Q1110" s="317"/>
      <c r="R1110" s="317"/>
      <c r="S1110" s="317"/>
      <c r="T1110" s="317"/>
      <c r="U1110" s="317"/>
      <c r="V1110" s="317"/>
      <c r="W1110" s="317"/>
      <c r="X1110" s="317"/>
      <c r="Y1110" s="318" t="s">
        <v>779</v>
      </c>
      <c r="Z1110" s="319"/>
      <c r="AA1110" s="319"/>
      <c r="AB1110" s="320"/>
      <c r="AC1110" s="322"/>
      <c r="AD1110" s="323"/>
      <c r="AE1110" s="323"/>
      <c r="AF1110" s="323"/>
      <c r="AG1110" s="323"/>
      <c r="AH1110" s="324" t="s">
        <v>779</v>
      </c>
      <c r="AI1110" s="325"/>
      <c r="AJ1110" s="325"/>
      <c r="AK1110" s="325"/>
      <c r="AL1110" s="326" t="s">
        <v>779</v>
      </c>
      <c r="AM1110" s="327"/>
      <c r="AN1110" s="327"/>
      <c r="AO1110" s="328"/>
      <c r="AP1110" s="321" t="s">
        <v>779</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3:AO907">
    <cfRule type="expression" dxfId="1959" priority="2071">
      <formula>IF(AND(AL883&gt;=0, RIGHT(TEXT(AL883,"0.#"),1)&lt;&gt;"."),TRUE,FALSE)</formula>
    </cfRule>
    <cfRule type="expression" dxfId="1958" priority="2072">
      <formula>IF(AND(AL883&gt;=0, RIGHT(TEXT(AL883,"0.#"),1)="."),TRUE,FALSE)</formula>
    </cfRule>
    <cfRule type="expression" dxfId="1957" priority="2073">
      <formula>IF(AND(AL883&lt;0, RIGHT(TEXT(AL883,"0.#"),1)&lt;&gt;"."),TRUE,FALSE)</formula>
    </cfRule>
    <cfRule type="expression" dxfId="1956" priority="2074">
      <formula>IF(AND(AL883&lt;0, RIGHT(TEXT(AL883,"0.#"),1)="."),TRUE,FALSE)</formula>
    </cfRule>
  </conditionalFormatting>
  <conditionalFormatting sqref="AL878:AO882">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390</v>
      </c>
      <c r="AF2" s="992"/>
      <c r="AG2" s="992"/>
      <c r="AH2" s="992"/>
      <c r="AI2" s="992" t="s">
        <v>412</v>
      </c>
      <c r="AJ2" s="992"/>
      <c r="AK2" s="992"/>
      <c r="AL2" s="456"/>
      <c r="AM2" s="992" t="s">
        <v>509</v>
      </c>
      <c r="AN2" s="992"/>
      <c r="AO2" s="992"/>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390</v>
      </c>
      <c r="AF9" s="992"/>
      <c r="AG9" s="992"/>
      <c r="AH9" s="992"/>
      <c r="AI9" s="992" t="s">
        <v>412</v>
      </c>
      <c r="AJ9" s="992"/>
      <c r="AK9" s="992"/>
      <c r="AL9" s="456"/>
      <c r="AM9" s="992" t="s">
        <v>509</v>
      </c>
      <c r="AN9" s="992"/>
      <c r="AO9" s="992"/>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390</v>
      </c>
      <c r="AF16" s="992"/>
      <c r="AG16" s="992"/>
      <c r="AH16" s="992"/>
      <c r="AI16" s="992" t="s">
        <v>412</v>
      </c>
      <c r="AJ16" s="992"/>
      <c r="AK16" s="992"/>
      <c r="AL16" s="456"/>
      <c r="AM16" s="992" t="s">
        <v>509</v>
      </c>
      <c r="AN16" s="992"/>
      <c r="AO16" s="992"/>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390</v>
      </c>
      <c r="AF23" s="992"/>
      <c r="AG23" s="992"/>
      <c r="AH23" s="992"/>
      <c r="AI23" s="992" t="s">
        <v>412</v>
      </c>
      <c r="AJ23" s="992"/>
      <c r="AK23" s="992"/>
      <c r="AL23" s="456"/>
      <c r="AM23" s="992" t="s">
        <v>509</v>
      </c>
      <c r="AN23" s="992"/>
      <c r="AO23" s="992"/>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390</v>
      </c>
      <c r="AF30" s="992"/>
      <c r="AG30" s="992"/>
      <c r="AH30" s="992"/>
      <c r="AI30" s="992" t="s">
        <v>412</v>
      </c>
      <c r="AJ30" s="992"/>
      <c r="AK30" s="992"/>
      <c r="AL30" s="456"/>
      <c r="AM30" s="992" t="s">
        <v>509</v>
      </c>
      <c r="AN30" s="992"/>
      <c r="AO30" s="992"/>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390</v>
      </c>
      <c r="AF37" s="992"/>
      <c r="AG37" s="992"/>
      <c r="AH37" s="992"/>
      <c r="AI37" s="992" t="s">
        <v>412</v>
      </c>
      <c r="AJ37" s="992"/>
      <c r="AK37" s="992"/>
      <c r="AL37" s="456"/>
      <c r="AM37" s="992" t="s">
        <v>509</v>
      </c>
      <c r="AN37" s="992"/>
      <c r="AO37" s="992"/>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390</v>
      </c>
      <c r="AF44" s="992"/>
      <c r="AG44" s="992"/>
      <c r="AH44" s="992"/>
      <c r="AI44" s="992" t="s">
        <v>412</v>
      </c>
      <c r="AJ44" s="992"/>
      <c r="AK44" s="992"/>
      <c r="AL44" s="456"/>
      <c r="AM44" s="992" t="s">
        <v>509</v>
      </c>
      <c r="AN44" s="992"/>
      <c r="AO44" s="992"/>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6" t="s">
        <v>11</v>
      </c>
      <c r="AC51" s="1005"/>
      <c r="AD51" s="1006"/>
      <c r="AE51" s="992" t="s">
        <v>390</v>
      </c>
      <c r="AF51" s="992"/>
      <c r="AG51" s="992"/>
      <c r="AH51" s="992"/>
      <c r="AI51" s="992" t="s">
        <v>412</v>
      </c>
      <c r="AJ51" s="992"/>
      <c r="AK51" s="992"/>
      <c r="AL51" s="456"/>
      <c r="AM51" s="992" t="s">
        <v>509</v>
      </c>
      <c r="AN51" s="992"/>
      <c r="AO51" s="992"/>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390</v>
      </c>
      <c r="AF58" s="992"/>
      <c r="AG58" s="992"/>
      <c r="AH58" s="992"/>
      <c r="AI58" s="992" t="s">
        <v>412</v>
      </c>
      <c r="AJ58" s="992"/>
      <c r="AK58" s="992"/>
      <c r="AL58" s="456"/>
      <c r="AM58" s="992" t="s">
        <v>509</v>
      </c>
      <c r="AN58" s="992"/>
      <c r="AO58" s="992"/>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390</v>
      </c>
      <c r="AF65" s="992"/>
      <c r="AG65" s="992"/>
      <c r="AH65" s="992"/>
      <c r="AI65" s="992" t="s">
        <v>412</v>
      </c>
      <c r="AJ65" s="992"/>
      <c r="AK65" s="992"/>
      <c r="AL65" s="456"/>
      <c r="AM65" s="992" t="s">
        <v>509</v>
      </c>
      <c r="AN65" s="992"/>
      <c r="AO65" s="992"/>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2021-06-02T01:56:33Z</cp:lastPrinted>
  <dcterms:created xsi:type="dcterms:W3CDTF">2012-03-13T00:50:25Z</dcterms:created>
  <dcterms:modified xsi:type="dcterms:W3CDTF">2021-06-02T01:56:35Z</dcterms:modified>
</cp:coreProperties>
</file>