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6 医政\■継続事業（様式１）\登録\"/>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<sst xmlns="http://schemas.openxmlformats.org/spreadsheetml/2006/main" count="3231" uniqueCount="859">
  <si>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</si>
  <si>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</si>
  <si>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</si>
  <si>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</si>
  <si>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</si>
  <si>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</si>
  <si>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</si>
  <si>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</si>
  <si>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</si>
  <si>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</si>
  <si>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</si>
  <si>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</si>
  <si>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</si>
  <si>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</si>
  <si>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</si>
  <si>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</si>
  <si>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</si>
  <si>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</si>
  <si>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</si>
  <si>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</si>
  <si>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</si>
  <si>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</si>
  <si>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</si>
  <si>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</si>
  <si>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</si>
  <si>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</si>
  <si>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</si>
  <si>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</si>
  <si>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</si>
  <si>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</si>
  <si>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</si>
  <si>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</si>
  <si>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</si>
  <si>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</si>
  <si>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</si>
  <si>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</si>
  <si>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</si>
  <si>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</si>
  <si>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</si>
  <si>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</si>
  <si>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</si>
  <si>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</si>
  <si>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</si>
  <si>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</si>
  <si>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</si>
  <si>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</si>
  <si>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</si>
  <si>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</si>
  <si>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</si>
  <si>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</si>
  <si>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</si>
  <si>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</si>
  <si>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</si>
  <si>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</si>
  <si>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</si>
  <si>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</si>
  <si>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</si>
  <si>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</si>
  <si>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</si>
  <si>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</si>
  <si>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</si>
  <si>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</si>
  <si>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</si>
  <si>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</si>
  <si>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</si>
  <si>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</si>
  <si>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</si>
  <si>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</si>
  <si>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</si>
  <si>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</si>
  <si>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</si>
  <si>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</si>
  <si>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</si>
  <si>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</si>
  <si>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</si>
  <si>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</si>
  <si>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</si>
  <si>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</si>
  <si>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</si>
  <si>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</si>
  <si>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</si>
  <si>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</si>
  <si>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</si>
  <si>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</si>
  <si>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</si>
  <si>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</si>
  <si>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</si>
  <si>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</si>
  <si>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</si>
  <si>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</si>
  <si>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</si>
  <si>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</si>
  <si>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</si>
  <si>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</si>
  <si>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</si>
  <si>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</si>
  <si>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</si>
  <si>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</si>
  <si>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</si>
  <si>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</si>
  <si>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</si>
  <si>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</si>
  <si>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</si>
  <si>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</si>
  <si>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</si>
  <si>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</si>
  <si>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</si>
  <si>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</si>
  <si>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</si>
  <si>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</si>
  <si>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</si>
  <si>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</si>
  <si>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</si>
  <si>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</si>
  <si>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</si>
  <si>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</si>
  <si>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</si>
  <si>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</si>
  <si>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</si>
  <si>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</si>
  <si>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</si>
  <si>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</si>
  <si>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</si>
  <si>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</si>
  <si>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</si>
  <si>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</si>
  <si>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</si>
  <si>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</si>
  <si>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</si>
  <si>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</si>
  <si>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</si>
  <si>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</si>
  <si>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</si>
  <si>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</si>
  <si>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</si>
  <si>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</si>
  <si>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</si>
  <si>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</si>
  <si>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</si>
  <si>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</si>
  <si>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</si>
  <si>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</si>
  <si>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</si>
  <si>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</si>
  <si>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</si>
  <si>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</si>
  <si>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</si>
  <si>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</si>
  <si>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</si>
  <si>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</si>
  <si>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</si>
  <si>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</si>
  <si>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</si>
  <si>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</si>
  <si>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</si>
  <si>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</si>
  <si>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</si>
  <si>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</si>
  <si>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</si>
  <si>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</si>
  <si>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</si>
  <si>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</si>
  <si>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</si>
  <si>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</si>
  <si>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</si>
  <si>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</si>
  <si>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</si>
  <si>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</si>
  <si>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</si>
  <si>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</si>
  <si>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</si>
  <si>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</si>
  <si>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</si>
  <si>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</si>
  <si>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</si>
  <si>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</si>
  <si>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</si>
  <si>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</si>
  <si>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</si>
  <si>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</si>
  <si>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</si>
  <si>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</si>
  <si>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</si>
  <si>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</si>
  <si>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</si>
  <si>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</si>
  <si>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</si>
  <si>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</si>
  <si>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</si>
  <si>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</si>
  <si>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</si>
  <si>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</si>
  <si>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</si>
  <si>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</si>
  <si>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</si>
  <si>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</si>
  <si>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</si>
  <si>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</si>
  <si>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</si>
  <si>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</si>
  <si>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</si>
  <si>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</si>
  <si>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</si>
  <si>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</si>
  <si>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</si>
  <si>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</si>
  <si>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</si>
  <si>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</si>
  <si>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</si>
  <si>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</si>
  <si>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</si>
  <si>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</si>
  <si>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</si>
  <si>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</si>
  <si>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</si>
  <si>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</si>
  <si>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</si>
  <si>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</si>
  <si>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</si>
  <si>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</si>
  <si>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</si>
  <si>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</si>
  <si>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</si>
  <si>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</si>
  <si>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</si>
  <si>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</si>
  <si>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</si>
  <si>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</si>
  <si>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</si>
  <si>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</si>
  <si>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</si>
  <si>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</si>
  <si>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</si>
  <si>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</si>
  <si>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</si>
  <si>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</si>
  <si>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</si>
  <si>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</si>
  <si>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</si>
  <si>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</si>
  <si>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</si>
  <si>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</si>
  <si>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</si>
  <si>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</si>
  <si>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</si>
  <si>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</si>
  <si>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</si>
  <si>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</si>
  <si>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</si>
  <si>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</si>
  <si>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</si>
  <si>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</si>
  <si>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</si>
  <si>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</si>
  <si>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</si>
  <si>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</si>
  <si>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</si>
  <si>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</si>
  <si>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</si>
  <si>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</si>
  <si>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</si>
  <si>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</si>
  <si>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</si>
  <si>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</si>
  <si>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</si>
  <si>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</si>
  <si>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</si>
  <si>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</si>
  <si>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</si>
  <si>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</si>
  <si>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</si>
  <si>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</si>
  <si>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</si>
  <si>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</si>
  <si>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</si>
  <si>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</si>
  <si>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</si>
  <si>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</si>
  <si>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</si>
  <si>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</si>
  <si>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</si>
  <si>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</si>
  <si>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</si>
  <si>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</si>
  <si>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</si>
  <si>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</si>
  <si>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</si>
  <si>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</si>
  <si>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</si>
  <si>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</si>
  <si>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</si>
  <si>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</si>
  <si>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</si>
  <si>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</si>
  <si>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</si>
  <si>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</si>
  <si>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</si>
  <si>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</si>
  <si>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</si>
  <si>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</si>
  <si>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</si>
  <si>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</si>
  <si>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</si>
  <si>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</si>
  <si>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</si>
  <si>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</si>
  <si>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</si>
  <si>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</si>
  <si>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</si>
  <si>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</si>
  <si>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</si>
  <si>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</si>
  <si>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</si>
  <si>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</si>
  <si>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</si>
  <si>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</si>
  <si>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</si>
  <si>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</si>
  <si>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</si>
  <si>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</si>
  <si>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</si>
  <si>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</si>
  <si>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</si>
  <si>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</si>
  <si>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</si>
  <si>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</si>
  <si>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</si>
  <si>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</si>
  <si>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</si>
  <si>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</si>
  <si>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</si>
  <si>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</si>
  <si>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</si>
  <si>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</si>
  <si>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</si>
  <si>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</si>
  <si>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</si>
  <si>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</si>
  <si>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</si>
  <si>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</si>
  <si>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</si>
  <si>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</si>
  <si>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</si>
  <si>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</si>
  <si>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</si>
  <si>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</si>
  <si>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</si>
  <si>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</si>
  <si>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</si>
  <si>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</si>
  <si>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</si>
  <si>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</si>
  <si>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</si>
  <si>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</si>
  <si>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</si>
  <si>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</si>
  <si>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</si>
  <si>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</si>
  <si>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</si>
  <si>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</si>
  <si>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</si>
  <si>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</si>
  <si>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</si>
  <si>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</si>
  <si>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</si>
  <si>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</si>
  <si>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</si>
  <si>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</si>
  <si>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</si>
  <si>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</si>
  <si>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</si>
  <si>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</si>
  <si>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</si>
  <si>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</si>
  <si>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</si>
  <si>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</si>
  <si>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</si>
  <si>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</si>
  <si>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</si>
  <si>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</si>
  <si>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</si>
  <si>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</si>
  <si>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</si>
  <si>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</si>
  <si>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</si>
  <si>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</si>
  <si>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</si>
  <si>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</si>
  <si>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</si>
  <si>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</si>
  <si>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</si>
  <si>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</si>
  <si>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</si>
  <si>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</si>
  <si>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</si>
  <si>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</si>
  <si>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</si>
  <si>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</si>
  <si>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</si>
  <si>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</si>
  <si>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</si>
  <si>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</si>
  <si>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</si>
  <si>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</si>
  <si>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</si>
  <si>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</si>
  <si>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</si>
  <si>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</si>
  <si>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</si>
  <si>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</si>
  <si>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</si>
  <si>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</si>
  <si>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</si>
  <si>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</si>
  <si>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</si>
  <si>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</si>
  <si>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</si>
  <si>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</si>
  <si>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</si>
  <si>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</si>
  <si>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</si>
  <si>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</si>
  <si>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</si>
  <si>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</si>
  <si>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</si>
  <si>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</si>
  <si>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</si>
  <si>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</si>
  <si>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</si>
  <si>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</si>
  <si>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</si>
  <si>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</si>
  <si>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</si>
  <si>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</si>
  <si>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</si>
  <si>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</si>
  <si>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</si>
  <si>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</si>
  <si>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</si>
  <si>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</si>
  <si>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</si>
  <si>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</si>
  <si>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</si>
  <si>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</si>
  <si>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</si>
  <si>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</si>
  <si>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</si>
  <si>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</si>
  <si>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</si>
  <si>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</si>
  <si>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</si>
  <si>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</si>
  <si>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</si>
  <si>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</si>
  <si>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</si>
  <si>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</si>
  <si>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</si>
  <si>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</si>
  <si>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</si>
  <si>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</si>
  <si>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</si>
  <si>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</si>
  <si>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</si>
  <si>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</si>
  <si>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</si>
  <si>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</si>
  <si>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</si>
  <si>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</si>
  <si>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</si>
  <si>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</si>
  <si>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</si>
  <si>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</si>
  <si>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</si>
  <si>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</si>
  <si>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</si>
  <si>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</si>
  <si>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</si>
  <si>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</si>
  <si>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</si>
  <si>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</si>
  <si>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</si>
  <si>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</si>
  <si>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</si>
  <si>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</si>
  <si>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</si>
  <si>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</si>
  <si>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</si>
  <si>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</si>
  <si>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</si>
  <si>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</si>
  <si>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</si>
  <si>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</si>
  <si>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</si>
  <si>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</si>
  <si>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</si>
  <si>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</si>
  <si>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</si>
  <si>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</si>
  <si>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</si>
  <si>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</si>
  <si>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</si>
  <si>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</si>
  <si>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</si>
  <si>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</si>
  <si>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</si>
  <si>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</si>
  <si>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</si>
  <si>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</si>
  <si>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</si>
  <si>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</si>
  <si>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</si>
  <si>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</si>
  <si>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</si>
  <si>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</si>
  <si>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</si>
  <si>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</si>
  <si>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</si>
  <si>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</si>
  <si>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</si>
  <si>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</si>
  <si>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</si>
  <si>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</si>
  <si>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</si>
  <si>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</si>
  <si>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</si>
  <si>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</si>
  <si>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</si>
  <si>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</si>
  <si>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</si>
  <si>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</si>
  <si>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</si>
  <si>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</si>
  <si>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</si>
  <si>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</si>
  <si>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</si>
  <si>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</si>
  <si>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</si>
  <si>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</si>
  <si>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</si>
  <si>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</si>
  <si>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</si>
  <si>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</si>
  <si>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</si>
  <si>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</si>
  <si>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</si>
  <si>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</si>
  <si>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</si>
  <si>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</si>
  <si>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</si>
  <si>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</si>
  <si>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</si>
  <si>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</si>
  <si>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</si>
  <si>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</si>
  <si>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</si>
  <si>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</si>
  <si>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</si>
  <si>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</si>
  <si>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</si>
  <si>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</si>
  <si>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</si>
  <si>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</si>
  <si>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</si>
  <si>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</si>
  <si>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</si>
  <si>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</si>
  <si>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</si>
  <si>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</si>
  <si>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</si>
  <si>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</si>
  <si>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</si>
  <si>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</si>
  <si>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</si>
  <si>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</si>
  <si>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</si>
  <si>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</si>
  <si>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</si>
  <si>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</si>
  <si>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</si>
  <si>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</si>
  <si>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</si>
  <si>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</si>
  <si>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</si>
  <si>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</si>
  <si>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</si>
  <si>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</si>
  <si>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</si>
  <si>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</si>
  <si>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</si>
  <si>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</si>
  <si>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</si>
  <si>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</si>
  <si>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</si>
  <si>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</si>
  <si>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</si>
  <si>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</si>
  <si>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</si>
  <si>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</si>
  <si>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</si>
  <si>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</si>
  <si>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</si>
  <si>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</si>
  <si>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</si>
  <si>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</si>
  <si>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</si>
  <si>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</si>
  <si>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</si>
  <si>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</si>
  <si>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</si>
  <si>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</si>
  <si>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</si>
  <si>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</si>
  <si>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</si>
  <si>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</si>
  <si>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</si>
  <si>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</si>
  <si>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</si>
  <si>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</si>
  <si>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</si>
  <si>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</si>
  <si>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</si>
  <si>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</si>
  <si>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</si>
  <si>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</si>
  <si>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</si>
  <si>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</si>
  <si>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</si>
  <si>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</si>
  <si>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</si>
  <si>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</si>
  <si>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</si>
  <si>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</si>
  <si>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</si>
  <si>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</si>
  <si>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</si>
  <si>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</si>
  <si>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</si>
  <si>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</si>
  <si>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</si>
  <si>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</si>
  <si>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</si>
  <si>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</si>
  <si>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</si>
  <si>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</si>
  <si>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</si>
  <si>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</si>
  <si>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</si>
  <si>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</si>
  <si>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</si>
  <si>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</si>
  <si>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</si>
  <si>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</si>
  <si>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</si>
  <si>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</si>
  <si>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</si>
  <si>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</si>
  <si>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</si>
  <si>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</si>
  <si>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</si>
  <si>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</si>
  <si>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</si>
  <si>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</si>
  <si>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</si>
  <si>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</si>
  <si>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</si>
  <si>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</si>
  <si>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</si>
  <si>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</si>
  <si>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</si>
  <si>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</si>
  <si>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</si>
  <si>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</si>
  <si>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</si>
  <si>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</si>
  <si>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</si>
  <si>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</si>
  <si>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</si>
  <si>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</si>
  <si>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</si>
  <si>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</si>
  <si>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</si>
  <si>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</si>
  <si>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</si>
  <si>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</si>
  <si>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</si>
  <si>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</si>
  <si>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</si>
  <si>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</si>
  <si>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</si>
  <si>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</si>
  <si>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</si>
  <si>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</si>
  <si>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</si>
  <si>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</si>
  <si>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</si>
  <si>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</si>
  <si>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</si>
  <si>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</si>
  <si>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</si>
  <si>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</si>
  <si>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</si>
  <si>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</si>
  <si>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</si>
  <si>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</si>
  <si>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平成１４年度</t>
  </si>
  <si>
    <t>終了予定なし</t>
  </si>
  <si>
    <t>地域医療計画課救急・周産期医療等対策室</t>
  </si>
  <si>
    <t>・医療施設運営費等補助金及び中毒情報基盤整備事業費補助金交付要綱
・災害医療対策実施要綱</t>
  </si>
  <si>
    <t>地震等大規模災害発生時に、一人でも多くの命を救うため急性期(発災後48時間以内)に活動できるトレーニングを受けた災害派遣医療チーム（ＤＭＡＴ）養成研修や実動訓練、また、被害状況等を迅速かつ的確に把握するための調査、関係機関への情報提供等を行う。
災害派遣医療チーム（ＤＭＡＴ）養成研修（平成１７年度～）
NBC研修（平成１８年度～）、DMAT事務局運営（平成２２年度～）</t>
  </si>
  <si>
    <t>ＤＭＡＴ養成研修では災害時に限られた医療物資や場所・時間、また人的制約を受けるなど、非常に厳しい環境を想定した医療活動や、トリア－ジや航空機内での医療提供など特殊かつ専門的な知識を受講者に習得させるとともに、災害時を想定した実動訓練、ヘリコプターでの情報収集、広域災害に対応できる効果的な広域情報ネットワークの構築を行う。また、災害医療に関する研修、訓練の開催及び災害対策マニュアル策定等の支援を実施し、災害時における医療体制の確保を図る。</t>
  </si>
  <si>
    <t>-</t>
  </si>
  <si>
    <t>医療提供体制確保対策等委託費</t>
  </si>
  <si>
    <t>社会保障関係情報化業務庁費</t>
  </si>
  <si>
    <t>医療関係者研修費等補助金</t>
  </si>
  <si>
    <t>医療施設運営費等補助金</t>
  </si>
  <si>
    <t>衛生関係指導者養成等委託費</t>
  </si>
  <si>
    <t>①災害派遣医療チーム（ＤＭＡＴ）の隊員を前年度以上養成する</t>
  </si>
  <si>
    <t>災害派遣医療チーム（ＤＭＡＴ）隊員の養成数</t>
  </si>
  <si>
    <t>人</t>
  </si>
  <si>
    <t>受託者である日本ＤＭＡＴ事務局からの実績報告</t>
  </si>
  <si>
    <t>ＮＢＣ災害・テロ対策研修修了人数</t>
  </si>
  <si>
    <t>受託者である公益財団法人日本中毒情報センターからの実績報告</t>
  </si>
  <si>
    <t>③年々増加する全国のＤＭＡＴチームの管理</t>
  </si>
  <si>
    <t>平時・災害時におけるＤＭＡＴチームの管理</t>
  </si>
  <si>
    <t>チーム</t>
  </si>
  <si>
    <t>④国、都道府県の実施する防災訓練へのDMATの参加数を前年度以上とする</t>
  </si>
  <si>
    <t>DMAT参加都道府県数</t>
  </si>
  <si>
    <t>都道府県</t>
  </si>
  <si>
    <t>都道府県からの実績報告</t>
  </si>
  <si>
    <t>⑤全都道府県における、平時・災害時の広域災害・救急医療情報システムの活用</t>
  </si>
  <si>
    <t>平時におけるシステムを利用した訓練の実施、災害時における情報収集・提供</t>
  </si>
  <si>
    <t>システムの利用契約の相手方である株式会社エヌ・ティ・ティ・データからの実績報告</t>
  </si>
  <si>
    <t>①災害派遣医療チーム（ＤＭＡＴ）養成研修の開催</t>
  </si>
  <si>
    <t>回</t>
  </si>
  <si>
    <t>②ＮＢＣ災害・テロ対策研修の開催</t>
  </si>
  <si>
    <t>③東西ＤＭＡＴ事務局の運営</t>
  </si>
  <si>
    <t>箇所</t>
  </si>
  <si>
    <t>④国、都道府県が実施する防災訓練</t>
  </si>
  <si>
    <t>⑤広域災害・救急医療情報システムの通年運営</t>
  </si>
  <si>
    <t>年</t>
  </si>
  <si>
    <t>単位当たりコスト ＝ Ｘ ／ Ｙ
Ｘ：「事業費」、Ｙ：「養成人数」
①災害派遣医療チーム（ＤＭＡＴ）養成に係る事業
→DMAT体制整備事業</t>
    <phoneticPr fontId="5"/>
  </si>
  <si>
    <t>円</t>
  </si>
  <si>
    <t>　　X/Y</t>
    <phoneticPr fontId="5"/>
  </si>
  <si>
    <t>92百万円／1,426</t>
  </si>
  <si>
    <t>6百万円／150</t>
  </si>
  <si>
    <t>7百万円／150</t>
  </si>
  <si>
    <t>単位当たりコスト ＝ Ｘ ／ Ｙ
Ｘ：「事業費」、Ｙ：「事務局数」
③DMAT事務局等事業
→DMAT体制整備事業</t>
    <phoneticPr fontId="5"/>
  </si>
  <si>
    <t>167百万円／2</t>
  </si>
  <si>
    <t>単位当たりコスト ＝ Ｘ ／ Ｙ
Ｘ：「事業費」、Ｙ：「情報システム」
④防災訓練等参加支援事業</t>
    <phoneticPr fontId="5"/>
  </si>
  <si>
    <t>60百万円／47</t>
  </si>
  <si>
    <t>単位当たりコスト ＝ Ｘ ／ Ｙ
Ｘ：「事業費」、Ｙ：「情報システム」
⑤広域災害・救急医療情報システムに係る事業</t>
    <phoneticPr fontId="5"/>
  </si>
  <si>
    <t>61百万円／1</t>
  </si>
  <si>
    <t>施策大目標１　地域において必要な医療を提供できる体制を整備すること</t>
  </si>
  <si>
    <t>日常生活圏の中で良質かつ適切な医療が効率的に提供できる体制を整備すること（施策目標Ⅰ－１－１）</t>
  </si>
  <si>
    <t>災害拠点病院及び救命救急センターの耐震化率</t>
  </si>
  <si>
    <t>31</t>
  </si>
  <si>
    <t>29</t>
  </si>
  <si>
    <t>30</t>
  </si>
  <si>
    <t>9</t>
  </si>
  <si>
    <t>8</t>
  </si>
  <si>
    <t>0008</t>
  </si>
  <si>
    <t>○</t>
  </si>
  <si>
    <t>-</t>
    <phoneticPr fontId="5"/>
  </si>
  <si>
    <t>大規模災害発生時の医療提供体制を確保する事業であって、防災対策として要望が高い事業であり、国費を投入すべきである。</t>
    <rPh sb="0" eb="3">
      <t>ダイキボ</t>
    </rPh>
    <rPh sb="3" eb="5">
      <t>サイガイ</t>
    </rPh>
    <rPh sb="5" eb="8">
      <t>ハッセイジ</t>
    </rPh>
    <rPh sb="9" eb="11">
      <t>イリョウ</t>
    </rPh>
    <rPh sb="11" eb="13">
      <t>テイキョウ</t>
    </rPh>
    <rPh sb="13" eb="15">
      <t>タイセイ</t>
    </rPh>
    <rPh sb="16" eb="18">
      <t>カクホ</t>
    </rPh>
    <rPh sb="20" eb="22">
      <t>ジギョウ</t>
    </rPh>
    <rPh sb="27" eb="29">
      <t>ボウサイ</t>
    </rPh>
    <rPh sb="29" eb="31">
      <t>タイサク</t>
    </rPh>
    <rPh sb="34" eb="36">
      <t>ヨウボウ</t>
    </rPh>
    <rPh sb="37" eb="38">
      <t>タカ</t>
    </rPh>
    <rPh sb="39" eb="41">
      <t>ジギョウ</t>
    </rPh>
    <rPh sb="45" eb="47">
      <t>コクヒ</t>
    </rPh>
    <rPh sb="48" eb="50">
      <t>トウニュウ</t>
    </rPh>
    <phoneticPr fontId="5"/>
  </si>
  <si>
    <t>大規模災害は都道府県単位で対応できるものではないため、国として実施すべき事業である。</t>
    <rPh sb="0" eb="3">
      <t>ダイキボ</t>
    </rPh>
    <rPh sb="3" eb="5">
      <t>サイガイ</t>
    </rPh>
    <rPh sb="6" eb="10">
      <t>トドウフケン</t>
    </rPh>
    <rPh sb="10" eb="12">
      <t>タンイ</t>
    </rPh>
    <rPh sb="13" eb="15">
      <t>タイオウ</t>
    </rPh>
    <rPh sb="27" eb="28">
      <t>クニ</t>
    </rPh>
    <rPh sb="31" eb="33">
      <t>ジッシ</t>
    </rPh>
    <rPh sb="36" eb="38">
      <t>ジギョウ</t>
    </rPh>
    <phoneticPr fontId="5"/>
  </si>
  <si>
    <t>震災時における医療提供体制の確保のための有効な達成手段として位置づけられており、優先度の高い事業である。</t>
    <rPh sb="0" eb="3">
      <t>シンサイジ</t>
    </rPh>
    <rPh sb="7" eb="9">
      <t>イリョウ</t>
    </rPh>
    <rPh sb="9" eb="11">
      <t>テイキョウ</t>
    </rPh>
    <rPh sb="11" eb="13">
      <t>タイセイ</t>
    </rPh>
    <rPh sb="14" eb="16">
      <t>カクホ</t>
    </rPh>
    <rPh sb="20" eb="22">
      <t>ユウコウ</t>
    </rPh>
    <rPh sb="23" eb="25">
      <t>タッセイ</t>
    </rPh>
    <rPh sb="25" eb="27">
      <t>シュダン</t>
    </rPh>
    <rPh sb="30" eb="32">
      <t>イチ</t>
    </rPh>
    <rPh sb="40" eb="43">
      <t>ユウセンド</t>
    </rPh>
    <rPh sb="44" eb="45">
      <t>タカ</t>
    </rPh>
    <rPh sb="46" eb="48">
      <t>ジギョウ</t>
    </rPh>
    <phoneticPr fontId="5"/>
  </si>
  <si>
    <t>厚生労働省防災業務計画において、災害時における情報収集及び連絡体制を整備することとなっており、広域災害・救急医療情報システムが必要とされている機能を有する国内唯一のシステムとなっている。当該システムの著作権は（株）ＮＴＴデータが保有していることから、会計法第29条の３第４項（契約の性質又は目的が競争を許さない場合）の規定に基づき、（株）ＮＴＴデータと随意契約を締結したものである。</t>
    <rPh sb="0" eb="2">
      <t>コウセイ</t>
    </rPh>
    <rPh sb="2" eb="5">
      <t>ロウドウショウ</t>
    </rPh>
    <rPh sb="5" eb="7">
      <t>ボウサイ</t>
    </rPh>
    <rPh sb="7" eb="9">
      <t>ギョウム</t>
    </rPh>
    <rPh sb="9" eb="11">
      <t>ケイカク</t>
    </rPh>
    <rPh sb="16" eb="19">
      <t>サイガイジ</t>
    </rPh>
    <rPh sb="23" eb="25">
      <t>ジョウホウ</t>
    </rPh>
    <rPh sb="25" eb="27">
      <t>シュウシュウ</t>
    </rPh>
    <rPh sb="27" eb="28">
      <t>オヨ</t>
    </rPh>
    <rPh sb="29" eb="31">
      <t>レンラク</t>
    </rPh>
    <rPh sb="31" eb="33">
      <t>タイセイ</t>
    </rPh>
    <rPh sb="34" eb="36">
      <t>セイビ</t>
    </rPh>
    <rPh sb="47" eb="49">
      <t>コウイキ</t>
    </rPh>
    <rPh sb="49" eb="51">
      <t>サイガイ</t>
    </rPh>
    <rPh sb="52" eb="54">
      <t>キュウキュウ</t>
    </rPh>
    <rPh sb="54" eb="56">
      <t>イリョウ</t>
    </rPh>
    <rPh sb="56" eb="58">
      <t>ジョウホウ</t>
    </rPh>
    <rPh sb="63" eb="65">
      <t>ヒツヨウ</t>
    </rPh>
    <rPh sb="71" eb="73">
      <t>キノウ</t>
    </rPh>
    <rPh sb="74" eb="75">
      <t>ユウ</t>
    </rPh>
    <rPh sb="77" eb="79">
      <t>コクナイ</t>
    </rPh>
    <rPh sb="79" eb="81">
      <t>ユイイツ</t>
    </rPh>
    <rPh sb="93" eb="95">
      <t>トウガイ</t>
    </rPh>
    <rPh sb="100" eb="103">
      <t>チョサクケン</t>
    </rPh>
    <rPh sb="104" eb="107">
      <t>カブシキガイシャ</t>
    </rPh>
    <rPh sb="114" eb="116">
      <t>ホユウ</t>
    </rPh>
    <rPh sb="125" eb="128">
      <t>カイケイホウ</t>
    </rPh>
    <rPh sb="128" eb="129">
      <t>ダイ</t>
    </rPh>
    <rPh sb="131" eb="132">
      <t>ジョウ</t>
    </rPh>
    <rPh sb="134" eb="135">
      <t>ダイ</t>
    </rPh>
    <rPh sb="136" eb="137">
      <t>コウ</t>
    </rPh>
    <rPh sb="138" eb="140">
      <t>ケイヤク</t>
    </rPh>
    <rPh sb="141" eb="143">
      <t>セイシツ</t>
    </rPh>
    <rPh sb="143" eb="144">
      <t>マタ</t>
    </rPh>
    <rPh sb="145" eb="147">
      <t>モクテキ</t>
    </rPh>
    <rPh sb="148" eb="150">
      <t>キョウソウ</t>
    </rPh>
    <rPh sb="151" eb="152">
      <t>ユル</t>
    </rPh>
    <rPh sb="155" eb="157">
      <t>バアイ</t>
    </rPh>
    <rPh sb="159" eb="161">
      <t>キテイ</t>
    </rPh>
    <rPh sb="162" eb="163">
      <t>モト</t>
    </rPh>
    <rPh sb="166" eb="169">
      <t>カブシキガイシャ</t>
    </rPh>
    <rPh sb="176" eb="178">
      <t>ズイイ</t>
    </rPh>
    <rPh sb="178" eb="180">
      <t>ケイヤク</t>
    </rPh>
    <rPh sb="181" eb="183">
      <t>テイケツ</t>
    </rPh>
    <phoneticPr fontId="5"/>
  </si>
  <si>
    <t>有</t>
  </si>
  <si>
    <t>ＤＭＡＴ活動費（災害救助法の適用を受けない災害時の対応経費）については、国庫補助２分の１に加え、都道府県においても２分の１を負担しており、被災地での医療活動に係る医療機関の費用負担は求めていない。</t>
    <rPh sb="4" eb="7">
      <t>カツドウヒ</t>
    </rPh>
    <rPh sb="8" eb="10">
      <t>サイガイ</t>
    </rPh>
    <rPh sb="10" eb="13">
      <t>キュウジョホウ</t>
    </rPh>
    <rPh sb="14" eb="16">
      <t>テキヨウ</t>
    </rPh>
    <rPh sb="17" eb="18">
      <t>ウ</t>
    </rPh>
    <rPh sb="21" eb="24">
      <t>サイガイジ</t>
    </rPh>
    <rPh sb="25" eb="27">
      <t>タイオウ</t>
    </rPh>
    <rPh sb="27" eb="29">
      <t>ケイヒ</t>
    </rPh>
    <rPh sb="36" eb="38">
      <t>コッコ</t>
    </rPh>
    <rPh sb="38" eb="40">
      <t>ホジョ</t>
    </rPh>
    <rPh sb="41" eb="42">
      <t>フン</t>
    </rPh>
    <rPh sb="45" eb="46">
      <t>クワ</t>
    </rPh>
    <rPh sb="48" eb="52">
      <t>トドウフケン</t>
    </rPh>
    <rPh sb="58" eb="59">
      <t>フン</t>
    </rPh>
    <rPh sb="62" eb="64">
      <t>フタン</t>
    </rPh>
    <rPh sb="69" eb="72">
      <t>ヒサイチ</t>
    </rPh>
    <rPh sb="74" eb="76">
      <t>イリョウ</t>
    </rPh>
    <rPh sb="76" eb="78">
      <t>カツドウ</t>
    </rPh>
    <rPh sb="79" eb="80">
      <t>カカ</t>
    </rPh>
    <rPh sb="81" eb="83">
      <t>イリョウ</t>
    </rPh>
    <rPh sb="83" eb="85">
      <t>キカン</t>
    </rPh>
    <rPh sb="86" eb="88">
      <t>ヒヨウ</t>
    </rPh>
    <rPh sb="88" eb="90">
      <t>フタン</t>
    </rPh>
    <rPh sb="91" eb="92">
      <t>モト</t>
    </rPh>
    <phoneticPr fontId="5"/>
  </si>
  <si>
    <t>予算編成の過程で必要経費に限り要求しており、妥当な水準である。</t>
    <rPh sb="0" eb="2">
      <t>ヨサン</t>
    </rPh>
    <rPh sb="2" eb="4">
      <t>ヘンセイ</t>
    </rPh>
    <rPh sb="5" eb="7">
      <t>カテイ</t>
    </rPh>
    <rPh sb="8" eb="10">
      <t>ヒツヨウ</t>
    </rPh>
    <rPh sb="10" eb="12">
      <t>ケイヒ</t>
    </rPh>
    <rPh sb="13" eb="14">
      <t>カギ</t>
    </rPh>
    <rPh sb="15" eb="17">
      <t>ヨウキュウ</t>
    </rPh>
    <rPh sb="22" eb="24">
      <t>ダトウ</t>
    </rPh>
    <rPh sb="25" eb="27">
      <t>スイジュン</t>
    </rPh>
    <phoneticPr fontId="5"/>
  </si>
  <si>
    <t>国と都道府県で全額負担するため、都道府県経由で支払いをすることは合理的である。</t>
    <rPh sb="0" eb="1">
      <t>クニ</t>
    </rPh>
    <rPh sb="2" eb="6">
      <t>トドウフケン</t>
    </rPh>
    <rPh sb="7" eb="9">
      <t>ゼンガク</t>
    </rPh>
    <rPh sb="9" eb="11">
      <t>フタン</t>
    </rPh>
    <rPh sb="16" eb="20">
      <t>トドウフケン</t>
    </rPh>
    <rPh sb="20" eb="22">
      <t>ケイユ</t>
    </rPh>
    <rPh sb="23" eb="25">
      <t>シハラ</t>
    </rPh>
    <rPh sb="32" eb="35">
      <t>ゴウリテキ</t>
    </rPh>
    <phoneticPr fontId="5"/>
  </si>
  <si>
    <t>大規模災害発生時に活動する災害派遣医療チーム（ＤＭＡＴ）を養成するための研修事業、都道府県や災害拠点病院、被災地で活動するＤＭＡＴ隊員の支援などを行うＤＭＡＴ事務局事業など、真に必要なものに限定している。</t>
    <rPh sb="0" eb="3">
      <t>ダイキボ</t>
    </rPh>
    <rPh sb="3" eb="5">
      <t>サイガイ</t>
    </rPh>
    <rPh sb="5" eb="8">
      <t>ハッセイジ</t>
    </rPh>
    <rPh sb="9" eb="11">
      <t>カツドウ</t>
    </rPh>
    <rPh sb="13" eb="15">
      <t>サイガイ</t>
    </rPh>
    <rPh sb="15" eb="17">
      <t>ハケン</t>
    </rPh>
    <rPh sb="17" eb="19">
      <t>イリョウ</t>
    </rPh>
    <rPh sb="29" eb="31">
      <t>ヨウセイ</t>
    </rPh>
    <rPh sb="36" eb="38">
      <t>ケンシュウ</t>
    </rPh>
    <rPh sb="38" eb="40">
      <t>ジギョウ</t>
    </rPh>
    <rPh sb="41" eb="45">
      <t>トドウフケン</t>
    </rPh>
    <rPh sb="46" eb="48">
      <t>サイガイ</t>
    </rPh>
    <rPh sb="48" eb="50">
      <t>キョテン</t>
    </rPh>
    <rPh sb="50" eb="52">
      <t>ビョウイン</t>
    </rPh>
    <rPh sb="53" eb="56">
      <t>ヒサイチ</t>
    </rPh>
    <rPh sb="57" eb="59">
      <t>カツドウ</t>
    </rPh>
    <rPh sb="65" eb="67">
      <t>タイイン</t>
    </rPh>
    <rPh sb="68" eb="70">
      <t>シエン</t>
    </rPh>
    <rPh sb="73" eb="74">
      <t>オコナ</t>
    </rPh>
    <rPh sb="79" eb="82">
      <t>ジムキョク</t>
    </rPh>
    <rPh sb="82" eb="84">
      <t>ジギョウ</t>
    </rPh>
    <rPh sb="87" eb="88">
      <t>シン</t>
    </rPh>
    <rPh sb="89" eb="91">
      <t>ヒツヨウ</t>
    </rPh>
    <rPh sb="95" eb="97">
      <t>ゲンテイ</t>
    </rPh>
    <phoneticPr fontId="5"/>
  </si>
  <si>
    <t>‐</t>
  </si>
  <si>
    <t>災害時において、適切かつ迅速な医療を提供することができた。</t>
    <rPh sb="0" eb="3">
      <t>サイガイジ</t>
    </rPh>
    <rPh sb="8" eb="10">
      <t>テキセツ</t>
    </rPh>
    <rPh sb="12" eb="14">
      <t>ジンソク</t>
    </rPh>
    <rPh sb="15" eb="17">
      <t>イリョウ</t>
    </rPh>
    <rPh sb="18" eb="20">
      <t>テイキョウ</t>
    </rPh>
    <phoneticPr fontId="5"/>
  </si>
  <si>
    <t>災害時における医療提供体制の維持のために継続が必要な事業として、見込みに見合った活動がされている。</t>
    <rPh sb="0" eb="3">
      <t>サイガイジ</t>
    </rPh>
    <rPh sb="7" eb="9">
      <t>イリョウ</t>
    </rPh>
    <rPh sb="9" eb="11">
      <t>テイキョウ</t>
    </rPh>
    <rPh sb="11" eb="13">
      <t>タイセイ</t>
    </rPh>
    <rPh sb="14" eb="16">
      <t>イジ</t>
    </rPh>
    <rPh sb="20" eb="22">
      <t>ケイゾク</t>
    </rPh>
    <rPh sb="23" eb="25">
      <t>ヒツヨウ</t>
    </rPh>
    <rPh sb="26" eb="28">
      <t>ジギョウ</t>
    </rPh>
    <rPh sb="32" eb="34">
      <t>ミコ</t>
    </rPh>
    <rPh sb="36" eb="38">
      <t>ミア</t>
    </rPh>
    <rPh sb="40" eb="42">
      <t>カツドウ</t>
    </rPh>
    <phoneticPr fontId="5"/>
  </si>
  <si>
    <t>災害時における医療を提供するための体制維持に活用することができた。</t>
    <rPh sb="0" eb="3">
      <t>サイガイジ</t>
    </rPh>
    <rPh sb="7" eb="9">
      <t>イリョウ</t>
    </rPh>
    <rPh sb="10" eb="12">
      <t>テイキョウ</t>
    </rPh>
    <rPh sb="17" eb="19">
      <t>タイセイ</t>
    </rPh>
    <rPh sb="19" eb="21">
      <t>イジ</t>
    </rPh>
    <rPh sb="22" eb="24">
      <t>カツヨウ</t>
    </rPh>
    <phoneticPr fontId="5"/>
  </si>
  <si>
    <t>②ＮＢＣ災害・テロ対策医療従事者を100名養成する</t>
    <phoneticPr fontId="5"/>
  </si>
  <si>
    <t>89百万円/１</t>
    <rPh sb="2" eb="4">
      <t>ヒャクマン</t>
    </rPh>
    <rPh sb="4" eb="5">
      <t>エン</t>
    </rPh>
    <phoneticPr fontId="5"/>
  </si>
  <si>
    <t>単位当たりコスト ＝ Ｘ ／ Ｙ
Ｘ：「事業費」、Ｙ：「養成者数」
②ＮＢＣ災害・テロ対策研修に係る事業</t>
    <rPh sb="30" eb="31">
      <t>シャ</t>
    </rPh>
    <phoneticPr fontId="5"/>
  </si>
  <si>
    <t>7百万円／88</t>
    <phoneticPr fontId="5"/>
  </si>
  <si>
    <t>　災害時の医療体制については、東日本大震災で明らかとなった課題について、「災害医療のあり方に関する検討会」結果報告（平成23年10月）を踏まえ、平成24年3月30日付けでＤＭＡＴ活動要領を改正し、各種ＤＭＡＴ研修の実施、ＤＭＡＴ事務局の機能拡充、災害拠点病院等の防災訓練の実施等について取り組んでいるところ。　令和２年度においては、①ＤＭＡＴ養成研修を4回開催し、ＤＭＡＴ隊員を101名養成（元年度隊員数15,544名→２年度末隊員数15,645名）、②ＮＢＣ災害・テロ対策研修を２回開催し、88名研修修了、③ＤＭＡＴ事務局による、年々増加するＤＭＡＴチームの管理（2年度末で1,747チーム）、④都道府県が実施する防災訓練において、47都道府県のＤＭＡＴチームが参加、⑤広域災害・救急医療情報システムの平時・災害時における国、都道府県のシステム利用、について取組を進めた。
　こうしたことから、令和2年度においても令和2年7月豪雨等の災害において、広域災害・救急医療情報システムを活用した医療機関等の情報収集、ＤＭＡＴ派遣、ＤＭＡＴ事務局による被災地内外の医療機関・都道府県及び関係機関との連絡調整の結果、被災者等に対して適切な医療を提供することができた。</t>
    <rPh sb="1" eb="4">
      <t>サイガイジ</t>
    </rPh>
    <rPh sb="5" eb="7">
      <t>イリョウ</t>
    </rPh>
    <rPh sb="7" eb="9">
      <t>タイセイ</t>
    </rPh>
    <rPh sb="15" eb="18">
      <t>ヒガシニホン</t>
    </rPh>
    <rPh sb="18" eb="21">
      <t>ダイシンサイ</t>
    </rPh>
    <rPh sb="22" eb="23">
      <t>アキ</t>
    </rPh>
    <rPh sb="29" eb="31">
      <t>カダイ</t>
    </rPh>
    <rPh sb="37" eb="39">
      <t>サイガイ</t>
    </rPh>
    <rPh sb="39" eb="41">
      <t>イリョウ</t>
    </rPh>
    <rPh sb="44" eb="45">
      <t>カタ</t>
    </rPh>
    <rPh sb="46" eb="47">
      <t>カン</t>
    </rPh>
    <rPh sb="49" eb="52">
      <t>ケントウカイ</t>
    </rPh>
    <rPh sb="53" eb="55">
      <t>ケッカ</t>
    </rPh>
    <rPh sb="55" eb="57">
      <t>ホウコク</t>
    </rPh>
    <rPh sb="58" eb="60">
      <t>ヘイセイ</t>
    </rPh>
    <rPh sb="62" eb="63">
      <t>ネン</t>
    </rPh>
    <rPh sb="65" eb="66">
      <t>ツキ</t>
    </rPh>
    <rPh sb="68" eb="69">
      <t>フ</t>
    </rPh>
    <rPh sb="72" eb="74">
      <t>ヘイセイ</t>
    </rPh>
    <rPh sb="76" eb="77">
      <t>ネン</t>
    </rPh>
    <rPh sb="78" eb="79">
      <t>ツキ</t>
    </rPh>
    <rPh sb="81" eb="82">
      <t>ニチ</t>
    </rPh>
    <rPh sb="82" eb="83">
      <t>ツ</t>
    </rPh>
    <rPh sb="89" eb="91">
      <t>カツドウ</t>
    </rPh>
    <rPh sb="91" eb="93">
      <t>ヨウリョウ</t>
    </rPh>
    <rPh sb="94" eb="96">
      <t>カイセイ</t>
    </rPh>
    <rPh sb="98" eb="100">
      <t>カクシュ</t>
    </rPh>
    <rPh sb="104" eb="106">
      <t>ケンシュウ</t>
    </rPh>
    <rPh sb="107" eb="109">
      <t>ジッシ</t>
    </rPh>
    <rPh sb="114" eb="117">
      <t>ジムキョク</t>
    </rPh>
    <rPh sb="118" eb="120">
      <t>キノウ</t>
    </rPh>
    <rPh sb="120" eb="122">
      <t>カクジュウ</t>
    </rPh>
    <rPh sb="123" eb="125">
      <t>サイガイ</t>
    </rPh>
    <rPh sb="125" eb="127">
      <t>キョテン</t>
    </rPh>
    <rPh sb="127" eb="129">
      <t>ビョウイン</t>
    </rPh>
    <rPh sb="129" eb="130">
      <t>トウ</t>
    </rPh>
    <rPh sb="131" eb="133">
      <t>ボウサイ</t>
    </rPh>
    <rPh sb="133" eb="135">
      <t>クンレン</t>
    </rPh>
    <rPh sb="136" eb="138">
      <t>ジッシ</t>
    </rPh>
    <rPh sb="138" eb="139">
      <t>トウ</t>
    </rPh>
    <rPh sb="143" eb="144">
      <t>ト</t>
    </rPh>
    <rPh sb="145" eb="146">
      <t>ク</t>
    </rPh>
    <rPh sb="155" eb="157">
      <t>レイワ</t>
    </rPh>
    <rPh sb="158" eb="160">
      <t>ネンド</t>
    </rPh>
    <rPh sb="171" eb="173">
      <t>ヨウセイ</t>
    </rPh>
    <rPh sb="173" eb="175">
      <t>ケンシュウ</t>
    </rPh>
    <rPh sb="177" eb="178">
      <t>カイ</t>
    </rPh>
    <rPh sb="178" eb="180">
      <t>カイサイ</t>
    </rPh>
    <rPh sb="186" eb="188">
      <t>タイイン</t>
    </rPh>
    <rPh sb="192" eb="193">
      <t>ナ</t>
    </rPh>
    <rPh sb="193" eb="195">
      <t>ヨウセイ</t>
    </rPh>
    <rPh sb="196" eb="199">
      <t>ガンネンド</t>
    </rPh>
    <rPh sb="199" eb="202">
      <t>タイインスウ</t>
    </rPh>
    <rPh sb="208" eb="209">
      <t>ナ</t>
    </rPh>
    <rPh sb="211" eb="213">
      <t>ネンド</t>
    </rPh>
    <rPh sb="213" eb="214">
      <t>マツ</t>
    </rPh>
    <rPh sb="214" eb="216">
      <t>タイイン</t>
    </rPh>
    <rPh sb="216" eb="217">
      <t>スウ</t>
    </rPh>
    <rPh sb="223" eb="224">
      <t>メイ</t>
    </rPh>
    <rPh sb="230" eb="232">
      <t>サイガイ</t>
    </rPh>
    <rPh sb="235" eb="237">
      <t>タイサク</t>
    </rPh>
    <rPh sb="237" eb="239">
      <t>ケンシュウ</t>
    </rPh>
    <rPh sb="241" eb="242">
      <t>カイ</t>
    </rPh>
    <rPh sb="242" eb="244">
      <t>カイサイ</t>
    </rPh>
    <rPh sb="248" eb="249">
      <t>ナ</t>
    </rPh>
    <rPh sb="249" eb="251">
      <t>ケンシュウ</t>
    </rPh>
    <rPh sb="251" eb="253">
      <t>シュウリョウ</t>
    </rPh>
    <rPh sb="259" eb="262">
      <t>ジムキョク</t>
    </rPh>
    <rPh sb="266" eb="268">
      <t>ネンネン</t>
    </rPh>
    <rPh sb="268" eb="270">
      <t>ゾウカ</t>
    </rPh>
    <rPh sb="280" eb="282">
      <t>カンリ</t>
    </rPh>
    <rPh sb="284" eb="286">
      <t>ネンド</t>
    </rPh>
    <rPh sb="286" eb="287">
      <t>スエ</t>
    </rPh>
    <rPh sb="299" eb="303">
      <t>トドウフケン</t>
    </rPh>
    <rPh sb="304" eb="306">
      <t>ジッシ</t>
    </rPh>
    <rPh sb="308" eb="310">
      <t>ボウサイ</t>
    </rPh>
    <rPh sb="310" eb="312">
      <t>クンレン</t>
    </rPh>
    <rPh sb="319" eb="323">
      <t>トドウフケン</t>
    </rPh>
    <rPh sb="332" eb="334">
      <t>サンカ</t>
    </rPh>
    <rPh sb="336" eb="338">
      <t>コウイキ</t>
    </rPh>
    <rPh sb="338" eb="340">
      <t>サイガイ</t>
    </rPh>
    <rPh sb="341" eb="343">
      <t>キュウキュウ</t>
    </rPh>
    <rPh sb="343" eb="345">
      <t>イリョウ</t>
    </rPh>
    <rPh sb="345" eb="347">
      <t>ジョウホウ</t>
    </rPh>
    <rPh sb="352" eb="354">
      <t>ヘイジ</t>
    </rPh>
    <rPh sb="355" eb="358">
      <t>サイガイジ</t>
    </rPh>
    <rPh sb="362" eb="363">
      <t>クニ</t>
    </rPh>
    <rPh sb="364" eb="368">
      <t>トドウフケン</t>
    </rPh>
    <rPh sb="373" eb="375">
      <t>リヨウ</t>
    </rPh>
    <rPh sb="380" eb="382">
      <t>トリクミ</t>
    </rPh>
    <rPh sb="383" eb="384">
      <t>スス</t>
    </rPh>
    <rPh sb="398" eb="400">
      <t>レイワ</t>
    </rPh>
    <rPh sb="401" eb="403">
      <t>ネンド</t>
    </rPh>
    <rPh sb="408" eb="410">
      <t>レイワ</t>
    </rPh>
    <rPh sb="411" eb="412">
      <t>ネン</t>
    </rPh>
    <rPh sb="413" eb="414">
      <t>ツキ</t>
    </rPh>
    <rPh sb="414" eb="416">
      <t>ゴウウ</t>
    </rPh>
    <rPh sb="416" eb="417">
      <t>トウ</t>
    </rPh>
    <rPh sb="418" eb="420">
      <t>サイガイ</t>
    </rPh>
    <rPh sb="425" eb="427">
      <t>コウイキ</t>
    </rPh>
    <rPh sb="427" eb="429">
      <t>サイガイ</t>
    </rPh>
    <rPh sb="430" eb="432">
      <t>キュウキュウ</t>
    </rPh>
    <rPh sb="432" eb="434">
      <t>イリョウ</t>
    </rPh>
    <rPh sb="434" eb="436">
      <t>ジョウホウ</t>
    </rPh>
    <rPh sb="441" eb="443">
      <t>カツヨウ</t>
    </rPh>
    <rPh sb="445" eb="447">
      <t>イリョウ</t>
    </rPh>
    <rPh sb="447" eb="449">
      <t>キカン</t>
    </rPh>
    <rPh sb="449" eb="450">
      <t>トウ</t>
    </rPh>
    <rPh sb="451" eb="453">
      <t>ジョウホウ</t>
    </rPh>
    <rPh sb="453" eb="455">
      <t>シュウシュウ</t>
    </rPh>
    <rPh sb="460" eb="462">
      <t>ハケン</t>
    </rPh>
    <rPh sb="467" eb="470">
      <t>ジムキョク</t>
    </rPh>
    <rPh sb="473" eb="476">
      <t>ヒサイチ</t>
    </rPh>
    <rPh sb="476" eb="478">
      <t>ナイガイ</t>
    </rPh>
    <rPh sb="479" eb="481">
      <t>イリョウ</t>
    </rPh>
    <rPh sb="481" eb="483">
      <t>キカン</t>
    </rPh>
    <rPh sb="484" eb="488">
      <t>トドウフケン</t>
    </rPh>
    <rPh sb="488" eb="489">
      <t>オヨ</t>
    </rPh>
    <rPh sb="490" eb="492">
      <t>カンケイ</t>
    </rPh>
    <rPh sb="492" eb="494">
      <t>キカン</t>
    </rPh>
    <rPh sb="496" eb="498">
      <t>レンラク</t>
    </rPh>
    <rPh sb="498" eb="500">
      <t>チョウセイ</t>
    </rPh>
    <rPh sb="501" eb="503">
      <t>ケッカ</t>
    </rPh>
    <rPh sb="504" eb="507">
      <t>ヒサイシャ</t>
    </rPh>
    <rPh sb="507" eb="508">
      <t>トウ</t>
    </rPh>
    <rPh sb="509" eb="510">
      <t>タイ</t>
    </rPh>
    <rPh sb="512" eb="514">
      <t>テキセツ</t>
    </rPh>
    <rPh sb="515" eb="517">
      <t>イリョウ</t>
    </rPh>
    <rPh sb="518" eb="520">
      <t>テイキョウ</t>
    </rPh>
    <phoneticPr fontId="5"/>
  </si>
  <si>
    <t>　引き続き、災害時の医療体制の確保に向け、南海トラフ地震及び首都直下地震の被害想定を踏まえたＤＭＡＴ必要数の検討が必要であり、必要数に基づくＤＭＡＴの養成や、限られた医療資源を効率的に活用することができる体制を整備していくことが重要な課題となっている。また、災害時の医療体制の底上げを図るため、医療機関や消防等の関係機関が災害時の医療体制の迅速な構築を目的として都道府県単位で開催する防災訓練へ参加するＤＭＡＴや医療機関の支援、ＮＢＣ災害に対応できる医療従事者の拡充等について引き続き実施していく。令和2年度については、コロナ影響により十分に実施できていない状況であるが、引き続き、災害時の医療体制の確保に向けた取組を進めてまいりたい。</t>
    <rPh sb="1" eb="2">
      <t>ヒ</t>
    </rPh>
    <rPh sb="3" eb="4">
      <t>ツヅ</t>
    </rPh>
    <rPh sb="6" eb="9">
      <t>サイガイジ</t>
    </rPh>
    <rPh sb="10" eb="12">
      <t>イリョウ</t>
    </rPh>
    <rPh sb="12" eb="14">
      <t>タイセイ</t>
    </rPh>
    <rPh sb="15" eb="17">
      <t>カクホ</t>
    </rPh>
    <rPh sb="18" eb="19">
      <t>ム</t>
    </rPh>
    <rPh sb="21" eb="23">
      <t>ナンカイ</t>
    </rPh>
    <rPh sb="26" eb="28">
      <t>ジシン</t>
    </rPh>
    <rPh sb="28" eb="29">
      <t>オヨ</t>
    </rPh>
    <rPh sb="30" eb="32">
      <t>シュト</t>
    </rPh>
    <rPh sb="32" eb="34">
      <t>チョッカ</t>
    </rPh>
    <rPh sb="34" eb="36">
      <t>ジシン</t>
    </rPh>
    <rPh sb="37" eb="39">
      <t>ヒガイ</t>
    </rPh>
    <rPh sb="39" eb="41">
      <t>ソウテイ</t>
    </rPh>
    <rPh sb="42" eb="43">
      <t>フ</t>
    </rPh>
    <rPh sb="50" eb="53">
      <t>ヒツヨウスウ</t>
    </rPh>
    <rPh sb="54" eb="56">
      <t>ケントウ</t>
    </rPh>
    <rPh sb="57" eb="59">
      <t>ヒツヨウ</t>
    </rPh>
    <rPh sb="63" eb="66">
      <t>ヒツヨウスウ</t>
    </rPh>
    <rPh sb="67" eb="68">
      <t>モト</t>
    </rPh>
    <rPh sb="75" eb="77">
      <t>ヨウセイ</t>
    </rPh>
    <rPh sb="79" eb="80">
      <t>カギ</t>
    </rPh>
    <rPh sb="83" eb="85">
      <t>イリョウ</t>
    </rPh>
    <rPh sb="85" eb="87">
      <t>シゲン</t>
    </rPh>
    <rPh sb="88" eb="91">
      <t>コウリツテキ</t>
    </rPh>
    <rPh sb="92" eb="94">
      <t>カツヨウ</t>
    </rPh>
    <rPh sb="102" eb="104">
      <t>タイセイ</t>
    </rPh>
    <rPh sb="105" eb="107">
      <t>セイビ</t>
    </rPh>
    <rPh sb="114" eb="116">
      <t>ジュウヨウ</t>
    </rPh>
    <rPh sb="117" eb="119">
      <t>カダイ</t>
    </rPh>
    <rPh sb="129" eb="132">
      <t>サイガイジ</t>
    </rPh>
    <rPh sb="133" eb="135">
      <t>イリョウ</t>
    </rPh>
    <rPh sb="135" eb="137">
      <t>タイセイ</t>
    </rPh>
    <rPh sb="138" eb="140">
      <t>ソコア</t>
    </rPh>
    <rPh sb="142" eb="143">
      <t>ハカ</t>
    </rPh>
    <rPh sb="147" eb="149">
      <t>イリョウ</t>
    </rPh>
    <rPh sb="149" eb="151">
      <t>キカン</t>
    </rPh>
    <rPh sb="152" eb="154">
      <t>ショウボウ</t>
    </rPh>
    <rPh sb="154" eb="155">
      <t>トウ</t>
    </rPh>
    <rPh sb="156" eb="158">
      <t>カンケイ</t>
    </rPh>
    <rPh sb="158" eb="160">
      <t>キカン</t>
    </rPh>
    <rPh sb="161" eb="164">
      <t>サイガイジ</t>
    </rPh>
    <rPh sb="165" eb="167">
      <t>イリョウ</t>
    </rPh>
    <rPh sb="167" eb="169">
      <t>タイセイ</t>
    </rPh>
    <rPh sb="170" eb="172">
      <t>ジンソク</t>
    </rPh>
    <rPh sb="173" eb="175">
      <t>コウチク</t>
    </rPh>
    <rPh sb="176" eb="178">
      <t>モクテキ</t>
    </rPh>
    <rPh sb="181" eb="185">
      <t>トドウフケン</t>
    </rPh>
    <rPh sb="185" eb="187">
      <t>タンイ</t>
    </rPh>
    <rPh sb="188" eb="190">
      <t>カイサイ</t>
    </rPh>
    <rPh sb="192" eb="194">
      <t>ボウサイ</t>
    </rPh>
    <rPh sb="194" eb="196">
      <t>クンレン</t>
    </rPh>
    <rPh sb="197" eb="199">
      <t>サンカ</t>
    </rPh>
    <rPh sb="206" eb="208">
      <t>イリョウ</t>
    </rPh>
    <rPh sb="208" eb="210">
      <t>キカン</t>
    </rPh>
    <rPh sb="211" eb="213">
      <t>シエン</t>
    </rPh>
    <rPh sb="217" eb="219">
      <t>サイガイ</t>
    </rPh>
    <rPh sb="220" eb="222">
      <t>タイオウ</t>
    </rPh>
    <rPh sb="225" eb="227">
      <t>イリョウ</t>
    </rPh>
    <rPh sb="227" eb="230">
      <t>ジュウジシャ</t>
    </rPh>
    <rPh sb="231" eb="233">
      <t>カクジュウ</t>
    </rPh>
    <rPh sb="233" eb="234">
      <t>トウ</t>
    </rPh>
    <rPh sb="238" eb="239">
      <t>ヒ</t>
    </rPh>
    <rPh sb="240" eb="241">
      <t>ツヅ</t>
    </rPh>
    <rPh sb="242" eb="244">
      <t>ジッシ</t>
    </rPh>
    <rPh sb="291" eb="294">
      <t>サイガイジ</t>
    </rPh>
    <rPh sb="295" eb="297">
      <t>イリョウ</t>
    </rPh>
    <rPh sb="297" eb="299">
      <t>タイセイ</t>
    </rPh>
    <rPh sb="300" eb="302">
      <t>カクホ</t>
    </rPh>
    <rPh sb="303" eb="304">
      <t>ム</t>
    </rPh>
    <rPh sb="306" eb="308">
      <t>トリクミ</t>
    </rPh>
    <rPh sb="309" eb="310">
      <t>スス</t>
    </rPh>
    <phoneticPr fontId="5"/>
  </si>
  <si>
    <t>214百万円／2</t>
    <phoneticPr fontId="5"/>
  </si>
  <si>
    <t>239百万円／2</t>
    <phoneticPr fontId="5"/>
  </si>
  <si>
    <t>126百万円／1,340</t>
    <phoneticPr fontId="5"/>
  </si>
  <si>
    <t>121百万円／101</t>
    <phoneticPr fontId="5"/>
  </si>
  <si>
    <t>厚労</t>
    <rPh sb="0" eb="2">
      <t>コウロウ</t>
    </rPh>
    <phoneticPr fontId="5"/>
  </si>
  <si>
    <t>121百万円／101</t>
  </si>
  <si>
    <t>7百万円／88</t>
  </si>
  <si>
    <t>239百万円／2</t>
  </si>
  <si>
    <t>B.公益財団法人日本中毒情報センター</t>
    <phoneticPr fontId="5"/>
  </si>
  <si>
    <t>旅費</t>
  </si>
  <si>
    <t>講師等旅費、実習補助者旅費、職員旅費</t>
  </si>
  <si>
    <t>諸謝金</t>
  </si>
  <si>
    <t>講師謝金、実習補助者謝金</t>
  </si>
  <si>
    <t>その他</t>
  </si>
  <si>
    <t>通信運搬費、賃金、消耗品費等</t>
  </si>
  <si>
    <t>公益財団法人日本中毒情報センター</t>
  </si>
  <si>
    <t>ＮＢＣ災害・テロ対策研修事業</t>
  </si>
  <si>
    <t>随意契約
（公募）</t>
  </si>
  <si>
    <t>C.一般社団法人　日本外科学会</t>
    <phoneticPr fontId="5"/>
  </si>
  <si>
    <t>借料及び損料</t>
  </si>
  <si>
    <t>会場費等</t>
  </si>
  <si>
    <t>講師等旅費</t>
  </si>
  <si>
    <t>講師、ファシリテーター等謝金</t>
  </si>
  <si>
    <t>消耗品費、雑役務費、印刷製本費等</t>
  </si>
  <si>
    <t>一般社団法人日本外科学会</t>
  </si>
  <si>
    <t>外傷外科医養成研修事業</t>
  </si>
  <si>
    <t>補助金等交付</t>
  </si>
  <si>
    <t>補助金</t>
  </si>
  <si>
    <t>独立行政法人国立病院機構本部</t>
  </si>
  <si>
    <t>ＤＭＡＴ体制整備事業</t>
  </si>
  <si>
    <t>随意契約
（その他）</t>
  </si>
  <si>
    <t>日本赤十字社神戸赤十字病院</t>
  </si>
  <si>
    <t>A.独立行政法人国立病院機構本部</t>
    <phoneticPr fontId="5"/>
  </si>
  <si>
    <t>人件費</t>
  </si>
  <si>
    <t>給与</t>
  </si>
  <si>
    <t>講師謝金</t>
  </si>
  <si>
    <t>システム関係費</t>
  </si>
  <si>
    <t>構築費、維持管理費</t>
  </si>
  <si>
    <t>印刷製本費、通信運搬費、消費税等</t>
  </si>
  <si>
    <t>北海道</t>
  </si>
  <si>
    <t>ＤＭＡＴ訓練補助事業</t>
  </si>
  <si>
    <t>D.北海道</t>
    <rPh sb="2" eb="5">
      <t>ホッカイドウ</t>
    </rPh>
    <phoneticPr fontId="5"/>
  </si>
  <si>
    <t>道内医療機関への補助金</t>
  </si>
  <si>
    <t>E.独立行政法人国立病院機構災害医療センター</t>
    <phoneticPr fontId="5"/>
  </si>
  <si>
    <t>独立行政法人国立病院機構災害医療センター</t>
  </si>
  <si>
    <t>災害時小児周産期リエゾン養成研修事業</t>
  </si>
  <si>
    <t>一般競争契約
（最低価格）</t>
  </si>
  <si>
    <t>講師旅費</t>
  </si>
  <si>
    <t>医師、看護師に要する人件費</t>
  </si>
  <si>
    <t>印刷製本費、通信運搬費等</t>
  </si>
  <si>
    <t>公益社団法人日本精神科病院協会</t>
  </si>
  <si>
    <t>ＤＰＡＴ体制整備事業</t>
    <rPh sb="4" eb="6">
      <t>タイセイ</t>
    </rPh>
    <rPh sb="6" eb="8">
      <t>セイビ</t>
    </rPh>
    <rPh sb="8" eb="10">
      <t>ジギョウ</t>
    </rPh>
    <phoneticPr fontId="5"/>
  </si>
  <si>
    <t>F. 公益社団法人日本精神科病院協会</t>
    <phoneticPr fontId="5"/>
  </si>
  <si>
    <t>人件費</t>
    <rPh sb="0" eb="3">
      <t>ジンケンヒ</t>
    </rPh>
    <phoneticPr fontId="5"/>
  </si>
  <si>
    <t>事務局員の賃金</t>
    <rPh sb="0" eb="2">
      <t>ジム</t>
    </rPh>
    <rPh sb="2" eb="4">
      <t>キョクイン</t>
    </rPh>
    <rPh sb="5" eb="7">
      <t>チンギン</t>
    </rPh>
    <phoneticPr fontId="5"/>
  </si>
  <si>
    <t>諸謝金</t>
    <rPh sb="0" eb="1">
      <t>ショ</t>
    </rPh>
    <rPh sb="1" eb="3">
      <t>シャキン</t>
    </rPh>
    <phoneticPr fontId="5"/>
  </si>
  <si>
    <t>委嘱</t>
    <rPh sb="0" eb="2">
      <t>イショク</t>
    </rPh>
    <phoneticPr fontId="5"/>
  </si>
  <si>
    <t>役務費</t>
    <rPh sb="0" eb="2">
      <t>エキム</t>
    </rPh>
    <rPh sb="2" eb="3">
      <t>ヒ</t>
    </rPh>
    <phoneticPr fontId="5"/>
  </si>
  <si>
    <t>改修費等</t>
    <rPh sb="0" eb="3">
      <t>カイシュウヒ</t>
    </rPh>
    <rPh sb="3" eb="4">
      <t>トウ</t>
    </rPh>
    <phoneticPr fontId="5"/>
  </si>
  <si>
    <t>その他</t>
    <rPh sb="2" eb="3">
      <t>タ</t>
    </rPh>
    <phoneticPr fontId="5"/>
  </si>
  <si>
    <t>借料及び損料等</t>
    <rPh sb="0" eb="2">
      <t>シャクリョウ</t>
    </rPh>
    <rPh sb="2" eb="3">
      <t>オヨ</t>
    </rPh>
    <rPh sb="4" eb="6">
      <t>ソンリョウ</t>
    </rPh>
    <rPh sb="6" eb="7">
      <t>トウ</t>
    </rPh>
    <phoneticPr fontId="5"/>
  </si>
  <si>
    <t>G.ＳＯＭＰＯリスクマネジメント株式会社</t>
    <phoneticPr fontId="5"/>
  </si>
  <si>
    <t>事業実施に要する職員基本給</t>
  </si>
  <si>
    <t>旅費、諸謝金</t>
  </si>
  <si>
    <t>ＳＯＭＰＯリスクマネジメント株式会社</t>
  </si>
  <si>
    <t>事業継続計画(BCP)策定研修事業</t>
  </si>
  <si>
    <t>東京都</t>
  </si>
  <si>
    <t>地域災害医療コーディネータ研修事業</t>
  </si>
  <si>
    <t>滋賀県</t>
  </si>
  <si>
    <t>兵庫県</t>
  </si>
  <si>
    <t>H.東京都</t>
    <rPh sb="2" eb="5">
      <t>トウキョウト</t>
    </rPh>
    <phoneticPr fontId="5"/>
  </si>
  <si>
    <t>-</t>
    <phoneticPr fontId="5"/>
  </si>
  <si>
    <t>災害時における医療提供体制の確保</t>
    <phoneticPr fontId="5"/>
  </si>
  <si>
    <t>-</t>
    <phoneticPr fontId="5"/>
  </si>
  <si>
    <t>コロナ禍の影響により、各種研修、訓練が開催できなかったため、DMAT体制整備事業、災害時小児周産期リエゾン養成研修事業、災害医療コーディネーター研修事業、DMAT訓練補助事業等において、執行率が一時的に低下したものであり、コロナ収束後は、回復が執行率の回復が見込まれる。</t>
    <phoneticPr fontId="5"/>
  </si>
  <si>
    <t>点検対象外</t>
    <rPh sb="0" eb="2">
      <t>テンケン</t>
    </rPh>
    <rPh sb="2" eb="4">
      <t>タイショウ</t>
    </rPh>
    <rPh sb="4" eb="5">
      <t>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</si>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</sst>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108857</xdr:colOff>
      <xdr:row>751</xdr:row>
      <xdr:rowOff>95250</xdr:rowOff>
    </xdr:from>
    <xdr:to>
      <xdr:col>18</xdr:col>
      <xdr:colOff>73026</xdr:colOff>
      <xdr:row>752</xdr:row>
      <xdr:rowOff>95251</xdr:rowOff>
    </xdr:to>
    <xdr:sp macro="" textlink="">
      <xdr:nvSpPr>
        <xdr:cNvPr id="2" name="テキスト ボックス 1"/>
        <xdr:cNvSpPr txBox="1"/>
      </xdr:nvSpPr>
      <xdr:spPr>
        <a:xfrm>
          <a:off x="1709057" y="56607075"/>
          <a:ext cx="1964419" cy="352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Ａ</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9524</xdr:colOff>
      <xdr:row>752</xdr:row>
      <xdr:rowOff>169334</xdr:rowOff>
    </xdr:from>
    <xdr:to>
      <xdr:col>22</xdr:col>
      <xdr:colOff>190499</xdr:colOff>
      <xdr:row>754</xdr:row>
      <xdr:rowOff>171450</xdr:rowOff>
    </xdr:to>
    <xdr:sp macro="" textlink="">
      <xdr:nvSpPr>
        <xdr:cNvPr id="3" name="テキスト ボックス 2"/>
        <xdr:cNvSpPr txBox="1"/>
      </xdr:nvSpPr>
      <xdr:spPr>
        <a:xfrm>
          <a:off x="1609724" y="57033584"/>
          <a:ext cx="2981325" cy="7069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独立行政法人国立病院機構</a:t>
          </a:r>
          <a:r>
            <a:rPr kumimoji="1" lang="ja-JP" altLang="en-US" sz="1100">
              <a:solidFill>
                <a:schemeClr val="dk1"/>
              </a:solidFill>
              <a:effectLst/>
              <a:latin typeface="+mn-lt"/>
              <a:ea typeface="+mn-ea"/>
              <a:cs typeface="+mn-cs"/>
            </a:rPr>
            <a:t>本部等</a:t>
          </a:r>
          <a:r>
            <a:rPr kumimoji="1" lang="ja-JP" altLang="en-US" sz="1100"/>
            <a:t>（２）</a:t>
          </a:r>
          <a:endParaRPr kumimoji="1" lang="en-US" altLang="ja-JP" sz="1100"/>
        </a:p>
        <a:p>
          <a:pPr algn="ctr"/>
          <a:r>
            <a:rPr kumimoji="1" lang="ja-JP" altLang="en-US" sz="1100"/>
            <a:t>３８４百万円</a:t>
          </a:r>
          <a:endParaRPr kumimoji="1" lang="en-US" altLang="ja-JP" sz="1100"/>
        </a:p>
      </xdr:txBody>
    </xdr:sp>
    <xdr:clientData/>
  </xdr:twoCellAnchor>
  <xdr:twoCellAnchor>
    <xdr:from>
      <xdr:col>8</xdr:col>
      <xdr:colOff>7408</xdr:colOff>
      <xdr:row>754</xdr:row>
      <xdr:rowOff>259246</xdr:rowOff>
    </xdr:from>
    <xdr:to>
      <xdr:col>25</xdr:col>
      <xdr:colOff>54427</xdr:colOff>
      <xdr:row>757</xdr:row>
      <xdr:rowOff>125896</xdr:rowOff>
    </xdr:to>
    <xdr:sp macro="" textlink="">
      <xdr:nvSpPr>
        <xdr:cNvPr id="4" name="大かっこ 3"/>
        <xdr:cNvSpPr/>
      </xdr:nvSpPr>
      <xdr:spPr>
        <a:xfrm>
          <a:off x="1607608" y="57828346"/>
          <a:ext cx="3447444" cy="923925"/>
        </a:xfrm>
        <a:prstGeom prst="bracketPair">
          <a:avLst/>
        </a:prstGeom>
        <a:ln>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災害派遣医療チーム（ＤＭＡＴ）として、災害時に限られた医療物資や場所・時間、また人的制約を受けるなど、非常に厳しい環境を想定した医療活動や、トリアージや航空機内での医療提供など特殊かつ専門的な知識を受講者に習得させるための研修を行う。</a:t>
          </a:r>
          <a:endParaRPr lang="ja-JP" altLang="ja-JP" sz="800">
            <a:effectLst/>
          </a:endParaRPr>
        </a:p>
      </xdr:txBody>
    </xdr:sp>
    <xdr:clientData/>
  </xdr:twoCellAnchor>
  <xdr:twoCellAnchor>
    <xdr:from>
      <xdr:col>35</xdr:col>
      <xdr:colOff>3737</xdr:colOff>
      <xdr:row>751</xdr:row>
      <xdr:rowOff>0</xdr:rowOff>
    </xdr:from>
    <xdr:to>
      <xdr:col>46</xdr:col>
      <xdr:colOff>168088</xdr:colOff>
      <xdr:row>752</xdr:row>
      <xdr:rowOff>89647</xdr:rowOff>
    </xdr:to>
    <xdr:sp macro="" textlink="">
      <xdr:nvSpPr>
        <xdr:cNvPr id="5" name="テキスト ボックス 4"/>
        <xdr:cNvSpPr txBox="1"/>
      </xdr:nvSpPr>
      <xdr:spPr>
        <a:xfrm>
          <a:off x="7004612" y="56511825"/>
          <a:ext cx="2364626" cy="442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　</a:t>
          </a:r>
          <a:r>
            <a:rPr kumimoji="1" lang="en-US" altLang="ja-JP" sz="1100"/>
            <a:t>【</a:t>
          </a:r>
          <a:r>
            <a:rPr kumimoji="1" lang="ja-JP" altLang="en-US" sz="1100"/>
            <a:t>一般競争入札（最低価格）</a:t>
          </a:r>
          <a:r>
            <a:rPr kumimoji="1" lang="en-US" altLang="ja-JP" sz="1100"/>
            <a:t>】</a:t>
          </a:r>
        </a:p>
      </xdr:txBody>
    </xdr:sp>
    <xdr:clientData/>
  </xdr:twoCellAnchor>
  <xdr:twoCellAnchor>
    <xdr:from>
      <xdr:col>33</xdr:col>
      <xdr:colOff>1681</xdr:colOff>
      <xdr:row>751</xdr:row>
      <xdr:rowOff>329828</xdr:rowOff>
    </xdr:from>
    <xdr:to>
      <xdr:col>47</xdr:col>
      <xdr:colOff>4063</xdr:colOff>
      <xdr:row>753</xdr:row>
      <xdr:rowOff>240927</xdr:rowOff>
    </xdr:to>
    <xdr:sp macro="" textlink="">
      <xdr:nvSpPr>
        <xdr:cNvPr id="6" name="テキスト ボックス 5"/>
        <xdr:cNvSpPr txBox="1"/>
      </xdr:nvSpPr>
      <xdr:spPr>
        <a:xfrm>
          <a:off x="6602506" y="56841653"/>
          <a:ext cx="2802732" cy="6159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公益財団法人日本中毒情報センター</a:t>
          </a:r>
          <a:endParaRPr kumimoji="1" lang="en-US" altLang="ja-JP" sz="1100"/>
        </a:p>
        <a:p>
          <a:pPr algn="ctr">
            <a:lnSpc>
              <a:spcPts val="1300"/>
            </a:lnSpc>
          </a:pPr>
          <a:r>
            <a:rPr kumimoji="1" lang="ja-JP" altLang="en-US" sz="1100"/>
            <a:t>７百万円</a:t>
          </a:r>
          <a:endParaRPr kumimoji="1" lang="en-US" altLang="ja-JP" sz="1100"/>
        </a:p>
      </xdr:txBody>
    </xdr:sp>
    <xdr:clientData/>
  </xdr:twoCellAnchor>
  <xdr:twoCellAnchor>
    <xdr:from>
      <xdr:col>35</xdr:col>
      <xdr:colOff>132791</xdr:colOff>
      <xdr:row>756</xdr:row>
      <xdr:rowOff>39968</xdr:rowOff>
    </xdr:from>
    <xdr:to>
      <xdr:col>43</xdr:col>
      <xdr:colOff>562</xdr:colOff>
      <xdr:row>756</xdr:row>
      <xdr:rowOff>253253</xdr:rowOff>
    </xdr:to>
    <xdr:sp macro="" textlink="">
      <xdr:nvSpPr>
        <xdr:cNvPr id="7" name="テキスト ボックス 6"/>
        <xdr:cNvSpPr txBox="1"/>
      </xdr:nvSpPr>
      <xdr:spPr>
        <a:xfrm>
          <a:off x="7133666" y="58313918"/>
          <a:ext cx="1467971" cy="213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　</a:t>
          </a:r>
          <a:r>
            <a:rPr kumimoji="1" lang="en-US" altLang="ja-JP" sz="1100"/>
            <a:t>【</a:t>
          </a:r>
          <a:r>
            <a:rPr kumimoji="1" lang="ja-JP" altLang="en-US" sz="1100"/>
            <a:t>補助</a:t>
          </a:r>
          <a:r>
            <a:rPr kumimoji="1" lang="ja-JP" altLang="ja-JP" sz="1100">
              <a:solidFill>
                <a:schemeClr val="dk1"/>
              </a:solidFill>
              <a:effectLst/>
              <a:latin typeface="+mn-lt"/>
              <a:ea typeface="+mn-ea"/>
              <a:cs typeface="+mn-cs"/>
            </a:rPr>
            <a:t>等交付</a:t>
          </a:r>
          <a:r>
            <a:rPr kumimoji="1" lang="en-US" altLang="ja-JP" sz="1100"/>
            <a:t>】</a:t>
          </a:r>
        </a:p>
      </xdr:txBody>
    </xdr:sp>
    <xdr:clientData/>
  </xdr:twoCellAnchor>
  <xdr:twoCellAnchor>
    <xdr:from>
      <xdr:col>33</xdr:col>
      <xdr:colOff>9525</xdr:colOff>
      <xdr:row>762</xdr:row>
      <xdr:rowOff>277905</xdr:rowOff>
    </xdr:from>
    <xdr:to>
      <xdr:col>40</xdr:col>
      <xdr:colOff>184897</xdr:colOff>
      <xdr:row>763</xdr:row>
      <xdr:rowOff>165897</xdr:rowOff>
    </xdr:to>
    <xdr:sp macro="" textlink="">
      <xdr:nvSpPr>
        <xdr:cNvPr id="8" name="テキスト ボックス 7"/>
        <xdr:cNvSpPr txBox="1"/>
      </xdr:nvSpPr>
      <xdr:spPr>
        <a:xfrm>
          <a:off x="6610350" y="60666405"/>
          <a:ext cx="1575547" cy="240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F</a:t>
          </a:r>
          <a:r>
            <a:rPr kumimoji="1" lang="ja-JP" altLang="en-US" sz="1100"/>
            <a:t>　</a:t>
          </a:r>
          <a:r>
            <a:rPr kumimoji="1" lang="en-US" altLang="ja-JP" sz="1100"/>
            <a:t>【</a:t>
          </a:r>
          <a:r>
            <a:rPr kumimoji="1" lang="ja-JP" altLang="en-US" sz="1100"/>
            <a:t>随意契約</a:t>
          </a:r>
          <a:r>
            <a:rPr kumimoji="1" lang="en-US" altLang="ja-JP" sz="1100"/>
            <a:t>】</a:t>
          </a:r>
        </a:p>
      </xdr:txBody>
    </xdr:sp>
    <xdr:clientData/>
  </xdr:twoCellAnchor>
  <xdr:twoCellAnchor>
    <xdr:from>
      <xdr:col>28</xdr:col>
      <xdr:colOff>529</xdr:colOff>
      <xdr:row>751</xdr:row>
      <xdr:rowOff>9525</xdr:rowOff>
    </xdr:from>
    <xdr:to>
      <xdr:col>28</xdr:col>
      <xdr:colOff>1369</xdr:colOff>
      <xdr:row>772</xdr:row>
      <xdr:rowOff>104775</xdr:rowOff>
    </xdr:to>
    <xdr:cxnSp macro="">
      <xdr:nvCxnSpPr>
        <xdr:cNvPr id="9" name="直線コネクタ 8"/>
        <xdr:cNvCxnSpPr>
          <a:stCxn id="10" idx="2"/>
        </xdr:cNvCxnSpPr>
      </xdr:nvCxnSpPr>
      <xdr:spPr>
        <a:xfrm>
          <a:off x="5601229" y="56521350"/>
          <a:ext cx="840" cy="8420100"/>
        </a:xfrm>
        <a:prstGeom prst="line">
          <a:avLst/>
        </a:prstGeom>
        <a:ln w="19050"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748</xdr:row>
      <xdr:rowOff>304800</xdr:rowOff>
    </xdr:from>
    <xdr:to>
      <xdr:col>33</xdr:col>
      <xdr:colOff>48682</xdr:colOff>
      <xdr:row>751</xdr:row>
      <xdr:rowOff>9525</xdr:rowOff>
    </xdr:to>
    <xdr:sp macro="" textlink="">
      <xdr:nvSpPr>
        <xdr:cNvPr id="10" name="テキスト ボックス 9"/>
        <xdr:cNvSpPr txBox="1"/>
      </xdr:nvSpPr>
      <xdr:spPr>
        <a:xfrm>
          <a:off x="4552950" y="55759350"/>
          <a:ext cx="2096557" cy="76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４８７百万円</a:t>
          </a:r>
          <a:endParaRPr kumimoji="1" lang="en-US" altLang="ja-JP" sz="1100"/>
        </a:p>
      </xdr:txBody>
    </xdr:sp>
    <xdr:clientData/>
  </xdr:twoCellAnchor>
  <xdr:twoCellAnchor>
    <xdr:from>
      <xdr:col>14</xdr:col>
      <xdr:colOff>148167</xdr:colOff>
      <xdr:row>771</xdr:row>
      <xdr:rowOff>116416</xdr:rowOff>
    </xdr:from>
    <xdr:to>
      <xdr:col>20</xdr:col>
      <xdr:colOff>10583</xdr:colOff>
      <xdr:row>771</xdr:row>
      <xdr:rowOff>249766</xdr:rowOff>
    </xdr:to>
    <xdr:sp macro="" textlink="">
      <xdr:nvSpPr>
        <xdr:cNvPr id="11" name="テキスト ボックス 10"/>
        <xdr:cNvSpPr txBox="1"/>
      </xdr:nvSpPr>
      <xdr:spPr>
        <a:xfrm>
          <a:off x="2948517" y="64638766"/>
          <a:ext cx="1062566"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en-US" altLang="ja-JP" sz="1100"/>
        </a:p>
      </xdr:txBody>
    </xdr:sp>
    <xdr:clientData/>
  </xdr:twoCellAnchor>
  <xdr:twoCellAnchor>
    <xdr:from>
      <xdr:col>19</xdr:col>
      <xdr:colOff>27214</xdr:colOff>
      <xdr:row>772</xdr:row>
      <xdr:rowOff>117536</xdr:rowOff>
    </xdr:from>
    <xdr:to>
      <xdr:col>37</xdr:col>
      <xdr:colOff>95250</xdr:colOff>
      <xdr:row>772</xdr:row>
      <xdr:rowOff>117536</xdr:rowOff>
    </xdr:to>
    <xdr:cxnSp macro="">
      <xdr:nvCxnSpPr>
        <xdr:cNvPr id="12" name="直線コネクタ 11"/>
        <xdr:cNvCxnSpPr/>
      </xdr:nvCxnSpPr>
      <xdr:spPr>
        <a:xfrm>
          <a:off x="3827689" y="64954211"/>
          <a:ext cx="366848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16566</xdr:colOff>
      <xdr:row>772</xdr:row>
      <xdr:rowOff>110495</xdr:rowOff>
    </xdr:from>
    <xdr:to>
      <xdr:col>19</xdr:col>
      <xdr:colOff>16566</xdr:colOff>
      <xdr:row>773</xdr:row>
      <xdr:rowOff>134179</xdr:rowOff>
    </xdr:to>
    <xdr:cxnSp macro="">
      <xdr:nvCxnSpPr>
        <xdr:cNvPr id="13" name="直線矢印コネクタ 12"/>
        <xdr:cNvCxnSpPr/>
      </xdr:nvCxnSpPr>
      <xdr:spPr>
        <a:xfrm>
          <a:off x="3817041" y="64947170"/>
          <a:ext cx="0" cy="33800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764</xdr:row>
      <xdr:rowOff>28128</xdr:rowOff>
    </xdr:from>
    <xdr:to>
      <xdr:col>23</xdr:col>
      <xdr:colOff>0</xdr:colOff>
      <xdr:row>765</xdr:row>
      <xdr:rowOff>171449</xdr:rowOff>
    </xdr:to>
    <xdr:sp macro="" textlink="">
      <xdr:nvSpPr>
        <xdr:cNvPr id="14" name="テキスト ボックス 13"/>
        <xdr:cNvSpPr txBox="1"/>
      </xdr:nvSpPr>
      <xdr:spPr>
        <a:xfrm>
          <a:off x="1600201" y="61121478"/>
          <a:ext cx="3000374" cy="8100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独立行政法人国立病院機構</a:t>
          </a:r>
          <a:endParaRPr kumimoji="1" lang="en-US" altLang="ja-JP" sz="1100"/>
        </a:p>
        <a:p>
          <a:pPr algn="ctr"/>
          <a:r>
            <a:rPr kumimoji="1" lang="ja-JP" altLang="en-US" sz="1100"/>
            <a:t>災害医療センター</a:t>
          </a:r>
          <a:endParaRPr kumimoji="1" lang="en-US" altLang="ja-JP" sz="1100"/>
        </a:p>
        <a:p>
          <a:pPr algn="ctr"/>
          <a:r>
            <a:rPr kumimoji="1" lang="ja-JP" altLang="en-US" sz="1100"/>
            <a:t>３百万円</a:t>
          </a:r>
          <a:endParaRPr kumimoji="1" lang="en-US" altLang="ja-JP" sz="1100"/>
        </a:p>
      </xdr:txBody>
    </xdr:sp>
    <xdr:clientData/>
  </xdr:twoCellAnchor>
  <xdr:twoCellAnchor>
    <xdr:from>
      <xdr:col>36</xdr:col>
      <xdr:colOff>123265</xdr:colOff>
      <xdr:row>773</xdr:row>
      <xdr:rowOff>239874</xdr:rowOff>
    </xdr:from>
    <xdr:to>
      <xdr:col>47</xdr:col>
      <xdr:colOff>25214</xdr:colOff>
      <xdr:row>776</xdr:row>
      <xdr:rowOff>59693</xdr:rowOff>
    </xdr:to>
    <xdr:sp macro="" textlink="">
      <xdr:nvSpPr>
        <xdr:cNvPr id="15" name="テキスト ボックス 14"/>
        <xdr:cNvSpPr txBox="1"/>
      </xdr:nvSpPr>
      <xdr:spPr>
        <a:xfrm>
          <a:off x="7324165" y="65390874"/>
          <a:ext cx="2102224" cy="7627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独立行政法人国立病院機構</a:t>
          </a:r>
          <a:endParaRPr kumimoji="1" lang="en-US" altLang="ja-JP" sz="1100"/>
        </a:p>
        <a:p>
          <a:pPr algn="ctr"/>
          <a:r>
            <a:rPr kumimoji="1" lang="ja-JP" altLang="en-US" sz="1100"/>
            <a:t>災害医療センター</a:t>
          </a:r>
          <a:endParaRPr kumimoji="1" lang="en-US" altLang="ja-JP" sz="1100"/>
        </a:p>
        <a:p>
          <a:pPr algn="ctr"/>
          <a:r>
            <a:rPr kumimoji="1" lang="ja-JP" altLang="en-US" sz="1100"/>
            <a:t>４百万円</a:t>
          </a:r>
          <a:endParaRPr kumimoji="1" lang="en-US" altLang="ja-JP" sz="1100"/>
        </a:p>
      </xdr:txBody>
    </xdr:sp>
    <xdr:clientData/>
  </xdr:twoCellAnchor>
  <xdr:twoCellAnchor>
    <xdr:from>
      <xdr:col>10</xdr:col>
      <xdr:colOff>60511</xdr:colOff>
      <xdr:row>763</xdr:row>
      <xdr:rowOff>38100</xdr:rowOff>
    </xdr:from>
    <xdr:to>
      <xdr:col>21</xdr:col>
      <xdr:colOff>152399</xdr:colOff>
      <xdr:row>764</xdr:row>
      <xdr:rowOff>0</xdr:rowOff>
    </xdr:to>
    <xdr:sp macro="" textlink="">
      <xdr:nvSpPr>
        <xdr:cNvPr id="16" name="テキスト ボックス 15"/>
        <xdr:cNvSpPr txBox="1"/>
      </xdr:nvSpPr>
      <xdr:spPr>
        <a:xfrm>
          <a:off x="2060761" y="60779025"/>
          <a:ext cx="2292163"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E</a:t>
          </a:r>
          <a:r>
            <a:rPr kumimoji="1" lang="ja-JP" altLang="en-US" sz="1100"/>
            <a:t>　</a:t>
          </a:r>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p>
      </xdr:txBody>
    </xdr:sp>
    <xdr:clientData/>
  </xdr:twoCellAnchor>
  <xdr:twoCellAnchor>
    <xdr:from>
      <xdr:col>39</xdr:col>
      <xdr:colOff>11204</xdr:colOff>
      <xdr:row>771</xdr:row>
      <xdr:rowOff>285750</xdr:rowOff>
    </xdr:from>
    <xdr:to>
      <xdr:col>47</xdr:col>
      <xdr:colOff>43143</xdr:colOff>
      <xdr:row>773</xdr:row>
      <xdr:rowOff>57149</xdr:rowOff>
    </xdr:to>
    <xdr:sp macro="" textlink="">
      <xdr:nvSpPr>
        <xdr:cNvPr id="17" name="テキスト ボックス 16"/>
        <xdr:cNvSpPr txBox="1"/>
      </xdr:nvSpPr>
      <xdr:spPr>
        <a:xfrm>
          <a:off x="7812179" y="64808100"/>
          <a:ext cx="1632139" cy="400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Ｋ</a:t>
          </a:r>
          <a:r>
            <a:rPr kumimoji="1" lang="en-US" altLang="ja-JP" sz="1100"/>
            <a:t>【</a:t>
          </a:r>
          <a:r>
            <a:rPr kumimoji="1" lang="ja-JP" altLang="en-US" sz="1100"/>
            <a:t>補助金</a:t>
          </a:r>
          <a:r>
            <a:rPr kumimoji="1" lang="ja-JP" altLang="ja-JP" sz="1100">
              <a:solidFill>
                <a:schemeClr val="dk1"/>
              </a:solidFill>
              <a:effectLst/>
              <a:latin typeface="+mn-lt"/>
              <a:ea typeface="+mn-ea"/>
              <a:cs typeface="+mn-cs"/>
            </a:rPr>
            <a:t>等交付</a:t>
          </a:r>
          <a:r>
            <a:rPr kumimoji="1" lang="en-US" altLang="ja-JP" sz="1100"/>
            <a:t>】</a:t>
          </a:r>
        </a:p>
      </xdr:txBody>
    </xdr:sp>
    <xdr:clientData/>
  </xdr:twoCellAnchor>
  <xdr:twoCellAnchor>
    <xdr:from>
      <xdr:col>11</xdr:col>
      <xdr:colOff>19050</xdr:colOff>
      <xdr:row>757</xdr:row>
      <xdr:rowOff>138953</xdr:rowOff>
    </xdr:from>
    <xdr:to>
      <xdr:col>20</xdr:col>
      <xdr:colOff>153521</xdr:colOff>
      <xdr:row>758</xdr:row>
      <xdr:rowOff>77507</xdr:rowOff>
    </xdr:to>
    <xdr:sp macro="" textlink="">
      <xdr:nvSpPr>
        <xdr:cNvPr id="18" name="テキスト ボックス 17"/>
        <xdr:cNvSpPr txBox="1"/>
      </xdr:nvSpPr>
      <xdr:spPr>
        <a:xfrm>
          <a:off x="2219325" y="58765328"/>
          <a:ext cx="1934696" cy="290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　</a:t>
          </a:r>
          <a:r>
            <a:rPr kumimoji="1" lang="en-US" altLang="ja-JP" sz="1100"/>
            <a:t>【</a:t>
          </a:r>
          <a:r>
            <a:rPr kumimoji="1" lang="ja-JP" altLang="en-US" sz="1100"/>
            <a:t>補助金等交付</a:t>
          </a:r>
          <a:r>
            <a:rPr kumimoji="1" lang="en-US" altLang="ja-JP" sz="1100"/>
            <a:t>】</a:t>
          </a:r>
        </a:p>
      </xdr:txBody>
    </xdr:sp>
    <xdr:clientData/>
  </xdr:twoCellAnchor>
  <xdr:twoCellAnchor>
    <xdr:from>
      <xdr:col>24</xdr:col>
      <xdr:colOff>157443</xdr:colOff>
      <xdr:row>753</xdr:row>
      <xdr:rowOff>1681</xdr:rowOff>
    </xdr:from>
    <xdr:to>
      <xdr:col>31</xdr:col>
      <xdr:colOff>147918</xdr:colOff>
      <xdr:row>753</xdr:row>
      <xdr:rowOff>1681</xdr:rowOff>
    </xdr:to>
    <xdr:cxnSp macro="">
      <xdr:nvCxnSpPr>
        <xdr:cNvPr id="19" name="直線矢印コネクタ 18"/>
        <xdr:cNvCxnSpPr/>
      </xdr:nvCxnSpPr>
      <xdr:spPr>
        <a:xfrm>
          <a:off x="4958043" y="57218356"/>
          <a:ext cx="139065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57150</xdr:colOff>
      <xdr:row>764</xdr:row>
      <xdr:rowOff>342900</xdr:rowOff>
    </xdr:from>
    <xdr:to>
      <xdr:col>27</xdr:col>
      <xdr:colOff>190500</xdr:colOff>
      <xdr:row>764</xdr:row>
      <xdr:rowOff>342900</xdr:rowOff>
    </xdr:to>
    <xdr:cxnSp macro="">
      <xdr:nvCxnSpPr>
        <xdr:cNvPr id="20" name="直線矢印コネクタ 19"/>
        <xdr:cNvCxnSpPr/>
      </xdr:nvCxnSpPr>
      <xdr:spPr>
        <a:xfrm flipH="1">
          <a:off x="4857750" y="61436250"/>
          <a:ext cx="7334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33618</xdr:colOff>
      <xdr:row>773</xdr:row>
      <xdr:rowOff>142315</xdr:rowOff>
    </xdr:from>
    <xdr:to>
      <xdr:col>19</xdr:col>
      <xdr:colOff>156882</xdr:colOff>
      <xdr:row>775</xdr:row>
      <xdr:rowOff>303679</xdr:rowOff>
    </xdr:to>
    <xdr:sp macro="" textlink="">
      <xdr:nvSpPr>
        <xdr:cNvPr id="21" name="正方形/長方形 20"/>
        <xdr:cNvSpPr/>
      </xdr:nvSpPr>
      <xdr:spPr>
        <a:xfrm>
          <a:off x="1233768" y="65293315"/>
          <a:ext cx="2723589" cy="790014"/>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都道府県（３）</a:t>
          </a:r>
          <a:endParaRPr kumimoji="1" lang="en-US" altLang="ja-JP" sz="1100"/>
        </a:p>
        <a:p>
          <a:pPr algn="ctr"/>
          <a:r>
            <a:rPr kumimoji="1" lang="ja-JP" altLang="en-US" sz="1100"/>
            <a:t>２百万円</a:t>
          </a:r>
          <a:endParaRPr kumimoji="1" lang="en-US" altLang="ja-JP" sz="1100"/>
        </a:p>
        <a:p>
          <a:pPr algn="ctr"/>
          <a:r>
            <a:rPr kumimoji="1" lang="ja-JP" altLang="en-US" sz="1100"/>
            <a:t>交付額１位は東京都：０．８百万円</a:t>
          </a:r>
        </a:p>
      </xdr:txBody>
    </xdr:sp>
    <xdr:clientData/>
  </xdr:twoCellAnchor>
  <xdr:twoCellAnchor>
    <xdr:from>
      <xdr:col>8</xdr:col>
      <xdr:colOff>110378</xdr:colOff>
      <xdr:row>758</xdr:row>
      <xdr:rowOff>53789</xdr:rowOff>
    </xdr:from>
    <xdr:to>
      <xdr:col>23</xdr:col>
      <xdr:colOff>100853</xdr:colOff>
      <xdr:row>759</xdr:row>
      <xdr:rowOff>344021</xdr:rowOff>
    </xdr:to>
    <xdr:sp macro="" textlink="">
      <xdr:nvSpPr>
        <xdr:cNvPr id="22" name="正方形/長方形 21"/>
        <xdr:cNvSpPr/>
      </xdr:nvSpPr>
      <xdr:spPr>
        <a:xfrm>
          <a:off x="1710578" y="59032589"/>
          <a:ext cx="2990850" cy="642657"/>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一般社団法人　日本外科学会</a:t>
          </a:r>
          <a:endParaRPr kumimoji="1" lang="en-US" altLang="ja-JP" sz="1100"/>
        </a:p>
        <a:p>
          <a:pPr algn="ctr"/>
          <a:r>
            <a:rPr kumimoji="1" lang="ja-JP" altLang="en-US" sz="1100"/>
            <a:t>１１百万円</a:t>
          </a:r>
        </a:p>
      </xdr:txBody>
    </xdr:sp>
    <xdr:clientData/>
  </xdr:twoCellAnchor>
  <xdr:twoCellAnchor>
    <xdr:from>
      <xdr:col>31</xdr:col>
      <xdr:colOff>140874</xdr:colOff>
      <xdr:row>753</xdr:row>
      <xdr:rowOff>254372</xdr:rowOff>
    </xdr:from>
    <xdr:to>
      <xdr:col>47</xdr:col>
      <xdr:colOff>192902</xdr:colOff>
      <xdr:row>756</xdr:row>
      <xdr:rowOff>24011</xdr:rowOff>
    </xdr:to>
    <xdr:sp macro="" textlink="">
      <xdr:nvSpPr>
        <xdr:cNvPr id="23" name="大かっこ 22"/>
        <xdr:cNvSpPr/>
      </xdr:nvSpPr>
      <xdr:spPr>
        <a:xfrm>
          <a:off x="6341649" y="57471047"/>
          <a:ext cx="3252428" cy="8269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ＮＢＣ（核、生物、科学）災害及びテロに対し、適切な対応ができる医師等を養成するため、ＭＢＣ災害・テロに関する専門知識、技術及び危機管理能力を習得するための研修を開催する。</a:t>
          </a:r>
          <a:endParaRPr lang="ja-JP" altLang="ja-JP" sz="800">
            <a:effectLst/>
          </a:endParaRPr>
        </a:p>
        <a:p>
          <a:pPr algn="l"/>
          <a:endParaRPr kumimoji="1" lang="ja-JP" altLang="en-US" sz="1100"/>
        </a:p>
      </xdr:txBody>
    </xdr:sp>
    <xdr:clientData/>
  </xdr:twoCellAnchor>
  <xdr:twoCellAnchor>
    <xdr:from>
      <xdr:col>24</xdr:col>
      <xdr:colOff>11766</xdr:colOff>
      <xdr:row>758</xdr:row>
      <xdr:rowOff>334494</xdr:rowOff>
    </xdr:from>
    <xdr:to>
      <xdr:col>31</xdr:col>
      <xdr:colOff>2241</xdr:colOff>
      <xdr:row>758</xdr:row>
      <xdr:rowOff>334494</xdr:rowOff>
    </xdr:to>
    <xdr:cxnSp macro="">
      <xdr:nvCxnSpPr>
        <xdr:cNvPr id="24" name="直線矢印コネクタ 23"/>
        <xdr:cNvCxnSpPr/>
      </xdr:nvCxnSpPr>
      <xdr:spPr>
        <a:xfrm>
          <a:off x="4812366" y="59313294"/>
          <a:ext cx="139065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204106</xdr:colOff>
      <xdr:row>760</xdr:row>
      <xdr:rowOff>142874</xdr:rowOff>
    </xdr:from>
    <xdr:to>
      <xdr:col>24</xdr:col>
      <xdr:colOff>176892</xdr:colOff>
      <xdr:row>762</xdr:row>
      <xdr:rowOff>228599</xdr:rowOff>
    </xdr:to>
    <xdr:sp macro="" textlink="">
      <xdr:nvSpPr>
        <xdr:cNvPr id="25" name="大かっこ 24"/>
        <xdr:cNvSpPr/>
      </xdr:nvSpPr>
      <xdr:spPr>
        <a:xfrm>
          <a:off x="1604281" y="59826524"/>
          <a:ext cx="3373211" cy="790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800" b="0" i="0" u="none" strike="noStrike" baseline="0" smtClean="0">
              <a:solidFill>
                <a:schemeClr val="tx1"/>
              </a:solidFill>
              <a:latin typeface="+mn-lt"/>
              <a:ea typeface="+mn-ea"/>
              <a:cs typeface="+mn-cs"/>
            </a:rPr>
            <a:t>重症な身体的損傷に適切に対応するために必要な手術療法に係る知識、手技を得るための研修を実施し、外的要因により生じた重症外傷（ 特に重症胸腹部外傷） の治療を担う医師（ 外科医、救急医） 等を養成</a:t>
          </a:r>
          <a:endParaRPr kumimoji="1" lang="ja-JP" altLang="en-US" sz="800"/>
        </a:p>
      </xdr:txBody>
    </xdr:sp>
    <xdr:clientData/>
  </xdr:twoCellAnchor>
  <xdr:twoCellAnchor>
    <xdr:from>
      <xdr:col>29</xdr:col>
      <xdr:colOff>146477</xdr:colOff>
      <xdr:row>760</xdr:row>
      <xdr:rowOff>24092</xdr:rowOff>
    </xdr:from>
    <xdr:to>
      <xdr:col>48</xdr:col>
      <xdr:colOff>67235</xdr:colOff>
      <xdr:row>762</xdr:row>
      <xdr:rowOff>183294</xdr:rowOff>
    </xdr:to>
    <xdr:sp macro="" textlink="">
      <xdr:nvSpPr>
        <xdr:cNvPr id="26" name="大かっこ 25"/>
        <xdr:cNvSpPr/>
      </xdr:nvSpPr>
      <xdr:spPr>
        <a:xfrm>
          <a:off x="5947202" y="59707742"/>
          <a:ext cx="3721233" cy="8640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◎災害派遣医療チーム（ＤＭＡＴ）が国主催の総合防災訓練に参加するために要する経費の補助</a:t>
          </a:r>
          <a:endParaRPr lang="ja-JP" altLang="ja-JP" sz="800">
            <a:effectLst/>
          </a:endParaRPr>
        </a:p>
        <a:p>
          <a:r>
            <a:rPr kumimoji="1" lang="ja-JP" altLang="ja-JP" sz="800">
              <a:solidFill>
                <a:schemeClr val="tx1"/>
              </a:solidFill>
              <a:effectLst/>
              <a:latin typeface="+mn-lt"/>
              <a:ea typeface="+mn-ea"/>
              <a:cs typeface="+mn-cs"/>
            </a:rPr>
            <a:t>◎災害時に出動したＤＭＡＴの活動に要する経費の補助</a:t>
          </a:r>
          <a:endParaRPr lang="ja-JP" altLang="ja-JP" sz="800">
            <a:effectLst/>
          </a:endParaRPr>
        </a:p>
        <a:p>
          <a:r>
            <a:rPr kumimoji="1" lang="ja-JP" altLang="ja-JP" sz="800">
              <a:solidFill>
                <a:schemeClr val="tx1"/>
              </a:solidFill>
              <a:effectLst/>
              <a:latin typeface="+mn-lt"/>
              <a:ea typeface="+mn-ea"/>
              <a:cs typeface="+mn-cs"/>
            </a:rPr>
            <a:t>◎災害時を想定した訓練の実施</a:t>
          </a:r>
          <a:endParaRPr lang="ja-JP" altLang="ja-JP" sz="800">
            <a:effectLst/>
          </a:endParaRPr>
        </a:p>
        <a:p>
          <a:pPr algn="l"/>
          <a:endParaRPr kumimoji="1" lang="ja-JP" altLang="en-US" sz="1100"/>
        </a:p>
      </xdr:txBody>
    </xdr:sp>
    <xdr:clientData/>
  </xdr:twoCellAnchor>
  <xdr:twoCellAnchor>
    <xdr:from>
      <xdr:col>7</xdr:col>
      <xdr:colOff>54429</xdr:colOff>
      <xdr:row>765</xdr:row>
      <xdr:rowOff>323850</xdr:rowOff>
    </xdr:from>
    <xdr:to>
      <xdr:col>25</xdr:col>
      <xdr:colOff>81642</xdr:colOff>
      <xdr:row>766</xdr:row>
      <xdr:rowOff>585107</xdr:rowOff>
    </xdr:to>
    <xdr:sp macro="" textlink="">
      <xdr:nvSpPr>
        <xdr:cNvPr id="27" name="大かっこ 26"/>
        <xdr:cNvSpPr/>
      </xdr:nvSpPr>
      <xdr:spPr>
        <a:xfrm>
          <a:off x="1454604" y="62083950"/>
          <a:ext cx="3627663" cy="9280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都道府県の災害医療コーディネーターが、大規模災害時に</a:t>
          </a:r>
          <a:r>
            <a:rPr kumimoji="1" lang="en-US" altLang="ja-JP" sz="800">
              <a:solidFill>
                <a:schemeClr val="tx1"/>
              </a:solidFill>
              <a:effectLst/>
              <a:latin typeface="+mn-lt"/>
              <a:ea typeface="+mn-ea"/>
              <a:cs typeface="+mn-cs"/>
            </a:rPr>
            <a:t>DMAT</a:t>
          </a:r>
          <a:r>
            <a:rPr kumimoji="1" lang="ja-JP" altLang="ja-JP" sz="800">
              <a:solidFill>
                <a:schemeClr val="tx1"/>
              </a:solidFill>
              <a:effectLst/>
              <a:latin typeface="+mn-lt"/>
              <a:ea typeface="+mn-ea"/>
              <a:cs typeface="+mn-cs"/>
            </a:rPr>
            <a:t>と連携してコーディネート機能を果たすための研修はすでに開始されているが、本事業はさらに、コーディネーターと連携し、小児・周産期医療に関する情報を集約し、適切な判断を行う調整役（リエゾン）の養成を図る。</a:t>
          </a:r>
          <a:endParaRPr lang="ja-JP" altLang="ja-JP" sz="800">
            <a:effectLst/>
          </a:endParaRPr>
        </a:p>
        <a:p>
          <a:pPr algn="l"/>
          <a:endParaRPr kumimoji="1" lang="ja-JP" altLang="en-US" sz="1100"/>
        </a:p>
      </xdr:txBody>
    </xdr:sp>
    <xdr:clientData/>
  </xdr:twoCellAnchor>
  <xdr:twoCellAnchor>
    <xdr:from>
      <xdr:col>7</xdr:col>
      <xdr:colOff>193074</xdr:colOff>
      <xdr:row>767</xdr:row>
      <xdr:rowOff>228600</xdr:rowOff>
    </xdr:from>
    <xdr:to>
      <xdr:col>22</xdr:col>
      <xdr:colOff>193074</xdr:colOff>
      <xdr:row>769</xdr:row>
      <xdr:rowOff>247650</xdr:rowOff>
    </xdr:to>
    <xdr:sp macro="" textlink="">
      <xdr:nvSpPr>
        <xdr:cNvPr id="28" name="正方形/長方形 27"/>
        <xdr:cNvSpPr/>
      </xdr:nvSpPr>
      <xdr:spPr>
        <a:xfrm>
          <a:off x="1593249" y="63322200"/>
          <a:ext cx="3000375" cy="61912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sz="1100" b="0" i="0" u="none" strike="noStrike" baseline="0" smtClean="0">
              <a:solidFill>
                <a:schemeClr val="dk1"/>
              </a:solidFill>
              <a:latin typeface="+mn-lt"/>
              <a:ea typeface="+mn-ea"/>
              <a:cs typeface="+mn-cs"/>
            </a:rPr>
            <a:t>ＳＯＭＰＯリスクマネジメント株式会社</a:t>
          </a:r>
          <a:endParaRPr lang="en-US" altLang="ja-JP" sz="1100" b="0" i="0" u="none" strike="noStrike" baseline="0" smtClean="0">
            <a:solidFill>
              <a:schemeClr val="dk1"/>
            </a:solidFill>
            <a:latin typeface="+mn-lt"/>
            <a:ea typeface="+mn-ea"/>
            <a:cs typeface="+mn-cs"/>
          </a:endParaRPr>
        </a:p>
        <a:p>
          <a:pPr algn="ctr"/>
          <a:r>
            <a:rPr kumimoji="1" lang="ja-JP" altLang="en-US" sz="1100" b="0" i="0" u="none" strike="noStrike" baseline="0" smtClean="0">
              <a:solidFill>
                <a:schemeClr val="dk1"/>
              </a:solidFill>
              <a:latin typeface="+mn-lt"/>
              <a:ea typeface="+mn-ea"/>
              <a:cs typeface="+mn-cs"/>
            </a:rPr>
            <a:t>５百万円</a:t>
          </a:r>
          <a:endParaRPr kumimoji="1" lang="ja-JP" altLang="en-US" sz="1100"/>
        </a:p>
      </xdr:txBody>
    </xdr:sp>
    <xdr:clientData/>
  </xdr:twoCellAnchor>
  <xdr:twoCellAnchor>
    <xdr:from>
      <xdr:col>9</xdr:col>
      <xdr:colOff>190500</xdr:colOff>
      <xdr:row>766</xdr:row>
      <xdr:rowOff>542925</xdr:rowOff>
    </xdr:from>
    <xdr:to>
      <xdr:col>21</xdr:col>
      <xdr:colOff>133350</xdr:colOff>
      <xdr:row>767</xdr:row>
      <xdr:rowOff>190500</xdr:rowOff>
    </xdr:to>
    <xdr:sp macro="" textlink="">
      <xdr:nvSpPr>
        <xdr:cNvPr id="29" name="テキスト ボックス 28"/>
        <xdr:cNvSpPr txBox="1"/>
      </xdr:nvSpPr>
      <xdr:spPr>
        <a:xfrm>
          <a:off x="1990725" y="62969775"/>
          <a:ext cx="23431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Ｇ　</a:t>
          </a:r>
          <a:r>
            <a:rPr kumimoji="1" lang="en-US" altLang="ja-JP" sz="1100"/>
            <a:t>【</a:t>
          </a:r>
          <a:r>
            <a:rPr kumimoji="1" lang="ja-JP" altLang="en-US" sz="1100"/>
            <a:t>一般競争（総合評価）入札</a:t>
          </a:r>
          <a:r>
            <a:rPr kumimoji="1" lang="en-US" altLang="ja-JP" sz="1100"/>
            <a:t>】</a:t>
          </a:r>
        </a:p>
      </xdr:txBody>
    </xdr:sp>
    <xdr:clientData/>
  </xdr:twoCellAnchor>
  <xdr:twoCellAnchor>
    <xdr:from>
      <xdr:col>7</xdr:col>
      <xdr:colOff>108856</xdr:colOff>
      <xdr:row>769</xdr:row>
      <xdr:rowOff>409575</xdr:rowOff>
    </xdr:from>
    <xdr:to>
      <xdr:col>25</xdr:col>
      <xdr:colOff>13606</xdr:colOff>
      <xdr:row>771</xdr:row>
      <xdr:rowOff>299357</xdr:rowOff>
    </xdr:to>
    <xdr:sp macro="" textlink="">
      <xdr:nvSpPr>
        <xdr:cNvPr id="30" name="大かっこ 29"/>
        <xdr:cNvSpPr/>
      </xdr:nvSpPr>
      <xdr:spPr>
        <a:xfrm>
          <a:off x="1509031" y="64103250"/>
          <a:ext cx="3505200" cy="7184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800" b="0" i="0" u="none" strike="noStrike" baseline="0" smtClean="0">
              <a:solidFill>
                <a:schemeClr val="tx1"/>
              </a:solidFill>
              <a:latin typeface="+mn-lt"/>
              <a:ea typeface="+mn-ea"/>
              <a:cs typeface="+mn-cs"/>
            </a:rPr>
            <a:t>災害時の診療拠点となる災害拠点病院等を中心として、ＢＣＰ策定に必要なスキルやノウハウを病院担当者に習得させ、災害に強い医療提供体制の構築を図る。</a:t>
          </a:r>
          <a:endParaRPr kumimoji="1" lang="ja-JP" altLang="en-US" sz="800"/>
        </a:p>
      </xdr:txBody>
    </xdr:sp>
    <xdr:clientData/>
  </xdr:twoCellAnchor>
  <xdr:twoCellAnchor>
    <xdr:from>
      <xdr:col>24</xdr:col>
      <xdr:colOff>57150</xdr:colOff>
      <xdr:row>768</xdr:row>
      <xdr:rowOff>114300</xdr:rowOff>
    </xdr:from>
    <xdr:to>
      <xdr:col>27</xdr:col>
      <xdr:colOff>190500</xdr:colOff>
      <xdr:row>768</xdr:row>
      <xdr:rowOff>114300</xdr:rowOff>
    </xdr:to>
    <xdr:cxnSp macro="">
      <xdr:nvCxnSpPr>
        <xdr:cNvPr id="31" name="直線矢印コネクタ 30"/>
        <xdr:cNvCxnSpPr/>
      </xdr:nvCxnSpPr>
      <xdr:spPr>
        <a:xfrm flipH="1">
          <a:off x="4857750" y="63579375"/>
          <a:ext cx="7334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83241</xdr:colOff>
      <xdr:row>772</xdr:row>
      <xdr:rowOff>100970</xdr:rowOff>
    </xdr:from>
    <xdr:to>
      <xdr:col>37</xdr:col>
      <xdr:colOff>83241</xdr:colOff>
      <xdr:row>773</xdr:row>
      <xdr:rowOff>124654</xdr:rowOff>
    </xdr:to>
    <xdr:cxnSp macro="">
      <xdr:nvCxnSpPr>
        <xdr:cNvPr id="32" name="直線矢印コネクタ 31"/>
        <xdr:cNvCxnSpPr/>
      </xdr:nvCxnSpPr>
      <xdr:spPr>
        <a:xfrm>
          <a:off x="7484166" y="64937645"/>
          <a:ext cx="0" cy="33800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78441</xdr:colOff>
      <xdr:row>776</xdr:row>
      <xdr:rowOff>96370</xdr:rowOff>
    </xdr:from>
    <xdr:to>
      <xdr:col>48</xdr:col>
      <xdr:colOff>62432</xdr:colOff>
      <xdr:row>780</xdr:row>
      <xdr:rowOff>25613</xdr:rowOff>
    </xdr:to>
    <xdr:sp macro="" textlink="">
      <xdr:nvSpPr>
        <xdr:cNvPr id="33" name="大かっこ 32"/>
        <xdr:cNvSpPr/>
      </xdr:nvSpPr>
      <xdr:spPr>
        <a:xfrm>
          <a:off x="6879291" y="66190345"/>
          <a:ext cx="2784341" cy="11865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災害時に救護班等の派遣等に関する調整体制を強化するため、①医療チームの派遣調整等の体制確保に関する事項、②被災都道府県下の災害医療活動に対して、都道府県に助言を行う体制に関する事項の研修を座学と演習により実施し、救護班等の派遣調整業務等を行う災害医療コーディネーターの養成を行う。</a:t>
          </a:r>
          <a:endParaRPr lang="ja-JP" altLang="ja-JP" sz="800">
            <a:effectLst/>
          </a:endParaRPr>
        </a:p>
        <a:p>
          <a:r>
            <a:rPr kumimoji="1" lang="ja-JP" altLang="ja-JP" sz="1100">
              <a:solidFill>
                <a:schemeClr val="tx1"/>
              </a:solidFill>
              <a:effectLst/>
              <a:latin typeface="+mn-lt"/>
              <a:ea typeface="+mn-ea"/>
              <a:cs typeface="+mn-cs"/>
            </a:rPr>
            <a:t>       </a:t>
          </a:r>
          <a:endParaRPr lang="ja-JP" altLang="ja-JP">
            <a:effectLst/>
          </a:endParaRPr>
        </a:p>
        <a:p>
          <a:pPr algn="l"/>
          <a:endParaRPr kumimoji="1" lang="ja-JP" altLang="en-US" sz="1100"/>
        </a:p>
      </xdr:txBody>
    </xdr:sp>
    <xdr:clientData/>
  </xdr:twoCellAnchor>
  <xdr:twoCellAnchor>
    <xdr:from>
      <xdr:col>6</xdr:col>
      <xdr:colOff>43143</xdr:colOff>
      <xdr:row>776</xdr:row>
      <xdr:rowOff>88526</xdr:rowOff>
    </xdr:from>
    <xdr:to>
      <xdr:col>19</xdr:col>
      <xdr:colOff>168088</xdr:colOff>
      <xdr:row>779</xdr:row>
      <xdr:rowOff>291353</xdr:rowOff>
    </xdr:to>
    <xdr:sp macro="" textlink="">
      <xdr:nvSpPr>
        <xdr:cNvPr id="34" name="大かっこ 33"/>
        <xdr:cNvSpPr/>
      </xdr:nvSpPr>
      <xdr:spPr>
        <a:xfrm>
          <a:off x="1243293" y="66182501"/>
          <a:ext cx="2725270" cy="11458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800" b="0" i="0" baseline="0">
              <a:solidFill>
                <a:schemeClr val="tx1"/>
              </a:solidFill>
              <a:effectLst/>
              <a:latin typeface="+mn-lt"/>
              <a:ea typeface="+mn-ea"/>
              <a:cs typeface="+mn-cs"/>
            </a:rPr>
            <a:t>救護班等の派遣等に関する調整体制を強化するため、①都道府県との連絡調整、救護班の派遣調整等の体制確保に関する事項、②被災地域の医療機関、避難所等の災害医療活動に対して保健所等に対し助言を行う体制に関する事項の</a:t>
          </a:r>
          <a:r>
            <a:rPr kumimoji="1" lang="ja-JP" altLang="ja-JP" sz="800">
              <a:solidFill>
                <a:schemeClr val="tx1"/>
              </a:solidFill>
              <a:effectLst/>
              <a:latin typeface="+mn-lt"/>
              <a:ea typeface="+mn-ea"/>
              <a:cs typeface="+mn-cs"/>
            </a:rPr>
            <a:t>研修を座学と演習により実施し、救護班等の派遣調整業務等を行う災害医療コーディネーターの養成を行う。</a:t>
          </a:r>
          <a:endParaRPr lang="ja-JP" altLang="ja-JP" sz="800">
            <a:effectLst/>
          </a:endParaRPr>
        </a:p>
        <a:p>
          <a:pPr algn="l"/>
          <a:endParaRPr kumimoji="1" lang="ja-JP" altLang="en-US" sz="1100"/>
        </a:p>
      </xdr:txBody>
    </xdr:sp>
    <xdr:clientData/>
  </xdr:twoCellAnchor>
  <xdr:twoCellAnchor>
    <xdr:from>
      <xdr:col>9</xdr:col>
      <xdr:colOff>84605</xdr:colOff>
      <xdr:row>772</xdr:row>
      <xdr:rowOff>82364</xdr:rowOff>
    </xdr:from>
    <xdr:to>
      <xdr:col>17</xdr:col>
      <xdr:colOff>116544</xdr:colOff>
      <xdr:row>773</xdr:row>
      <xdr:rowOff>110939</xdr:rowOff>
    </xdr:to>
    <xdr:sp macro="" textlink="">
      <xdr:nvSpPr>
        <xdr:cNvPr id="35" name="テキスト ボックス 34"/>
        <xdr:cNvSpPr txBox="1"/>
      </xdr:nvSpPr>
      <xdr:spPr>
        <a:xfrm>
          <a:off x="1884830" y="64919039"/>
          <a:ext cx="1632139"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Ｈ　</a:t>
          </a:r>
          <a:r>
            <a:rPr kumimoji="1" lang="en-US" altLang="ja-JP" sz="1100"/>
            <a:t>【</a:t>
          </a:r>
          <a:r>
            <a:rPr kumimoji="1" lang="ja-JP" altLang="en-US" sz="1100"/>
            <a:t>補助金</a:t>
          </a:r>
          <a:r>
            <a:rPr kumimoji="1" lang="ja-JP" altLang="ja-JP" sz="1100">
              <a:solidFill>
                <a:schemeClr val="dk1"/>
              </a:solidFill>
              <a:effectLst/>
              <a:latin typeface="+mn-lt"/>
              <a:ea typeface="+mn-ea"/>
              <a:cs typeface="+mn-cs"/>
            </a:rPr>
            <a:t>等交付</a:t>
          </a:r>
          <a:r>
            <a:rPr kumimoji="1" lang="en-US" altLang="ja-JP" sz="1100"/>
            <a:t>】</a:t>
          </a:r>
        </a:p>
      </xdr:txBody>
    </xdr:sp>
    <xdr:clientData/>
  </xdr:twoCellAnchor>
  <xdr:twoCellAnchor>
    <xdr:from>
      <xdr:col>31</xdr:col>
      <xdr:colOff>101553</xdr:colOff>
      <xdr:row>757</xdr:row>
      <xdr:rowOff>202406</xdr:rowOff>
    </xdr:from>
    <xdr:to>
      <xdr:col>45</xdr:col>
      <xdr:colOff>77645</xdr:colOff>
      <xdr:row>759</xdr:row>
      <xdr:rowOff>345281</xdr:rowOff>
    </xdr:to>
    <xdr:sp macro="" textlink="">
      <xdr:nvSpPr>
        <xdr:cNvPr id="41" name="テキスト ボックス 40"/>
        <xdr:cNvSpPr txBox="1"/>
      </xdr:nvSpPr>
      <xdr:spPr>
        <a:xfrm>
          <a:off x="6376147" y="61674375"/>
          <a:ext cx="2809779" cy="857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a:t>
          </a:r>
          <a:endParaRPr kumimoji="1" lang="en-US" altLang="ja-JP" sz="1100"/>
        </a:p>
        <a:p>
          <a:pPr algn="ctr"/>
          <a:r>
            <a:rPr kumimoji="1" lang="ja-JP" altLang="en-US" sz="1100"/>
            <a:t>０．６百万円</a:t>
          </a:r>
          <a:endParaRPr kumimoji="1" lang="en-US" altLang="ja-JP" sz="1100"/>
        </a:p>
      </xdr:txBody>
    </xdr:sp>
    <xdr:clientData/>
  </xdr:twoCellAnchor>
  <xdr:twoCellAnchor>
    <xdr:from>
      <xdr:col>21</xdr:col>
      <xdr:colOff>179293</xdr:colOff>
      <xdr:row>774</xdr:row>
      <xdr:rowOff>168088</xdr:rowOff>
    </xdr:from>
    <xdr:to>
      <xdr:col>32</xdr:col>
      <xdr:colOff>56029</xdr:colOff>
      <xdr:row>777</xdr:row>
      <xdr:rowOff>179293</xdr:rowOff>
    </xdr:to>
    <xdr:sp macro="" textlink="">
      <xdr:nvSpPr>
        <xdr:cNvPr id="42" name="正方形/長方形 41"/>
        <xdr:cNvSpPr/>
      </xdr:nvSpPr>
      <xdr:spPr>
        <a:xfrm>
          <a:off x="4379818" y="65633413"/>
          <a:ext cx="2077011" cy="954180"/>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補助事業者３者</a:t>
          </a:r>
          <a:endParaRPr kumimoji="1" lang="en-US" altLang="ja-JP" sz="1100"/>
        </a:p>
        <a:p>
          <a:pPr algn="ctr"/>
          <a:r>
            <a:rPr kumimoji="1" lang="ja-JP" altLang="en-US" sz="1100"/>
            <a:t>１５百万円</a:t>
          </a:r>
          <a:endParaRPr kumimoji="1" lang="en-US" altLang="ja-JP" sz="1100"/>
        </a:p>
        <a:p>
          <a:pPr algn="ctr"/>
          <a:r>
            <a:rPr kumimoji="1" lang="ja-JP" altLang="en-US" sz="1100"/>
            <a:t>交付額１位は</a:t>
          </a:r>
          <a:r>
            <a:rPr kumimoji="1" lang="ja-JP" altLang="ja-JP" sz="1100">
              <a:solidFill>
                <a:schemeClr val="dk1"/>
              </a:solidFill>
              <a:effectLst/>
              <a:latin typeface="+mn-lt"/>
              <a:ea typeface="+mn-ea"/>
              <a:cs typeface="+mn-cs"/>
            </a:rPr>
            <a:t>公益社団法人</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全日本病院協会</a:t>
          </a:r>
          <a:r>
            <a:rPr kumimoji="1" lang="ja-JP" altLang="en-US" sz="1100"/>
            <a:t>：５百万円</a:t>
          </a:r>
        </a:p>
      </xdr:txBody>
    </xdr:sp>
    <xdr:clientData/>
  </xdr:twoCellAnchor>
  <xdr:twoCellAnchor>
    <xdr:from>
      <xdr:col>27</xdr:col>
      <xdr:colOff>178174</xdr:colOff>
      <xdr:row>772</xdr:row>
      <xdr:rowOff>112058</xdr:rowOff>
    </xdr:from>
    <xdr:to>
      <xdr:col>27</xdr:col>
      <xdr:colOff>179294</xdr:colOff>
      <xdr:row>774</xdr:row>
      <xdr:rowOff>89647</xdr:rowOff>
    </xdr:to>
    <xdr:cxnSp macro="">
      <xdr:nvCxnSpPr>
        <xdr:cNvPr id="43" name="直線矢印コネクタ 42"/>
        <xdr:cNvCxnSpPr/>
      </xdr:nvCxnSpPr>
      <xdr:spPr>
        <a:xfrm>
          <a:off x="5578849" y="64948733"/>
          <a:ext cx="1120" cy="6062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179292</xdr:colOff>
      <xdr:row>777</xdr:row>
      <xdr:rowOff>268942</xdr:rowOff>
    </xdr:from>
    <xdr:to>
      <xdr:col>32</xdr:col>
      <xdr:colOff>134469</xdr:colOff>
      <xdr:row>778</xdr:row>
      <xdr:rowOff>246530</xdr:rowOff>
    </xdr:to>
    <xdr:sp macro="" textlink="">
      <xdr:nvSpPr>
        <xdr:cNvPr id="44" name="大かっこ 43"/>
        <xdr:cNvSpPr/>
      </xdr:nvSpPr>
      <xdr:spPr>
        <a:xfrm>
          <a:off x="4379817" y="66677242"/>
          <a:ext cx="2155452" cy="2919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800" b="0" i="0" baseline="0">
              <a:solidFill>
                <a:schemeClr val="tx1"/>
              </a:solidFill>
              <a:effectLst/>
              <a:latin typeface="+mn-lt"/>
              <a:ea typeface="+mn-ea"/>
              <a:cs typeface="+mn-cs"/>
            </a:rPr>
            <a:t>災害時医療チーム養成支援事業（計・歯）</a:t>
          </a:r>
          <a:endParaRPr lang="en-US" altLang="ja-JP" sz="800" b="0" i="0" baseline="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31</xdr:col>
      <xdr:colOff>156883</xdr:colOff>
      <xdr:row>763</xdr:row>
      <xdr:rowOff>145678</xdr:rowOff>
    </xdr:from>
    <xdr:to>
      <xdr:col>46</xdr:col>
      <xdr:colOff>156882</xdr:colOff>
      <xdr:row>764</xdr:row>
      <xdr:rowOff>411256</xdr:rowOff>
    </xdr:to>
    <xdr:sp macro="" textlink="">
      <xdr:nvSpPr>
        <xdr:cNvPr id="45" name="正方形/長方形 44"/>
        <xdr:cNvSpPr/>
      </xdr:nvSpPr>
      <xdr:spPr>
        <a:xfrm>
          <a:off x="6357658" y="60886603"/>
          <a:ext cx="3000374" cy="61800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sz="1100" b="0" i="0" u="none" strike="noStrike" baseline="0" smtClean="0">
              <a:solidFill>
                <a:schemeClr val="dk1"/>
              </a:solidFill>
              <a:latin typeface="+mn-lt"/>
              <a:ea typeface="+mn-ea"/>
              <a:cs typeface="+mn-cs"/>
            </a:rPr>
            <a:t>公益社団法人日本精神科病院協会</a:t>
          </a:r>
          <a:endParaRPr lang="en-US" altLang="ja-JP" sz="1100" b="0" i="0" u="none" strike="noStrike" baseline="0" smtClean="0">
            <a:solidFill>
              <a:schemeClr val="dk1"/>
            </a:solidFill>
            <a:latin typeface="+mn-lt"/>
            <a:ea typeface="+mn-ea"/>
            <a:cs typeface="+mn-cs"/>
          </a:endParaRPr>
        </a:p>
        <a:p>
          <a:pPr algn="ctr"/>
          <a:r>
            <a:rPr kumimoji="1" lang="ja-JP" altLang="en-US" sz="1100" b="0" i="0" u="none" strike="noStrike" baseline="0" smtClean="0">
              <a:solidFill>
                <a:schemeClr val="dk1"/>
              </a:solidFill>
              <a:latin typeface="+mn-lt"/>
              <a:ea typeface="+mn-ea"/>
              <a:cs typeface="+mn-cs"/>
            </a:rPr>
            <a:t>５５百万円</a:t>
          </a:r>
          <a:endParaRPr kumimoji="1" lang="ja-JP" altLang="en-US" sz="1100"/>
        </a:p>
      </xdr:txBody>
    </xdr:sp>
    <xdr:clientData/>
  </xdr:twoCellAnchor>
  <xdr:twoCellAnchor>
    <xdr:from>
      <xdr:col>34</xdr:col>
      <xdr:colOff>123266</xdr:colOff>
      <xdr:row>764</xdr:row>
      <xdr:rowOff>504266</xdr:rowOff>
    </xdr:from>
    <xdr:to>
      <xdr:col>43</xdr:col>
      <xdr:colOff>11206</xdr:colOff>
      <xdr:row>765</xdr:row>
      <xdr:rowOff>168089</xdr:rowOff>
    </xdr:to>
    <xdr:sp macro="" textlink="">
      <xdr:nvSpPr>
        <xdr:cNvPr id="46" name="大かっこ 45"/>
        <xdr:cNvSpPr/>
      </xdr:nvSpPr>
      <xdr:spPr>
        <a:xfrm>
          <a:off x="6924116" y="61597616"/>
          <a:ext cx="1688165" cy="3305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DPAT</a:t>
          </a:r>
          <a:r>
            <a:rPr kumimoji="1" lang="ja-JP" altLang="ja-JP" sz="1100">
              <a:solidFill>
                <a:schemeClr val="tx1"/>
              </a:solidFill>
              <a:effectLst/>
              <a:latin typeface="+mn-lt"/>
              <a:ea typeface="+mn-ea"/>
              <a:cs typeface="+mn-cs"/>
            </a:rPr>
            <a:t>体制整備事業</a:t>
          </a:r>
          <a:endParaRPr lang="ja-JP" altLang="ja-JP" sz="800">
            <a:effectLst/>
          </a:endParaRPr>
        </a:p>
      </xdr:txBody>
    </xdr:sp>
    <xdr:clientData/>
  </xdr:twoCellAnchor>
  <xdr:twoCellAnchor>
    <xdr:from>
      <xdr:col>27</xdr:col>
      <xdr:colOff>189380</xdr:colOff>
      <xdr:row>764</xdr:row>
      <xdr:rowOff>100854</xdr:rowOff>
    </xdr:from>
    <xdr:to>
      <xdr:col>31</xdr:col>
      <xdr:colOff>134471</xdr:colOff>
      <xdr:row>764</xdr:row>
      <xdr:rowOff>112059</xdr:rowOff>
    </xdr:to>
    <xdr:cxnSp macro="">
      <xdr:nvCxnSpPr>
        <xdr:cNvPr id="47" name="直線矢印コネクタ 46"/>
        <xdr:cNvCxnSpPr/>
      </xdr:nvCxnSpPr>
      <xdr:spPr>
        <a:xfrm>
          <a:off x="5590055" y="61194204"/>
          <a:ext cx="745191" cy="11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168088</xdr:colOff>
      <xdr:row>773</xdr:row>
      <xdr:rowOff>67235</xdr:rowOff>
    </xdr:from>
    <xdr:to>
      <xdr:col>26</xdr:col>
      <xdr:colOff>190500</xdr:colOff>
      <xdr:row>774</xdr:row>
      <xdr:rowOff>95810</xdr:rowOff>
    </xdr:to>
    <xdr:sp macro="" textlink="">
      <xdr:nvSpPr>
        <xdr:cNvPr id="52" name="テキスト ボックス 51"/>
        <xdr:cNvSpPr txBox="1"/>
      </xdr:nvSpPr>
      <xdr:spPr>
        <a:xfrm>
          <a:off x="3968563" y="65218235"/>
          <a:ext cx="1422587"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Ｉ　</a:t>
          </a:r>
          <a:r>
            <a:rPr kumimoji="1" lang="en-US" altLang="ja-JP" sz="1100"/>
            <a:t>【</a:t>
          </a:r>
          <a:r>
            <a:rPr kumimoji="1" lang="ja-JP" altLang="en-US" sz="1100"/>
            <a:t>補助金</a:t>
          </a:r>
          <a:r>
            <a:rPr kumimoji="1" lang="ja-JP" altLang="ja-JP" sz="1100">
              <a:solidFill>
                <a:schemeClr val="dk1"/>
              </a:solidFill>
              <a:effectLst/>
              <a:latin typeface="+mn-lt"/>
              <a:ea typeface="+mn-ea"/>
              <a:cs typeface="+mn-cs"/>
            </a:rPr>
            <a:t>等交付</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76" zoomScaleNormal="75" zoomScaleSheetLayoutView="100" zoomScalePageLayoutView="85" workbookViewId="0">
      <selection activeCell="G9" sqref="G9:AX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397</v>
      </c>
      <c r="AJ2" s="940" t="s">
        <v>786</v>
      </c>
      <c r="AK2" s="940"/>
      <c r="AL2" s="940"/>
      <c r="AM2" s="940"/>
      <c r="AN2" s="98" t="s">
        <v>397</v>
      </c>
      <c r="AO2" s="940">
        <v>20</v>
      </c>
      <c r="AP2" s="940"/>
      <c r="AQ2" s="940"/>
      <c r="AR2" s="99" t="s">
        <v>700</v>
      </c>
      <c r="AS2" s="946">
        <v>8</v>
      </c>
      <c r="AT2" s="946"/>
      <c r="AU2" s="946"/>
      <c r="AV2" s="98" t="str">
        <f>IF(AW2="","","-")</f>
        <v/>
      </c>
      <c r="AW2" s="906"/>
      <c r="AX2" s="906"/>
    </row>
    <row r="3" spans="1:50" ht="21" customHeight="1" thickBot="1">
      <c r="A3" s="862" t="s">
        <v>693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701</v>
      </c>
      <c r="AK3" s="864"/>
      <c r="AL3" s="864"/>
      <c r="AM3" s="864"/>
      <c r="AN3" s="864"/>
      <c r="AO3" s="864"/>
      <c r="AP3" s="864"/>
      <c r="AQ3" s="864"/>
      <c r="AR3" s="864"/>
      <c r="AS3" s="864"/>
      <c r="AT3" s="864"/>
      <c r="AU3" s="864"/>
      <c r="AV3" s="864"/>
      <c r="AW3" s="864"/>
      <c r="AX3" s="24" t="s">
        <v>65</v>
      </c>
    </row>
    <row r="4" spans="1:50" ht="24.75" customHeight="1">
      <c r="A4" s="705" t="s">
        <v>25</v>
      </c>
      <c r="B4" s="706"/>
      <c r="C4" s="706"/>
      <c r="D4" s="706"/>
      <c r="E4" s="706"/>
      <c r="F4" s="706"/>
      <c r="G4" s="683" t="s">
        <v>854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702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67</v>
      </c>
      <c r="B5" s="694"/>
      <c r="C5" s="694"/>
      <c r="D5" s="694"/>
      <c r="E5" s="694"/>
      <c r="F5" s="695"/>
      <c r="G5" s="834" t="s">
        <v>704</v>
      </c>
      <c r="H5" s="835"/>
      <c r="I5" s="835"/>
      <c r="J5" s="835"/>
      <c r="K5" s="835"/>
      <c r="L5" s="835"/>
      <c r="M5" s="836" t="s">
        <v>66</v>
      </c>
      <c r="N5" s="837"/>
      <c r="O5" s="837"/>
      <c r="P5" s="837"/>
      <c r="Q5" s="837"/>
      <c r="R5" s="838"/>
      <c r="S5" s="839" t="s">
        <v>705</v>
      </c>
      <c r="T5" s="835"/>
      <c r="U5" s="835"/>
      <c r="V5" s="835"/>
      <c r="W5" s="835"/>
      <c r="X5" s="840"/>
      <c r="Y5" s="699" t="s">
        <v>3</v>
      </c>
      <c r="Z5" s="542"/>
      <c r="AA5" s="542"/>
      <c r="AB5" s="542"/>
      <c r="AC5" s="542"/>
      <c r="AD5" s="543"/>
      <c r="AE5" s="700" t="s">
        <v>706</v>
      </c>
      <c r="AF5" s="700"/>
      <c r="AG5" s="700"/>
      <c r="AH5" s="700"/>
      <c r="AI5" s="700"/>
      <c r="AJ5" s="700"/>
      <c r="AK5" s="700"/>
      <c r="AL5" s="700"/>
      <c r="AM5" s="700"/>
      <c r="AN5" s="700"/>
      <c r="AO5" s="700"/>
      <c r="AP5" s="701"/>
      <c r="AQ5" s="702" t="s">
        <v>703</v>
      </c>
      <c r="AR5" s="703"/>
      <c r="AS5" s="703"/>
      <c r="AT5" s="703"/>
      <c r="AU5" s="703"/>
      <c r="AV5" s="703"/>
      <c r="AW5" s="703"/>
      <c r="AX5" s="704"/>
    </row>
    <row r="6" spans="1:50" ht="39" customHeight="1">
      <c r="A6" s="707" t="s">
        <v>4</v>
      </c>
      <c r="B6" s="708"/>
      <c r="C6" s="708"/>
      <c r="D6" s="708"/>
      <c r="E6" s="708"/>
      <c r="F6" s="708"/>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94" t="s">
        <v>22</v>
      </c>
      <c r="B7" s="495"/>
      <c r="C7" s="495"/>
      <c r="D7" s="495"/>
      <c r="E7" s="495"/>
      <c r="F7" s="496"/>
      <c r="G7" s="497" t="s">
        <v>858</v>
      </c>
      <c r="H7" s="498"/>
      <c r="I7" s="498"/>
      <c r="J7" s="498"/>
      <c r="K7" s="498"/>
      <c r="L7" s="498"/>
      <c r="M7" s="498"/>
      <c r="N7" s="498"/>
      <c r="O7" s="498"/>
      <c r="P7" s="498"/>
      <c r="Q7" s="498"/>
      <c r="R7" s="498"/>
      <c r="S7" s="498"/>
      <c r="T7" s="498"/>
      <c r="U7" s="498"/>
      <c r="V7" s="498"/>
      <c r="W7" s="498"/>
      <c r="X7" s="499"/>
      <c r="Y7" s="918" t="s">
        <v>380</v>
      </c>
      <c r="Z7" s="439"/>
      <c r="AA7" s="439"/>
      <c r="AB7" s="439"/>
      <c r="AC7" s="439"/>
      <c r="AD7" s="919"/>
      <c r="AE7" s="907" t="s">
        <v>707</v>
      </c>
      <c r="AF7" s="908"/>
      <c r="AG7" s="908"/>
      <c r="AH7" s="908"/>
      <c r="AI7" s="908"/>
      <c r="AJ7" s="908"/>
      <c r="AK7" s="908"/>
      <c r="AL7" s="908"/>
      <c r="AM7" s="908"/>
      <c r="AN7" s="908"/>
      <c r="AO7" s="908"/>
      <c r="AP7" s="908"/>
      <c r="AQ7" s="908"/>
      <c r="AR7" s="908"/>
      <c r="AS7" s="908"/>
      <c r="AT7" s="908"/>
      <c r="AU7" s="908"/>
      <c r="AV7" s="908"/>
      <c r="AW7" s="908"/>
      <c r="AX7" s="909"/>
    </row>
    <row r="8" spans="1:50" ht="53.25" customHeight="1">
      <c r="A8" s="494" t="s">
        <v>255</v>
      </c>
      <c r="B8" s="495"/>
      <c r="C8" s="495"/>
      <c r="D8" s="495"/>
      <c r="E8" s="495"/>
      <c r="F8" s="496"/>
      <c r="G8" s="941" t="str">
        <f>入力規則等!A27</f>
        <v>-</v>
      </c>
      <c r="H8" s="721"/>
      <c r="I8" s="721"/>
      <c r="J8" s="721"/>
      <c r="K8" s="721"/>
      <c r="L8" s="721"/>
      <c r="M8" s="721"/>
      <c r="N8" s="721"/>
      <c r="O8" s="721"/>
      <c r="P8" s="721"/>
      <c r="Q8" s="721"/>
      <c r="R8" s="721"/>
      <c r="S8" s="721"/>
      <c r="T8" s="721"/>
      <c r="U8" s="721"/>
      <c r="V8" s="721"/>
      <c r="W8" s="721"/>
      <c r="X8" s="942"/>
      <c r="Y8" s="841" t="s">
        <v>256</v>
      </c>
      <c r="Z8" s="842"/>
      <c r="AA8" s="842"/>
      <c r="AB8" s="842"/>
      <c r="AC8" s="842"/>
      <c r="AD8" s="843"/>
      <c r="AE8" s="720" t="str">
        <f>入力規則等!K13</f>
        <v>社会保障、その他の事項経費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c r="A9" s="844" t="s">
        <v>23</v>
      </c>
      <c r="B9" s="845"/>
      <c r="C9" s="845"/>
      <c r="D9" s="845"/>
      <c r="E9" s="845"/>
      <c r="F9" s="845"/>
      <c r="G9" s="846" t="s">
        <v>708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61" t="s">
        <v>30</v>
      </c>
      <c r="B10" s="662"/>
      <c r="C10" s="662"/>
      <c r="D10" s="662"/>
      <c r="E10" s="662"/>
      <c r="F10" s="662"/>
      <c r="G10" s="752" t="s">
        <v>709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61" t="s">
        <v>5</v>
      </c>
      <c r="B11" s="662"/>
      <c r="C11" s="662"/>
      <c r="D11" s="662"/>
      <c r="E11" s="662"/>
      <c r="F11" s="663"/>
      <c r="G11" s="696" t="str">
        <f>入力規則等!P10</f>
        <v>委託・請負、補助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959" t="s">
        <v>24</v>
      </c>
      <c r="B12" s="960"/>
      <c r="C12" s="960"/>
      <c r="D12" s="960"/>
      <c r="E12" s="960"/>
      <c r="F12" s="961"/>
      <c r="G12" s="758"/>
      <c r="H12" s="759"/>
      <c r="I12" s="759"/>
      <c r="J12" s="759"/>
      <c r="K12" s="759"/>
      <c r="L12" s="759"/>
      <c r="M12" s="759"/>
      <c r="N12" s="759"/>
      <c r="O12" s="759"/>
      <c r="P12" s="446" t="s">
        <v>381</v>
      </c>
      <c r="Q12" s="441"/>
      <c r="R12" s="441"/>
      <c r="S12" s="441"/>
      <c r="T12" s="441"/>
      <c r="U12" s="441"/>
      <c r="V12" s="442"/>
      <c r="W12" s="446" t="s">
        <v>403</v>
      </c>
      <c r="X12" s="441"/>
      <c r="Y12" s="441"/>
      <c r="Z12" s="441"/>
      <c r="AA12" s="441"/>
      <c r="AB12" s="441"/>
      <c r="AC12" s="442"/>
      <c r="AD12" s="446" t="s">
        <v>690</v>
      </c>
      <c r="AE12" s="441"/>
      <c r="AF12" s="441"/>
      <c r="AG12" s="441"/>
      <c r="AH12" s="441"/>
      <c r="AI12" s="441"/>
      <c r="AJ12" s="442"/>
      <c r="AK12" s="446" t="s">
        <v>694</v>
      </c>
      <c r="AL12" s="441"/>
      <c r="AM12" s="441"/>
      <c r="AN12" s="441"/>
      <c r="AO12" s="441"/>
      <c r="AP12" s="441"/>
      <c r="AQ12" s="442"/>
      <c r="AR12" s="446" t="s">
        <v>695</v>
      </c>
      <c r="AS12" s="441"/>
      <c r="AT12" s="441"/>
      <c r="AU12" s="441"/>
      <c r="AV12" s="441"/>
      <c r="AW12" s="441"/>
      <c r="AX12" s="723"/>
    </row>
    <row r="13" spans="1:50" ht="21" customHeight="1">
      <c r="A13" s="612"/>
      <c r="B13" s="613"/>
      <c r="C13" s="613"/>
      <c r="D13" s="613"/>
      <c r="E13" s="613"/>
      <c r="F13" s="614"/>
      <c r="G13" s="724" t="s">
        <v>6</v>
      </c>
      <c r="H13" s="725"/>
      <c r="I13" s="762" t="s">
        <v>7</v>
      </c>
      <c r="J13" s="763"/>
      <c r="K13" s="763"/>
      <c r="L13" s="763"/>
      <c r="M13" s="763"/>
      <c r="N13" s="763"/>
      <c r="O13" s="764"/>
      <c r="P13" s="658">
        <v>417</v>
      </c>
      <c r="Q13" s="659"/>
      <c r="R13" s="659"/>
      <c r="S13" s="659"/>
      <c r="T13" s="659"/>
      <c r="U13" s="659"/>
      <c r="V13" s="660"/>
      <c r="W13" s="658">
        <v>606</v>
      </c>
      <c r="X13" s="659"/>
      <c r="Y13" s="659"/>
      <c r="Z13" s="659"/>
      <c r="AA13" s="659"/>
      <c r="AB13" s="659"/>
      <c r="AC13" s="660"/>
      <c r="AD13" s="658">
        <v>682</v>
      </c>
      <c r="AE13" s="659"/>
      <c r="AF13" s="659"/>
      <c r="AG13" s="659"/>
      <c r="AH13" s="659"/>
      <c r="AI13" s="659"/>
      <c r="AJ13" s="660"/>
      <c r="AK13" s="658">
        <v>906</v>
      </c>
      <c r="AL13" s="659"/>
      <c r="AM13" s="659"/>
      <c r="AN13" s="659"/>
      <c r="AO13" s="659"/>
      <c r="AP13" s="659"/>
      <c r="AQ13" s="660"/>
      <c r="AR13" s="915"/>
      <c r="AS13" s="916"/>
      <c r="AT13" s="916"/>
      <c r="AU13" s="916"/>
      <c r="AV13" s="916"/>
      <c r="AW13" s="916"/>
      <c r="AX13" s="917"/>
    </row>
    <row r="14" spans="1:50" ht="21" customHeight="1">
      <c r="A14" s="612"/>
      <c r="B14" s="613"/>
      <c r="C14" s="613"/>
      <c r="D14" s="613"/>
      <c r="E14" s="613"/>
      <c r="F14" s="614"/>
      <c r="G14" s="726"/>
      <c r="H14" s="727"/>
      <c r="I14" s="712" t="s">
        <v>8</v>
      </c>
      <c r="J14" s="760"/>
      <c r="K14" s="760"/>
      <c r="L14" s="760"/>
      <c r="M14" s="760"/>
      <c r="N14" s="760"/>
      <c r="O14" s="761"/>
      <c r="P14" s="658">
        <v>305</v>
      </c>
      <c r="Q14" s="659"/>
      <c r="R14" s="659"/>
      <c r="S14" s="659"/>
      <c r="T14" s="659"/>
      <c r="U14" s="659"/>
      <c r="V14" s="660"/>
      <c r="W14" s="658" t="s">
        <v>710</v>
      </c>
      <c r="X14" s="659"/>
      <c r="Y14" s="659"/>
      <c r="Z14" s="659"/>
      <c r="AA14" s="659"/>
      <c r="AB14" s="659"/>
      <c r="AC14" s="660"/>
      <c r="AD14" s="658" t="s">
        <v>710</v>
      </c>
      <c r="AE14" s="659"/>
      <c r="AF14" s="659"/>
      <c r="AG14" s="659"/>
      <c r="AH14" s="659"/>
      <c r="AI14" s="659"/>
      <c r="AJ14" s="660"/>
      <c r="AK14" s="658"/>
      <c r="AL14" s="659"/>
      <c r="AM14" s="659"/>
      <c r="AN14" s="659"/>
      <c r="AO14" s="659"/>
      <c r="AP14" s="659"/>
      <c r="AQ14" s="660"/>
      <c r="AR14" s="786"/>
      <c r="AS14" s="786"/>
      <c r="AT14" s="786"/>
      <c r="AU14" s="786"/>
      <c r="AV14" s="786"/>
      <c r="AW14" s="786"/>
      <c r="AX14" s="787"/>
    </row>
    <row r="15" spans="1:50" ht="21" customHeight="1">
      <c r="A15" s="612"/>
      <c r="B15" s="613"/>
      <c r="C15" s="613"/>
      <c r="D15" s="613"/>
      <c r="E15" s="613"/>
      <c r="F15" s="614"/>
      <c r="G15" s="726"/>
      <c r="H15" s="727"/>
      <c r="I15" s="712" t="s">
        <v>51</v>
      </c>
      <c r="J15" s="713"/>
      <c r="K15" s="713"/>
      <c r="L15" s="713"/>
      <c r="M15" s="713"/>
      <c r="N15" s="713"/>
      <c r="O15" s="714"/>
      <c r="P15" s="658" t="s">
        <v>710</v>
      </c>
      <c r="Q15" s="659"/>
      <c r="R15" s="659"/>
      <c r="S15" s="659"/>
      <c r="T15" s="659"/>
      <c r="U15" s="659"/>
      <c r="V15" s="660"/>
      <c r="W15" s="658">
        <v>305</v>
      </c>
      <c r="X15" s="659"/>
      <c r="Y15" s="659"/>
      <c r="Z15" s="659"/>
      <c r="AA15" s="659"/>
      <c r="AB15" s="659"/>
      <c r="AC15" s="660"/>
      <c r="AD15" s="658" t="s">
        <v>710</v>
      </c>
      <c r="AE15" s="659"/>
      <c r="AF15" s="659"/>
      <c r="AG15" s="659"/>
      <c r="AH15" s="659"/>
      <c r="AI15" s="659"/>
      <c r="AJ15" s="660"/>
      <c r="AK15" s="658" t="s">
        <v>710</v>
      </c>
      <c r="AL15" s="659"/>
      <c r="AM15" s="659"/>
      <c r="AN15" s="659"/>
      <c r="AO15" s="659"/>
      <c r="AP15" s="659"/>
      <c r="AQ15" s="660"/>
      <c r="AR15" s="658"/>
      <c r="AS15" s="659"/>
      <c r="AT15" s="659"/>
      <c r="AU15" s="659"/>
      <c r="AV15" s="659"/>
      <c r="AW15" s="659"/>
      <c r="AX15" s="801"/>
    </row>
    <row r="16" spans="1:50" ht="21" customHeight="1">
      <c r="A16" s="612"/>
      <c r="B16" s="613"/>
      <c r="C16" s="613"/>
      <c r="D16" s="613"/>
      <c r="E16" s="613"/>
      <c r="F16" s="614"/>
      <c r="G16" s="726"/>
      <c r="H16" s="727"/>
      <c r="I16" s="712" t="s">
        <v>52</v>
      </c>
      <c r="J16" s="713"/>
      <c r="K16" s="713"/>
      <c r="L16" s="713"/>
      <c r="M16" s="713"/>
      <c r="N16" s="713"/>
      <c r="O16" s="714"/>
      <c r="P16" s="658">
        <v>-305</v>
      </c>
      <c r="Q16" s="659"/>
      <c r="R16" s="659"/>
      <c r="S16" s="659"/>
      <c r="T16" s="659"/>
      <c r="U16" s="659"/>
      <c r="V16" s="660"/>
      <c r="W16" s="658" t="s">
        <v>710</v>
      </c>
      <c r="X16" s="659"/>
      <c r="Y16" s="659"/>
      <c r="Z16" s="659"/>
      <c r="AA16" s="659"/>
      <c r="AB16" s="659"/>
      <c r="AC16" s="660"/>
      <c r="AD16" s="658" t="s">
        <v>710</v>
      </c>
      <c r="AE16" s="659"/>
      <c r="AF16" s="659"/>
      <c r="AG16" s="659"/>
      <c r="AH16" s="659"/>
      <c r="AI16" s="659"/>
      <c r="AJ16" s="660"/>
      <c r="AK16" s="658"/>
      <c r="AL16" s="659"/>
      <c r="AM16" s="659"/>
      <c r="AN16" s="659"/>
      <c r="AO16" s="659"/>
      <c r="AP16" s="659"/>
      <c r="AQ16" s="660"/>
      <c r="AR16" s="755"/>
      <c r="AS16" s="756"/>
      <c r="AT16" s="756"/>
      <c r="AU16" s="756"/>
      <c r="AV16" s="756"/>
      <c r="AW16" s="756"/>
      <c r="AX16" s="757"/>
    </row>
    <row r="17" spans="1:50" ht="24.75" customHeight="1">
      <c r="A17" s="612"/>
      <c r="B17" s="613"/>
      <c r="C17" s="613"/>
      <c r="D17" s="613"/>
      <c r="E17" s="613"/>
      <c r="F17" s="614"/>
      <c r="G17" s="726"/>
      <c r="H17" s="727"/>
      <c r="I17" s="712" t="s">
        <v>50</v>
      </c>
      <c r="J17" s="760"/>
      <c r="K17" s="760"/>
      <c r="L17" s="760"/>
      <c r="M17" s="760"/>
      <c r="N17" s="760"/>
      <c r="O17" s="761"/>
      <c r="P17" s="658" t="s">
        <v>710</v>
      </c>
      <c r="Q17" s="659"/>
      <c r="R17" s="659"/>
      <c r="S17" s="659"/>
      <c r="T17" s="659"/>
      <c r="U17" s="659"/>
      <c r="V17" s="660"/>
      <c r="W17" s="658" t="s">
        <v>710</v>
      </c>
      <c r="X17" s="659"/>
      <c r="Y17" s="659"/>
      <c r="Z17" s="659"/>
      <c r="AA17" s="659"/>
      <c r="AB17" s="659"/>
      <c r="AC17" s="660"/>
      <c r="AD17" s="658" t="s">
        <v>710</v>
      </c>
      <c r="AE17" s="659"/>
      <c r="AF17" s="659"/>
      <c r="AG17" s="659"/>
      <c r="AH17" s="659"/>
      <c r="AI17" s="659"/>
      <c r="AJ17" s="660"/>
      <c r="AK17" s="658"/>
      <c r="AL17" s="659"/>
      <c r="AM17" s="659"/>
      <c r="AN17" s="659"/>
      <c r="AO17" s="659"/>
      <c r="AP17" s="659"/>
      <c r="AQ17" s="660"/>
      <c r="AR17" s="913"/>
      <c r="AS17" s="913"/>
      <c r="AT17" s="913"/>
      <c r="AU17" s="913"/>
      <c r="AV17" s="913"/>
      <c r="AW17" s="913"/>
      <c r="AX17" s="914"/>
    </row>
    <row r="18" spans="1:50" ht="24.75" customHeight="1">
      <c r="A18" s="612"/>
      <c r="B18" s="613"/>
      <c r="C18" s="613"/>
      <c r="D18" s="613"/>
      <c r="E18" s="613"/>
      <c r="F18" s="614"/>
      <c r="G18" s="728"/>
      <c r="H18" s="729"/>
      <c r="I18" s="717" t="s">
        <v>20</v>
      </c>
      <c r="J18" s="718"/>
      <c r="K18" s="718"/>
      <c r="L18" s="718"/>
      <c r="M18" s="718"/>
      <c r="N18" s="718"/>
      <c r="O18" s="719"/>
      <c r="P18" s="873">
        <f>SUM(P13:V17)</f>
        <v>417</v>
      </c>
      <c r="Q18" s="874"/>
      <c r="R18" s="874"/>
      <c r="S18" s="874"/>
      <c r="T18" s="874"/>
      <c r="U18" s="874"/>
      <c r="V18" s="875"/>
      <c r="W18" s="873">
        <f>SUM(W13:AC17)</f>
        <v>911</v>
      </c>
      <c r="X18" s="874"/>
      <c r="Y18" s="874"/>
      <c r="Z18" s="874"/>
      <c r="AA18" s="874"/>
      <c r="AB18" s="874"/>
      <c r="AC18" s="875"/>
      <c r="AD18" s="873">
        <f>SUM(AD13:AJ17)</f>
        <v>682</v>
      </c>
      <c r="AE18" s="874"/>
      <c r="AF18" s="874"/>
      <c r="AG18" s="874"/>
      <c r="AH18" s="874"/>
      <c r="AI18" s="874"/>
      <c r="AJ18" s="875"/>
      <c r="AK18" s="873">
        <f>SUM(AK13:AQ17)</f>
        <v>906</v>
      </c>
      <c r="AL18" s="874"/>
      <c r="AM18" s="874"/>
      <c r="AN18" s="874"/>
      <c r="AO18" s="874"/>
      <c r="AP18" s="874"/>
      <c r="AQ18" s="875"/>
      <c r="AR18" s="873">
        <f>SUM(AR13:AX17)</f>
        <v>0</v>
      </c>
      <c r="AS18" s="874"/>
      <c r="AT18" s="874"/>
      <c r="AU18" s="874"/>
      <c r="AV18" s="874"/>
      <c r="AW18" s="874"/>
      <c r="AX18" s="876"/>
    </row>
    <row r="19" spans="1:50" ht="24.75" customHeight="1">
      <c r="A19" s="612"/>
      <c r="B19" s="613"/>
      <c r="C19" s="613"/>
      <c r="D19" s="613"/>
      <c r="E19" s="613"/>
      <c r="F19" s="614"/>
      <c r="G19" s="871" t="s">
        <v>9</v>
      </c>
      <c r="H19" s="872"/>
      <c r="I19" s="872"/>
      <c r="J19" s="872"/>
      <c r="K19" s="872"/>
      <c r="L19" s="872"/>
      <c r="M19" s="872"/>
      <c r="N19" s="872"/>
      <c r="O19" s="872"/>
      <c r="P19" s="658">
        <v>522</v>
      </c>
      <c r="Q19" s="659"/>
      <c r="R19" s="659"/>
      <c r="S19" s="659"/>
      <c r="T19" s="659"/>
      <c r="U19" s="659"/>
      <c r="V19" s="660"/>
      <c r="W19" s="658">
        <v>872</v>
      </c>
      <c r="X19" s="659"/>
      <c r="Y19" s="659"/>
      <c r="Z19" s="659"/>
      <c r="AA19" s="659"/>
      <c r="AB19" s="659"/>
      <c r="AC19" s="660"/>
      <c r="AD19" s="658">
        <v>487</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1" t="s">
        <v>10</v>
      </c>
      <c r="H20" s="872"/>
      <c r="I20" s="872"/>
      <c r="J20" s="872"/>
      <c r="K20" s="872"/>
      <c r="L20" s="872"/>
      <c r="M20" s="872"/>
      <c r="N20" s="872"/>
      <c r="O20" s="872"/>
      <c r="P20" s="317">
        <f>IF(P18=0, "-", SUM(P19)/P18)</f>
        <v>1.2517985611510791</v>
      </c>
      <c r="Q20" s="317"/>
      <c r="R20" s="317"/>
      <c r="S20" s="317"/>
      <c r="T20" s="317"/>
      <c r="U20" s="317"/>
      <c r="V20" s="317"/>
      <c r="W20" s="317">
        <f t="shared" ref="W20" si="0">IF(W18=0, "-", SUM(W19)/W18)</f>
        <v>0.95718990120746428</v>
      </c>
      <c r="X20" s="317"/>
      <c r="Y20" s="317"/>
      <c r="Z20" s="317"/>
      <c r="AA20" s="317"/>
      <c r="AB20" s="317"/>
      <c r="AC20" s="317"/>
      <c r="AD20" s="317">
        <f t="shared" ref="AD20" si="1">IF(AD18=0, "-", SUM(AD19)/AD18)</f>
        <v>0.71407624633431088</v>
      </c>
      <c r="AE20" s="317"/>
      <c r="AF20" s="317"/>
      <c r="AG20" s="317"/>
      <c r="AH20" s="317"/>
      <c r="AI20" s="317"/>
      <c r="AJ20" s="317"/>
      <c r="AK20" s="324"/>
      <c r="AL20" s="324"/>
      <c r="AM20" s="324"/>
      <c r="AN20" s="324"/>
      <c r="AO20" s="324"/>
      <c r="AP20" s="324"/>
      <c r="AQ20" s="325"/>
      <c r="AR20" s="325"/>
      <c r="AS20" s="325"/>
      <c r="AT20" s="325"/>
      <c r="AU20" s="324"/>
      <c r="AV20" s="324"/>
      <c r="AW20" s="324"/>
      <c r="AX20" s="326"/>
    </row>
    <row r="21" spans="1:50" ht="25.5" customHeight="1">
      <c r="A21" s="844"/>
      <c r="B21" s="845"/>
      <c r="C21" s="845"/>
      <c r="D21" s="845"/>
      <c r="E21" s="845"/>
      <c r="F21" s="962"/>
      <c r="G21" s="315" t="s">
        <v>348</v>
      </c>
      <c r="H21" s="316"/>
      <c r="I21" s="316"/>
      <c r="J21" s="316"/>
      <c r="K21" s="316"/>
      <c r="L21" s="316"/>
      <c r="M21" s="316"/>
      <c r="N21" s="316"/>
      <c r="O21" s="316"/>
      <c r="P21" s="317">
        <f>IF(P19=0, "-", SUM(P19)/SUM(P13,P14))</f>
        <v>0.7229916897506925</v>
      </c>
      <c r="Q21" s="317"/>
      <c r="R21" s="317"/>
      <c r="S21" s="317"/>
      <c r="T21" s="317"/>
      <c r="U21" s="317"/>
      <c r="V21" s="317"/>
      <c r="W21" s="317">
        <f t="shared" ref="W21" si="2">IF(W19=0, "-", SUM(W19)/SUM(W13,W14))</f>
        <v>1.438943894389439</v>
      </c>
      <c r="X21" s="317"/>
      <c r="Y21" s="317"/>
      <c r="Z21" s="317"/>
      <c r="AA21" s="317"/>
      <c r="AB21" s="317"/>
      <c r="AC21" s="317"/>
      <c r="AD21" s="317">
        <f t="shared" ref="AD21" si="3">IF(AD19=0, "-", SUM(AD19)/SUM(AD13,AD14))</f>
        <v>0.71407624633431088</v>
      </c>
      <c r="AE21" s="317"/>
      <c r="AF21" s="317"/>
      <c r="AG21" s="317"/>
      <c r="AH21" s="317"/>
      <c r="AI21" s="317"/>
      <c r="AJ21" s="317"/>
      <c r="AK21" s="324"/>
      <c r="AL21" s="324"/>
      <c r="AM21" s="324"/>
      <c r="AN21" s="324"/>
      <c r="AO21" s="324"/>
      <c r="AP21" s="324"/>
      <c r="AQ21" s="325"/>
      <c r="AR21" s="325"/>
      <c r="AS21" s="325"/>
      <c r="AT21" s="325"/>
      <c r="AU21" s="324"/>
      <c r="AV21" s="324"/>
      <c r="AW21" s="324"/>
      <c r="AX21" s="326"/>
    </row>
    <row r="22" spans="1:50" ht="18.75" customHeight="1">
      <c r="A22" s="968" t="s">
        <v>698</v>
      </c>
      <c r="B22" s="969"/>
      <c r="C22" s="969"/>
      <c r="D22" s="969"/>
      <c r="E22" s="969"/>
      <c r="F22" s="970"/>
      <c r="G22" s="964" t="s">
        <v>327</v>
      </c>
      <c r="H22" s="223"/>
      <c r="I22" s="223"/>
      <c r="J22" s="223"/>
      <c r="K22" s="223"/>
      <c r="L22" s="223"/>
      <c r="M22" s="223"/>
      <c r="N22" s="223"/>
      <c r="O22" s="224"/>
      <c r="P22" s="929" t="s">
        <v>696</v>
      </c>
      <c r="Q22" s="223"/>
      <c r="R22" s="223"/>
      <c r="S22" s="223"/>
      <c r="T22" s="223"/>
      <c r="U22" s="223"/>
      <c r="V22" s="224"/>
      <c r="W22" s="929" t="s">
        <v>697</v>
      </c>
      <c r="X22" s="223"/>
      <c r="Y22" s="223"/>
      <c r="Z22" s="223"/>
      <c r="AA22" s="223"/>
      <c r="AB22" s="223"/>
      <c r="AC22" s="224"/>
      <c r="AD22" s="929" t="s">
        <v>326</v>
      </c>
      <c r="AE22" s="223"/>
      <c r="AF22" s="223"/>
      <c r="AG22" s="223"/>
      <c r="AH22" s="223"/>
      <c r="AI22" s="223"/>
      <c r="AJ22" s="223"/>
      <c r="AK22" s="223"/>
      <c r="AL22" s="223"/>
      <c r="AM22" s="223"/>
      <c r="AN22" s="223"/>
      <c r="AO22" s="223"/>
      <c r="AP22" s="223"/>
      <c r="AQ22" s="223"/>
      <c r="AR22" s="223"/>
      <c r="AS22" s="223"/>
      <c r="AT22" s="223"/>
      <c r="AU22" s="223"/>
      <c r="AV22" s="223"/>
      <c r="AW22" s="223"/>
      <c r="AX22" s="977"/>
    </row>
    <row r="23" spans="1:50" ht="30" customHeight="1">
      <c r="A23" s="971"/>
      <c r="B23" s="972"/>
      <c r="C23" s="972"/>
      <c r="D23" s="972"/>
      <c r="E23" s="972"/>
      <c r="F23" s="973"/>
      <c r="G23" s="965" t="s">
        <v>711</v>
      </c>
      <c r="H23" s="966"/>
      <c r="I23" s="966"/>
      <c r="J23" s="966"/>
      <c r="K23" s="966"/>
      <c r="L23" s="966"/>
      <c r="M23" s="966"/>
      <c r="N23" s="966"/>
      <c r="O23" s="967"/>
      <c r="P23" s="915">
        <v>670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30" customHeight="1">
      <c r="A24" s="971"/>
      <c r="B24" s="972"/>
      <c r="C24" s="972"/>
      <c r="D24" s="972"/>
      <c r="E24" s="972"/>
      <c r="F24" s="973"/>
      <c r="G24" s="931" t="s">
        <v>712</v>
      </c>
      <c r="H24" s="932"/>
      <c r="I24" s="932"/>
      <c r="J24" s="932"/>
      <c r="K24" s="932"/>
      <c r="L24" s="932"/>
      <c r="M24" s="932"/>
      <c r="N24" s="932"/>
      <c r="O24" s="933"/>
      <c r="P24" s="658">
        <v>115</v>
      </c>
      <c r="Q24" s="659"/>
      <c r="R24" s="659"/>
      <c r="S24" s="659"/>
      <c r="T24" s="659"/>
      <c r="U24" s="659"/>
      <c r="V24" s="660"/>
      <c r="W24" s="658"/>
      <c r="X24" s="659"/>
      <c r="Y24" s="659"/>
      <c r="Z24" s="659"/>
      <c r="AA24" s="659"/>
      <c r="AB24" s="659"/>
      <c r="AC24" s="66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30" customHeight="1">
      <c r="A25" s="971"/>
      <c r="B25" s="972"/>
      <c r="C25" s="972"/>
      <c r="D25" s="972"/>
      <c r="E25" s="972"/>
      <c r="F25" s="973"/>
      <c r="G25" s="931" t="s">
        <v>713</v>
      </c>
      <c r="H25" s="932"/>
      <c r="I25" s="932"/>
      <c r="J25" s="932"/>
      <c r="K25" s="932"/>
      <c r="L25" s="932"/>
      <c r="M25" s="932"/>
      <c r="N25" s="932"/>
      <c r="O25" s="933"/>
      <c r="P25" s="658">
        <v>63</v>
      </c>
      <c r="Q25" s="659"/>
      <c r="R25" s="659"/>
      <c r="S25" s="659"/>
      <c r="T25" s="659"/>
      <c r="U25" s="659"/>
      <c r="V25" s="660"/>
      <c r="W25" s="658"/>
      <c r="X25" s="659"/>
      <c r="Y25" s="659"/>
      <c r="Z25" s="659"/>
      <c r="AA25" s="659"/>
      <c r="AB25" s="659"/>
      <c r="AC25" s="66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30" customHeight="1">
      <c r="A26" s="971"/>
      <c r="B26" s="972"/>
      <c r="C26" s="972"/>
      <c r="D26" s="972"/>
      <c r="E26" s="972"/>
      <c r="F26" s="973"/>
      <c r="G26" s="931" t="s">
        <v>714</v>
      </c>
      <c r="H26" s="932"/>
      <c r="I26" s="932"/>
      <c r="J26" s="932"/>
      <c r="K26" s="932"/>
      <c r="L26" s="932"/>
      <c r="M26" s="932"/>
      <c r="N26" s="932"/>
      <c r="O26" s="933"/>
      <c r="P26" s="658">
        <v>45</v>
      </c>
      <c r="Q26" s="659"/>
      <c r="R26" s="659"/>
      <c r="S26" s="659"/>
      <c r="T26" s="659"/>
      <c r="U26" s="659"/>
      <c r="V26" s="660"/>
      <c r="W26" s="658"/>
      <c r="X26" s="659"/>
      <c r="Y26" s="659"/>
      <c r="Z26" s="659"/>
      <c r="AA26" s="659"/>
      <c r="AB26" s="659"/>
      <c r="AC26" s="66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30" customHeight="1">
      <c r="A27" s="971"/>
      <c r="B27" s="972"/>
      <c r="C27" s="972"/>
      <c r="D27" s="972"/>
      <c r="E27" s="972"/>
      <c r="F27" s="973"/>
      <c r="G27" s="931" t="s">
        <v>715</v>
      </c>
      <c r="H27" s="932"/>
      <c r="I27" s="932"/>
      <c r="J27" s="932"/>
      <c r="K27" s="932"/>
      <c r="L27" s="932"/>
      <c r="M27" s="932"/>
      <c r="N27" s="932"/>
      <c r="O27" s="933"/>
      <c r="P27" s="658">
        <v>13</v>
      </c>
      <c r="Q27" s="659"/>
      <c r="R27" s="659"/>
      <c r="S27" s="659"/>
      <c r="T27" s="659"/>
      <c r="U27" s="659"/>
      <c r="V27" s="660"/>
      <c r="W27" s="658"/>
      <c r="X27" s="659"/>
      <c r="Y27" s="659"/>
      <c r="Z27" s="659"/>
      <c r="AA27" s="659"/>
      <c r="AB27" s="659"/>
      <c r="AC27" s="66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c r="A28" s="971"/>
      <c r="B28" s="972"/>
      <c r="C28" s="972"/>
      <c r="D28" s="972"/>
      <c r="E28" s="972"/>
      <c r="F28" s="973"/>
      <c r="G28" s="934" t="s">
        <v>331</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37" t="s">
        <v>328</v>
      </c>
      <c r="H29" s="938"/>
      <c r="I29" s="938"/>
      <c r="J29" s="938"/>
      <c r="K29" s="938"/>
      <c r="L29" s="938"/>
      <c r="M29" s="938"/>
      <c r="N29" s="938"/>
      <c r="O29" s="939"/>
      <c r="P29" s="658">
        <f>AK13</f>
        <v>906</v>
      </c>
      <c r="Q29" s="659"/>
      <c r="R29" s="659"/>
      <c r="S29" s="659"/>
      <c r="T29" s="659"/>
      <c r="U29" s="659"/>
      <c r="V29" s="660"/>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56" t="s">
        <v>343</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381</v>
      </c>
      <c r="AF30" s="854"/>
      <c r="AG30" s="854"/>
      <c r="AH30" s="855"/>
      <c r="AI30" s="910" t="s">
        <v>403</v>
      </c>
      <c r="AJ30" s="910"/>
      <c r="AK30" s="910"/>
      <c r="AL30" s="853"/>
      <c r="AM30" s="910" t="s">
        <v>500</v>
      </c>
      <c r="AN30" s="910"/>
      <c r="AO30" s="910"/>
      <c r="AP30" s="853"/>
      <c r="AQ30" s="765" t="s">
        <v>231</v>
      </c>
      <c r="AR30" s="766"/>
      <c r="AS30" s="766"/>
      <c r="AT30" s="767"/>
      <c r="AU30" s="772" t="s">
        <v>134</v>
      </c>
      <c r="AV30" s="772"/>
      <c r="AW30" s="772"/>
      <c r="AX30" s="912"/>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1" t="s">
        <v>710</v>
      </c>
      <c r="AR31" s="202"/>
      <c r="AS31" s="137" t="s">
        <v>232</v>
      </c>
      <c r="AT31" s="138"/>
      <c r="AU31" s="201">
        <v>3</v>
      </c>
      <c r="AV31" s="201"/>
      <c r="AW31" s="392" t="s">
        <v>179</v>
      </c>
      <c r="AX31" s="393"/>
    </row>
    <row r="32" spans="1:50" ht="23.25" customHeight="1">
      <c r="A32" s="397"/>
      <c r="B32" s="395"/>
      <c r="C32" s="395"/>
      <c r="D32" s="395"/>
      <c r="E32" s="395"/>
      <c r="F32" s="396"/>
      <c r="G32" s="563" t="s">
        <v>716</v>
      </c>
      <c r="H32" s="564"/>
      <c r="I32" s="564"/>
      <c r="J32" s="564"/>
      <c r="K32" s="564"/>
      <c r="L32" s="564"/>
      <c r="M32" s="564"/>
      <c r="N32" s="564"/>
      <c r="O32" s="565"/>
      <c r="P32" s="109" t="s">
        <v>717</v>
      </c>
      <c r="Q32" s="109"/>
      <c r="R32" s="109"/>
      <c r="S32" s="109"/>
      <c r="T32" s="109"/>
      <c r="U32" s="109"/>
      <c r="V32" s="109"/>
      <c r="W32" s="109"/>
      <c r="X32" s="110"/>
      <c r="Y32" s="470" t="s">
        <v>12</v>
      </c>
      <c r="Z32" s="530"/>
      <c r="AA32" s="531"/>
      <c r="AB32" s="460" t="s">
        <v>718</v>
      </c>
      <c r="AC32" s="460"/>
      <c r="AD32" s="460"/>
      <c r="AE32" s="219">
        <v>1426</v>
      </c>
      <c r="AF32" s="220"/>
      <c r="AG32" s="220"/>
      <c r="AH32" s="220"/>
      <c r="AI32" s="219">
        <v>1340</v>
      </c>
      <c r="AJ32" s="220"/>
      <c r="AK32" s="220"/>
      <c r="AL32" s="220"/>
      <c r="AM32" s="219">
        <v>101</v>
      </c>
      <c r="AN32" s="220"/>
      <c r="AO32" s="220"/>
      <c r="AP32" s="220"/>
      <c r="AQ32" s="336" t="s">
        <v>710</v>
      </c>
      <c r="AR32" s="209"/>
      <c r="AS32" s="209"/>
      <c r="AT32" s="337"/>
      <c r="AU32" s="220" t="s">
        <v>710</v>
      </c>
      <c r="AV32" s="220"/>
      <c r="AW32" s="220"/>
      <c r="AX32" s="222"/>
    </row>
    <row r="33" spans="1:51" ht="23.25" customHeight="1">
      <c r="A33" s="398"/>
      <c r="B33" s="399"/>
      <c r="C33" s="399"/>
      <c r="D33" s="399"/>
      <c r="E33" s="399"/>
      <c r="F33" s="400"/>
      <c r="G33" s="566"/>
      <c r="H33" s="567"/>
      <c r="I33" s="567"/>
      <c r="J33" s="567"/>
      <c r="K33" s="567"/>
      <c r="L33" s="567"/>
      <c r="M33" s="567"/>
      <c r="N33" s="567"/>
      <c r="O33" s="568"/>
      <c r="P33" s="112"/>
      <c r="Q33" s="112"/>
      <c r="R33" s="112"/>
      <c r="S33" s="112"/>
      <c r="T33" s="112"/>
      <c r="U33" s="112"/>
      <c r="V33" s="112"/>
      <c r="W33" s="112"/>
      <c r="X33" s="113"/>
      <c r="Y33" s="446" t="s">
        <v>54</v>
      </c>
      <c r="Z33" s="441"/>
      <c r="AA33" s="442"/>
      <c r="AB33" s="522" t="s">
        <v>718</v>
      </c>
      <c r="AC33" s="522"/>
      <c r="AD33" s="522"/>
      <c r="AE33" s="219">
        <v>1296</v>
      </c>
      <c r="AF33" s="220"/>
      <c r="AG33" s="220"/>
      <c r="AH33" s="220"/>
      <c r="AI33" s="219">
        <v>1426</v>
      </c>
      <c r="AJ33" s="220"/>
      <c r="AK33" s="220"/>
      <c r="AL33" s="220"/>
      <c r="AM33" s="219">
        <v>1495</v>
      </c>
      <c r="AN33" s="220"/>
      <c r="AO33" s="220"/>
      <c r="AP33" s="220"/>
      <c r="AQ33" s="336" t="s">
        <v>710</v>
      </c>
      <c r="AR33" s="209"/>
      <c r="AS33" s="209"/>
      <c r="AT33" s="337"/>
      <c r="AU33" s="220">
        <v>1495</v>
      </c>
      <c r="AV33" s="220"/>
      <c r="AW33" s="220"/>
      <c r="AX33" s="222"/>
    </row>
    <row r="34" spans="1:51" ht="23.25" customHeight="1">
      <c r="A34" s="397"/>
      <c r="B34" s="395"/>
      <c r="C34" s="395"/>
      <c r="D34" s="395"/>
      <c r="E34" s="395"/>
      <c r="F34" s="396"/>
      <c r="G34" s="569"/>
      <c r="H34" s="570"/>
      <c r="I34" s="570"/>
      <c r="J34" s="570"/>
      <c r="K34" s="570"/>
      <c r="L34" s="570"/>
      <c r="M34" s="570"/>
      <c r="N34" s="570"/>
      <c r="O34" s="571"/>
      <c r="P34" s="115"/>
      <c r="Q34" s="115"/>
      <c r="R34" s="115"/>
      <c r="S34" s="115"/>
      <c r="T34" s="115"/>
      <c r="U34" s="115"/>
      <c r="V34" s="115"/>
      <c r="W34" s="115"/>
      <c r="X34" s="116"/>
      <c r="Y34" s="446" t="s">
        <v>13</v>
      </c>
      <c r="Z34" s="441"/>
      <c r="AA34" s="442"/>
      <c r="AB34" s="555" t="s">
        <v>180</v>
      </c>
      <c r="AC34" s="555"/>
      <c r="AD34" s="555"/>
      <c r="AE34" s="219">
        <v>110</v>
      </c>
      <c r="AF34" s="220"/>
      <c r="AG34" s="220"/>
      <c r="AH34" s="220"/>
      <c r="AI34" s="219">
        <v>94</v>
      </c>
      <c r="AJ34" s="220"/>
      <c r="AK34" s="220"/>
      <c r="AL34" s="220"/>
      <c r="AM34" s="219">
        <v>6.8</v>
      </c>
      <c r="AN34" s="220"/>
      <c r="AO34" s="220"/>
      <c r="AP34" s="220"/>
      <c r="AQ34" s="336" t="s">
        <v>710</v>
      </c>
      <c r="AR34" s="209"/>
      <c r="AS34" s="209"/>
      <c r="AT34" s="337"/>
      <c r="AU34" s="220" t="s">
        <v>710</v>
      </c>
      <c r="AV34" s="220"/>
      <c r="AW34" s="220"/>
      <c r="AX34" s="222"/>
    </row>
    <row r="35" spans="1:51" ht="23.25" customHeight="1">
      <c r="A35" s="229" t="s">
        <v>371</v>
      </c>
      <c r="B35" s="230"/>
      <c r="C35" s="230"/>
      <c r="D35" s="230"/>
      <c r="E35" s="230"/>
      <c r="F35" s="231"/>
      <c r="G35" s="235" t="s">
        <v>719</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c r="A37" s="768" t="s">
        <v>343</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8" t="s">
        <v>381</v>
      </c>
      <c r="AF37" s="248"/>
      <c r="AG37" s="248"/>
      <c r="AH37" s="248"/>
      <c r="AI37" s="248" t="s">
        <v>403</v>
      </c>
      <c r="AJ37" s="248"/>
      <c r="AK37" s="248"/>
      <c r="AL37" s="248"/>
      <c r="AM37" s="248" t="s">
        <v>500</v>
      </c>
      <c r="AN37" s="248"/>
      <c r="AO37" s="248"/>
      <c r="AP37" s="248"/>
      <c r="AQ37" s="155" t="s">
        <v>231</v>
      </c>
      <c r="AR37" s="156"/>
      <c r="AS37" s="156"/>
      <c r="AT37" s="157"/>
      <c r="AU37" s="411" t="s">
        <v>134</v>
      </c>
      <c r="AV37" s="411"/>
      <c r="AW37" s="411"/>
      <c r="AX37" s="905"/>
      <c r="AY37">
        <f>COUNTA($G$39)</f>
        <v>1</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8"/>
      <c r="AF38" s="248"/>
      <c r="AG38" s="248"/>
      <c r="AH38" s="248"/>
      <c r="AI38" s="248"/>
      <c r="AJ38" s="248"/>
      <c r="AK38" s="248"/>
      <c r="AL38" s="248"/>
      <c r="AM38" s="248"/>
      <c r="AN38" s="248"/>
      <c r="AO38" s="248"/>
      <c r="AP38" s="248"/>
      <c r="AQ38" s="251" t="s">
        <v>710</v>
      </c>
      <c r="AR38" s="202"/>
      <c r="AS38" s="137" t="s">
        <v>232</v>
      </c>
      <c r="AT38" s="138"/>
      <c r="AU38" s="201">
        <v>3</v>
      </c>
      <c r="AV38" s="201"/>
      <c r="AW38" s="392" t="s">
        <v>179</v>
      </c>
      <c r="AX38" s="393"/>
      <c r="AY38">
        <f>$AY$37</f>
        <v>1</v>
      </c>
    </row>
    <row r="39" spans="1:51" ht="23.25" customHeight="1">
      <c r="A39" s="397"/>
      <c r="B39" s="395"/>
      <c r="C39" s="395"/>
      <c r="D39" s="395"/>
      <c r="E39" s="395"/>
      <c r="F39" s="396"/>
      <c r="G39" s="563" t="s">
        <v>776</v>
      </c>
      <c r="H39" s="564"/>
      <c r="I39" s="564"/>
      <c r="J39" s="564"/>
      <c r="K39" s="564"/>
      <c r="L39" s="564"/>
      <c r="M39" s="564"/>
      <c r="N39" s="564"/>
      <c r="O39" s="565"/>
      <c r="P39" s="109" t="s">
        <v>720</v>
      </c>
      <c r="Q39" s="109"/>
      <c r="R39" s="109"/>
      <c r="S39" s="109"/>
      <c r="T39" s="109"/>
      <c r="U39" s="109"/>
      <c r="V39" s="109"/>
      <c r="W39" s="109"/>
      <c r="X39" s="110"/>
      <c r="Y39" s="470" t="s">
        <v>12</v>
      </c>
      <c r="Z39" s="530"/>
      <c r="AA39" s="531"/>
      <c r="AB39" s="460" t="s">
        <v>718</v>
      </c>
      <c r="AC39" s="460"/>
      <c r="AD39" s="460"/>
      <c r="AE39" s="219">
        <v>150</v>
      </c>
      <c r="AF39" s="220"/>
      <c r="AG39" s="220"/>
      <c r="AH39" s="220"/>
      <c r="AI39" s="219">
        <v>150</v>
      </c>
      <c r="AJ39" s="220"/>
      <c r="AK39" s="220"/>
      <c r="AL39" s="220"/>
      <c r="AM39" s="219">
        <v>88</v>
      </c>
      <c r="AN39" s="220"/>
      <c r="AO39" s="220"/>
      <c r="AP39" s="220"/>
      <c r="AQ39" s="336" t="s">
        <v>710</v>
      </c>
      <c r="AR39" s="209"/>
      <c r="AS39" s="209"/>
      <c r="AT39" s="337"/>
      <c r="AU39" s="220" t="s">
        <v>710</v>
      </c>
      <c r="AV39" s="220"/>
      <c r="AW39" s="220"/>
      <c r="AX39" s="222"/>
      <c r="AY39">
        <f t="shared" ref="AY39:AY43" si="4">$AY$37</f>
        <v>1</v>
      </c>
    </row>
    <row r="40" spans="1:51" ht="23.25" customHeight="1">
      <c r="A40" s="398"/>
      <c r="B40" s="399"/>
      <c r="C40" s="399"/>
      <c r="D40" s="399"/>
      <c r="E40" s="399"/>
      <c r="F40" s="400"/>
      <c r="G40" s="566"/>
      <c r="H40" s="567"/>
      <c r="I40" s="567"/>
      <c r="J40" s="567"/>
      <c r="K40" s="567"/>
      <c r="L40" s="567"/>
      <c r="M40" s="567"/>
      <c r="N40" s="567"/>
      <c r="O40" s="568"/>
      <c r="P40" s="112"/>
      <c r="Q40" s="112"/>
      <c r="R40" s="112"/>
      <c r="S40" s="112"/>
      <c r="T40" s="112"/>
      <c r="U40" s="112"/>
      <c r="V40" s="112"/>
      <c r="W40" s="112"/>
      <c r="X40" s="113"/>
      <c r="Y40" s="446" t="s">
        <v>54</v>
      </c>
      <c r="Z40" s="441"/>
      <c r="AA40" s="442"/>
      <c r="AB40" s="522" t="s">
        <v>718</v>
      </c>
      <c r="AC40" s="522"/>
      <c r="AD40" s="522"/>
      <c r="AE40" s="219">
        <v>150</v>
      </c>
      <c r="AF40" s="220"/>
      <c r="AG40" s="220"/>
      <c r="AH40" s="220"/>
      <c r="AI40" s="219">
        <v>150</v>
      </c>
      <c r="AJ40" s="220"/>
      <c r="AK40" s="220"/>
      <c r="AL40" s="220"/>
      <c r="AM40" s="219">
        <v>150</v>
      </c>
      <c r="AN40" s="220"/>
      <c r="AO40" s="220"/>
      <c r="AP40" s="220"/>
      <c r="AQ40" s="336" t="s">
        <v>710</v>
      </c>
      <c r="AR40" s="209"/>
      <c r="AS40" s="209"/>
      <c r="AT40" s="337"/>
      <c r="AU40" s="220">
        <v>150</v>
      </c>
      <c r="AV40" s="220"/>
      <c r="AW40" s="220"/>
      <c r="AX40" s="222"/>
      <c r="AY40">
        <f t="shared" si="4"/>
        <v>1</v>
      </c>
    </row>
    <row r="41" spans="1:51" ht="23.25" customHeight="1">
      <c r="A41" s="401"/>
      <c r="B41" s="402"/>
      <c r="C41" s="402"/>
      <c r="D41" s="402"/>
      <c r="E41" s="402"/>
      <c r="F41" s="403"/>
      <c r="G41" s="569"/>
      <c r="H41" s="570"/>
      <c r="I41" s="570"/>
      <c r="J41" s="570"/>
      <c r="K41" s="570"/>
      <c r="L41" s="570"/>
      <c r="M41" s="570"/>
      <c r="N41" s="570"/>
      <c r="O41" s="571"/>
      <c r="P41" s="115"/>
      <c r="Q41" s="115"/>
      <c r="R41" s="115"/>
      <c r="S41" s="115"/>
      <c r="T41" s="115"/>
      <c r="U41" s="115"/>
      <c r="V41" s="115"/>
      <c r="W41" s="115"/>
      <c r="X41" s="116"/>
      <c r="Y41" s="446" t="s">
        <v>13</v>
      </c>
      <c r="Z41" s="441"/>
      <c r="AA41" s="442"/>
      <c r="AB41" s="555" t="s">
        <v>180</v>
      </c>
      <c r="AC41" s="555"/>
      <c r="AD41" s="555"/>
      <c r="AE41" s="219">
        <v>100</v>
      </c>
      <c r="AF41" s="220"/>
      <c r="AG41" s="220"/>
      <c r="AH41" s="220"/>
      <c r="AI41" s="219">
        <v>100</v>
      </c>
      <c r="AJ41" s="220"/>
      <c r="AK41" s="220"/>
      <c r="AL41" s="220"/>
      <c r="AM41" s="219">
        <v>58.7</v>
      </c>
      <c r="AN41" s="220"/>
      <c r="AO41" s="220"/>
      <c r="AP41" s="220"/>
      <c r="AQ41" s="336" t="s">
        <v>710</v>
      </c>
      <c r="AR41" s="209"/>
      <c r="AS41" s="209"/>
      <c r="AT41" s="337"/>
      <c r="AU41" s="220" t="s">
        <v>710</v>
      </c>
      <c r="AV41" s="220"/>
      <c r="AW41" s="220"/>
      <c r="AX41" s="222"/>
      <c r="AY41">
        <f t="shared" si="4"/>
        <v>1</v>
      </c>
    </row>
    <row r="42" spans="1:51" ht="23.25" customHeight="1">
      <c r="A42" s="229" t="s">
        <v>371</v>
      </c>
      <c r="B42" s="230"/>
      <c r="C42" s="230"/>
      <c r="D42" s="230"/>
      <c r="E42" s="230"/>
      <c r="F42" s="231"/>
      <c r="G42" s="235" t="s">
        <v>721</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customHeight="1">
      <c r="A44" s="768" t="s">
        <v>343</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8" t="s">
        <v>381</v>
      </c>
      <c r="AF44" s="248"/>
      <c r="AG44" s="248"/>
      <c r="AH44" s="248"/>
      <c r="AI44" s="248" t="s">
        <v>403</v>
      </c>
      <c r="AJ44" s="248"/>
      <c r="AK44" s="248"/>
      <c r="AL44" s="248"/>
      <c r="AM44" s="248" t="s">
        <v>500</v>
      </c>
      <c r="AN44" s="248"/>
      <c r="AO44" s="248"/>
      <c r="AP44" s="248"/>
      <c r="AQ44" s="155" t="s">
        <v>231</v>
      </c>
      <c r="AR44" s="156"/>
      <c r="AS44" s="156"/>
      <c r="AT44" s="157"/>
      <c r="AU44" s="411" t="s">
        <v>134</v>
      </c>
      <c r="AV44" s="411"/>
      <c r="AW44" s="411"/>
      <c r="AX44" s="905"/>
      <c r="AY44">
        <f>COUNTA($G$46)</f>
        <v>1</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8"/>
      <c r="AF45" s="248"/>
      <c r="AG45" s="248"/>
      <c r="AH45" s="248"/>
      <c r="AI45" s="248"/>
      <c r="AJ45" s="248"/>
      <c r="AK45" s="248"/>
      <c r="AL45" s="248"/>
      <c r="AM45" s="248"/>
      <c r="AN45" s="248"/>
      <c r="AO45" s="248"/>
      <c r="AP45" s="248"/>
      <c r="AQ45" s="251" t="s">
        <v>710</v>
      </c>
      <c r="AR45" s="202"/>
      <c r="AS45" s="137" t="s">
        <v>232</v>
      </c>
      <c r="AT45" s="138"/>
      <c r="AU45" s="201">
        <v>3</v>
      </c>
      <c r="AV45" s="201"/>
      <c r="AW45" s="392" t="s">
        <v>179</v>
      </c>
      <c r="AX45" s="393"/>
      <c r="AY45">
        <f>$AY$44</f>
        <v>1</v>
      </c>
    </row>
    <row r="46" spans="1:51" ht="23.25" customHeight="1">
      <c r="A46" s="397"/>
      <c r="B46" s="395"/>
      <c r="C46" s="395"/>
      <c r="D46" s="395"/>
      <c r="E46" s="395"/>
      <c r="F46" s="396"/>
      <c r="G46" s="563" t="s">
        <v>722</v>
      </c>
      <c r="H46" s="564"/>
      <c r="I46" s="564"/>
      <c r="J46" s="564"/>
      <c r="K46" s="564"/>
      <c r="L46" s="564"/>
      <c r="M46" s="564"/>
      <c r="N46" s="564"/>
      <c r="O46" s="565"/>
      <c r="P46" s="109" t="s">
        <v>723</v>
      </c>
      <c r="Q46" s="109"/>
      <c r="R46" s="109"/>
      <c r="S46" s="109"/>
      <c r="T46" s="109"/>
      <c r="U46" s="109"/>
      <c r="V46" s="109"/>
      <c r="W46" s="109"/>
      <c r="X46" s="110"/>
      <c r="Y46" s="470" t="s">
        <v>12</v>
      </c>
      <c r="Z46" s="530"/>
      <c r="AA46" s="531"/>
      <c r="AB46" s="460" t="s">
        <v>724</v>
      </c>
      <c r="AC46" s="460"/>
      <c r="AD46" s="460"/>
      <c r="AE46" s="283">
        <v>1686</v>
      </c>
      <c r="AF46" s="283"/>
      <c r="AG46" s="283"/>
      <c r="AH46" s="283"/>
      <c r="AI46" s="283">
        <v>1746</v>
      </c>
      <c r="AJ46" s="283"/>
      <c r="AK46" s="283"/>
      <c r="AL46" s="283"/>
      <c r="AM46" s="283">
        <v>1747</v>
      </c>
      <c r="AN46" s="283"/>
      <c r="AO46" s="283"/>
      <c r="AP46" s="283"/>
      <c r="AQ46" s="336" t="s">
        <v>710</v>
      </c>
      <c r="AR46" s="209"/>
      <c r="AS46" s="209"/>
      <c r="AT46" s="337"/>
      <c r="AU46" s="220" t="s">
        <v>710</v>
      </c>
      <c r="AV46" s="220"/>
      <c r="AW46" s="220"/>
      <c r="AX46" s="222"/>
      <c r="AY46">
        <f t="shared" ref="AY46:AY50" si="5">$AY$44</f>
        <v>1</v>
      </c>
    </row>
    <row r="47" spans="1:51" ht="23.25" customHeight="1">
      <c r="A47" s="398"/>
      <c r="B47" s="399"/>
      <c r="C47" s="399"/>
      <c r="D47" s="399"/>
      <c r="E47" s="399"/>
      <c r="F47" s="400"/>
      <c r="G47" s="566"/>
      <c r="H47" s="567"/>
      <c r="I47" s="567"/>
      <c r="J47" s="567"/>
      <c r="K47" s="567"/>
      <c r="L47" s="567"/>
      <c r="M47" s="567"/>
      <c r="N47" s="567"/>
      <c r="O47" s="568"/>
      <c r="P47" s="112"/>
      <c r="Q47" s="112"/>
      <c r="R47" s="112"/>
      <c r="S47" s="112"/>
      <c r="T47" s="112"/>
      <c r="U47" s="112"/>
      <c r="V47" s="112"/>
      <c r="W47" s="112"/>
      <c r="X47" s="113"/>
      <c r="Y47" s="446" t="s">
        <v>54</v>
      </c>
      <c r="Z47" s="441"/>
      <c r="AA47" s="442"/>
      <c r="AB47" s="522" t="s">
        <v>724</v>
      </c>
      <c r="AC47" s="522"/>
      <c r="AD47" s="522"/>
      <c r="AE47" s="219">
        <v>1689</v>
      </c>
      <c r="AF47" s="220"/>
      <c r="AG47" s="220"/>
      <c r="AH47" s="220"/>
      <c r="AI47" s="219">
        <v>1742</v>
      </c>
      <c r="AJ47" s="220"/>
      <c r="AK47" s="220"/>
      <c r="AL47" s="220"/>
      <c r="AM47" s="219">
        <v>1802</v>
      </c>
      <c r="AN47" s="220"/>
      <c r="AO47" s="220"/>
      <c r="AP47" s="220"/>
      <c r="AQ47" s="336" t="s">
        <v>710</v>
      </c>
      <c r="AR47" s="209"/>
      <c r="AS47" s="209"/>
      <c r="AT47" s="337"/>
      <c r="AU47" s="220">
        <v>1802</v>
      </c>
      <c r="AV47" s="220"/>
      <c r="AW47" s="220"/>
      <c r="AX47" s="222"/>
      <c r="AY47">
        <f t="shared" si="5"/>
        <v>1</v>
      </c>
    </row>
    <row r="48" spans="1:51" ht="23.25" customHeight="1">
      <c r="A48" s="401"/>
      <c r="B48" s="402"/>
      <c r="C48" s="402"/>
      <c r="D48" s="402"/>
      <c r="E48" s="402"/>
      <c r="F48" s="403"/>
      <c r="G48" s="569"/>
      <c r="H48" s="570"/>
      <c r="I48" s="570"/>
      <c r="J48" s="570"/>
      <c r="K48" s="570"/>
      <c r="L48" s="570"/>
      <c r="M48" s="570"/>
      <c r="N48" s="570"/>
      <c r="O48" s="571"/>
      <c r="P48" s="115"/>
      <c r="Q48" s="115"/>
      <c r="R48" s="115"/>
      <c r="S48" s="115"/>
      <c r="T48" s="115"/>
      <c r="U48" s="115"/>
      <c r="V48" s="115"/>
      <c r="W48" s="115"/>
      <c r="X48" s="116"/>
      <c r="Y48" s="446" t="s">
        <v>13</v>
      </c>
      <c r="Z48" s="441"/>
      <c r="AA48" s="442"/>
      <c r="AB48" s="555" t="s">
        <v>180</v>
      </c>
      <c r="AC48" s="555"/>
      <c r="AD48" s="555"/>
      <c r="AE48" s="219">
        <v>99.8</v>
      </c>
      <c r="AF48" s="220"/>
      <c r="AG48" s="220"/>
      <c r="AH48" s="220"/>
      <c r="AI48" s="219">
        <v>100.2</v>
      </c>
      <c r="AJ48" s="220"/>
      <c r="AK48" s="220"/>
      <c r="AL48" s="220"/>
      <c r="AM48" s="219">
        <v>96.9</v>
      </c>
      <c r="AN48" s="220"/>
      <c r="AO48" s="220"/>
      <c r="AP48" s="220"/>
      <c r="AQ48" s="336" t="s">
        <v>710</v>
      </c>
      <c r="AR48" s="209"/>
      <c r="AS48" s="209"/>
      <c r="AT48" s="337"/>
      <c r="AU48" s="220" t="s">
        <v>710</v>
      </c>
      <c r="AV48" s="220"/>
      <c r="AW48" s="220"/>
      <c r="AX48" s="222"/>
      <c r="AY48">
        <f t="shared" si="5"/>
        <v>1</v>
      </c>
    </row>
    <row r="49" spans="1:51" ht="23.25" customHeight="1">
      <c r="A49" s="229" t="s">
        <v>371</v>
      </c>
      <c r="B49" s="230"/>
      <c r="C49" s="230"/>
      <c r="D49" s="230"/>
      <c r="E49" s="230"/>
      <c r="F49" s="231"/>
      <c r="G49" s="235" t="s">
        <v>719</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1</v>
      </c>
    </row>
    <row r="50" spans="1:51" ht="23.25" customHeight="1">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1</v>
      </c>
    </row>
    <row r="51" spans="1:51" ht="18.75" customHeight="1">
      <c r="A51" s="394" t="s">
        <v>343</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8" t="s">
        <v>381</v>
      </c>
      <c r="AF51" s="248"/>
      <c r="AG51" s="248"/>
      <c r="AH51" s="248"/>
      <c r="AI51" s="248" t="s">
        <v>403</v>
      </c>
      <c r="AJ51" s="248"/>
      <c r="AK51" s="248"/>
      <c r="AL51" s="248"/>
      <c r="AM51" s="248" t="s">
        <v>500</v>
      </c>
      <c r="AN51" s="248"/>
      <c r="AO51" s="248"/>
      <c r="AP51" s="248"/>
      <c r="AQ51" s="155" t="s">
        <v>231</v>
      </c>
      <c r="AR51" s="156"/>
      <c r="AS51" s="156"/>
      <c r="AT51" s="157"/>
      <c r="AU51" s="920" t="s">
        <v>134</v>
      </c>
      <c r="AV51" s="920"/>
      <c r="AW51" s="920"/>
      <c r="AX51" s="921"/>
      <c r="AY51">
        <f>COUNTA($G$53)</f>
        <v>1</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8"/>
      <c r="AF52" s="248"/>
      <c r="AG52" s="248"/>
      <c r="AH52" s="248"/>
      <c r="AI52" s="248"/>
      <c r="AJ52" s="248"/>
      <c r="AK52" s="248"/>
      <c r="AL52" s="248"/>
      <c r="AM52" s="248"/>
      <c r="AN52" s="248"/>
      <c r="AO52" s="248"/>
      <c r="AP52" s="248"/>
      <c r="AQ52" s="251" t="s">
        <v>710</v>
      </c>
      <c r="AR52" s="202"/>
      <c r="AS52" s="137" t="s">
        <v>232</v>
      </c>
      <c r="AT52" s="138"/>
      <c r="AU52" s="201">
        <v>3</v>
      </c>
      <c r="AV52" s="201"/>
      <c r="AW52" s="392" t="s">
        <v>179</v>
      </c>
      <c r="AX52" s="393"/>
      <c r="AY52">
        <f>$AY$51</f>
        <v>1</v>
      </c>
    </row>
    <row r="53" spans="1:51" ht="23.25" customHeight="1">
      <c r="A53" s="397"/>
      <c r="B53" s="395"/>
      <c r="C53" s="395"/>
      <c r="D53" s="395"/>
      <c r="E53" s="395"/>
      <c r="F53" s="396"/>
      <c r="G53" s="563" t="s">
        <v>725</v>
      </c>
      <c r="H53" s="564"/>
      <c r="I53" s="564"/>
      <c r="J53" s="564"/>
      <c r="K53" s="564"/>
      <c r="L53" s="564"/>
      <c r="M53" s="564"/>
      <c r="N53" s="564"/>
      <c r="O53" s="565"/>
      <c r="P53" s="109" t="s">
        <v>726</v>
      </c>
      <c r="Q53" s="109"/>
      <c r="R53" s="109"/>
      <c r="S53" s="109"/>
      <c r="T53" s="109"/>
      <c r="U53" s="109"/>
      <c r="V53" s="109"/>
      <c r="W53" s="109"/>
      <c r="X53" s="110"/>
      <c r="Y53" s="470" t="s">
        <v>12</v>
      </c>
      <c r="Z53" s="530"/>
      <c r="AA53" s="531"/>
      <c r="AB53" s="460" t="s">
        <v>727</v>
      </c>
      <c r="AC53" s="460"/>
      <c r="AD53" s="460"/>
      <c r="AE53" s="219">
        <v>47</v>
      </c>
      <c r="AF53" s="220"/>
      <c r="AG53" s="220"/>
      <c r="AH53" s="220"/>
      <c r="AI53" s="219">
        <v>47</v>
      </c>
      <c r="AJ53" s="220"/>
      <c r="AK53" s="220"/>
      <c r="AL53" s="220"/>
      <c r="AM53" s="219">
        <v>47</v>
      </c>
      <c r="AN53" s="220"/>
      <c r="AO53" s="220"/>
      <c r="AP53" s="220"/>
      <c r="AQ53" s="336" t="s">
        <v>710</v>
      </c>
      <c r="AR53" s="209"/>
      <c r="AS53" s="209"/>
      <c r="AT53" s="337"/>
      <c r="AU53" s="220" t="s">
        <v>710</v>
      </c>
      <c r="AV53" s="220"/>
      <c r="AW53" s="220"/>
      <c r="AX53" s="222"/>
      <c r="AY53">
        <f t="shared" ref="AY53:AY57" si="6">$AY$51</f>
        <v>1</v>
      </c>
    </row>
    <row r="54" spans="1:51" ht="23.25" customHeight="1">
      <c r="A54" s="398"/>
      <c r="B54" s="399"/>
      <c r="C54" s="399"/>
      <c r="D54" s="399"/>
      <c r="E54" s="399"/>
      <c r="F54" s="400"/>
      <c r="G54" s="566"/>
      <c r="H54" s="567"/>
      <c r="I54" s="567"/>
      <c r="J54" s="567"/>
      <c r="K54" s="567"/>
      <c r="L54" s="567"/>
      <c r="M54" s="567"/>
      <c r="N54" s="567"/>
      <c r="O54" s="568"/>
      <c r="P54" s="112"/>
      <c r="Q54" s="112"/>
      <c r="R54" s="112"/>
      <c r="S54" s="112"/>
      <c r="T54" s="112"/>
      <c r="U54" s="112"/>
      <c r="V54" s="112"/>
      <c r="W54" s="112"/>
      <c r="X54" s="113"/>
      <c r="Y54" s="446" t="s">
        <v>54</v>
      </c>
      <c r="Z54" s="441"/>
      <c r="AA54" s="442"/>
      <c r="AB54" s="522" t="s">
        <v>727</v>
      </c>
      <c r="AC54" s="522"/>
      <c r="AD54" s="522"/>
      <c r="AE54" s="219">
        <v>47</v>
      </c>
      <c r="AF54" s="220"/>
      <c r="AG54" s="220"/>
      <c r="AH54" s="220"/>
      <c r="AI54" s="219">
        <v>47</v>
      </c>
      <c r="AJ54" s="220"/>
      <c r="AK54" s="220"/>
      <c r="AL54" s="220"/>
      <c r="AM54" s="219">
        <v>47</v>
      </c>
      <c r="AN54" s="220"/>
      <c r="AO54" s="220"/>
      <c r="AP54" s="220"/>
      <c r="AQ54" s="336" t="s">
        <v>710</v>
      </c>
      <c r="AR54" s="209"/>
      <c r="AS54" s="209"/>
      <c r="AT54" s="337"/>
      <c r="AU54" s="220">
        <v>47</v>
      </c>
      <c r="AV54" s="220"/>
      <c r="AW54" s="220"/>
      <c r="AX54" s="222"/>
      <c r="AY54">
        <f t="shared" si="6"/>
        <v>1</v>
      </c>
    </row>
    <row r="55" spans="1:51" ht="23.25" customHeight="1">
      <c r="A55" s="401"/>
      <c r="B55" s="402"/>
      <c r="C55" s="402"/>
      <c r="D55" s="402"/>
      <c r="E55" s="402"/>
      <c r="F55" s="403"/>
      <c r="G55" s="569"/>
      <c r="H55" s="570"/>
      <c r="I55" s="570"/>
      <c r="J55" s="570"/>
      <c r="K55" s="570"/>
      <c r="L55" s="570"/>
      <c r="M55" s="570"/>
      <c r="N55" s="570"/>
      <c r="O55" s="571"/>
      <c r="P55" s="115"/>
      <c r="Q55" s="115"/>
      <c r="R55" s="115"/>
      <c r="S55" s="115"/>
      <c r="T55" s="115"/>
      <c r="U55" s="115"/>
      <c r="V55" s="115"/>
      <c r="W55" s="115"/>
      <c r="X55" s="116"/>
      <c r="Y55" s="446" t="s">
        <v>13</v>
      </c>
      <c r="Z55" s="441"/>
      <c r="AA55" s="442"/>
      <c r="AB55" s="592" t="s">
        <v>14</v>
      </c>
      <c r="AC55" s="592"/>
      <c r="AD55" s="592"/>
      <c r="AE55" s="219">
        <v>100</v>
      </c>
      <c r="AF55" s="220"/>
      <c r="AG55" s="220"/>
      <c r="AH55" s="220"/>
      <c r="AI55" s="219">
        <v>100</v>
      </c>
      <c r="AJ55" s="220"/>
      <c r="AK55" s="220"/>
      <c r="AL55" s="220"/>
      <c r="AM55" s="219">
        <v>100</v>
      </c>
      <c r="AN55" s="220"/>
      <c r="AO55" s="220"/>
      <c r="AP55" s="220"/>
      <c r="AQ55" s="336" t="s">
        <v>710</v>
      </c>
      <c r="AR55" s="209"/>
      <c r="AS55" s="209"/>
      <c r="AT55" s="337"/>
      <c r="AU55" s="220" t="s">
        <v>710</v>
      </c>
      <c r="AV55" s="220"/>
      <c r="AW55" s="220"/>
      <c r="AX55" s="222"/>
      <c r="AY55">
        <f t="shared" si="6"/>
        <v>1</v>
      </c>
    </row>
    <row r="56" spans="1:51" ht="23.25" customHeight="1">
      <c r="A56" s="229" t="s">
        <v>371</v>
      </c>
      <c r="B56" s="230"/>
      <c r="C56" s="230"/>
      <c r="D56" s="230"/>
      <c r="E56" s="230"/>
      <c r="F56" s="231"/>
      <c r="G56" s="235" t="s">
        <v>728</v>
      </c>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1</v>
      </c>
    </row>
    <row r="57" spans="1:51" ht="23.25" customHeight="1">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1</v>
      </c>
    </row>
    <row r="58" spans="1:51" ht="18.75" customHeight="1">
      <c r="A58" s="394" t="s">
        <v>343</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8" t="s">
        <v>381</v>
      </c>
      <c r="AF58" s="248"/>
      <c r="AG58" s="248"/>
      <c r="AH58" s="248"/>
      <c r="AI58" s="248" t="s">
        <v>403</v>
      </c>
      <c r="AJ58" s="248"/>
      <c r="AK58" s="248"/>
      <c r="AL58" s="248"/>
      <c r="AM58" s="248" t="s">
        <v>500</v>
      </c>
      <c r="AN58" s="248"/>
      <c r="AO58" s="248"/>
      <c r="AP58" s="248"/>
      <c r="AQ58" s="155" t="s">
        <v>231</v>
      </c>
      <c r="AR58" s="156"/>
      <c r="AS58" s="156"/>
      <c r="AT58" s="157"/>
      <c r="AU58" s="920" t="s">
        <v>134</v>
      </c>
      <c r="AV58" s="920"/>
      <c r="AW58" s="920"/>
      <c r="AX58" s="921"/>
      <c r="AY58">
        <f>COUNTA($G$60)</f>
        <v>1</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8"/>
      <c r="AF59" s="248"/>
      <c r="AG59" s="248"/>
      <c r="AH59" s="248"/>
      <c r="AI59" s="248"/>
      <c r="AJ59" s="248"/>
      <c r="AK59" s="248"/>
      <c r="AL59" s="248"/>
      <c r="AM59" s="248"/>
      <c r="AN59" s="248"/>
      <c r="AO59" s="248"/>
      <c r="AP59" s="248"/>
      <c r="AQ59" s="251" t="s">
        <v>710</v>
      </c>
      <c r="AR59" s="202"/>
      <c r="AS59" s="137" t="s">
        <v>232</v>
      </c>
      <c r="AT59" s="138"/>
      <c r="AU59" s="201">
        <v>3</v>
      </c>
      <c r="AV59" s="201"/>
      <c r="AW59" s="392" t="s">
        <v>179</v>
      </c>
      <c r="AX59" s="393"/>
      <c r="AY59">
        <f>$AY$58</f>
        <v>1</v>
      </c>
    </row>
    <row r="60" spans="1:51" ht="23.25" customHeight="1">
      <c r="A60" s="397"/>
      <c r="B60" s="395"/>
      <c r="C60" s="395"/>
      <c r="D60" s="395"/>
      <c r="E60" s="395"/>
      <c r="F60" s="396"/>
      <c r="G60" s="563" t="s">
        <v>729</v>
      </c>
      <c r="H60" s="564"/>
      <c r="I60" s="564"/>
      <c r="J60" s="564"/>
      <c r="K60" s="564"/>
      <c r="L60" s="564"/>
      <c r="M60" s="564"/>
      <c r="N60" s="564"/>
      <c r="O60" s="565"/>
      <c r="P60" s="109" t="s">
        <v>730</v>
      </c>
      <c r="Q60" s="109"/>
      <c r="R60" s="109"/>
      <c r="S60" s="109"/>
      <c r="T60" s="109"/>
      <c r="U60" s="109"/>
      <c r="V60" s="109"/>
      <c r="W60" s="109"/>
      <c r="X60" s="110"/>
      <c r="Y60" s="470" t="s">
        <v>12</v>
      </c>
      <c r="Z60" s="530"/>
      <c r="AA60" s="531"/>
      <c r="AB60" s="460" t="s">
        <v>727</v>
      </c>
      <c r="AC60" s="460"/>
      <c r="AD60" s="460"/>
      <c r="AE60" s="219">
        <v>47</v>
      </c>
      <c r="AF60" s="220"/>
      <c r="AG60" s="220"/>
      <c r="AH60" s="220"/>
      <c r="AI60" s="219">
        <v>47</v>
      </c>
      <c r="AJ60" s="220"/>
      <c r="AK60" s="220"/>
      <c r="AL60" s="220"/>
      <c r="AM60" s="219">
        <v>47</v>
      </c>
      <c r="AN60" s="220"/>
      <c r="AO60" s="220"/>
      <c r="AP60" s="220"/>
      <c r="AQ60" s="336" t="s">
        <v>710</v>
      </c>
      <c r="AR60" s="209"/>
      <c r="AS60" s="209"/>
      <c r="AT60" s="337"/>
      <c r="AU60" s="220" t="s">
        <v>710</v>
      </c>
      <c r="AV60" s="220"/>
      <c r="AW60" s="220"/>
      <c r="AX60" s="222"/>
      <c r="AY60">
        <f t="shared" ref="AY60:AY64" si="7">$AY$58</f>
        <v>1</v>
      </c>
    </row>
    <row r="61" spans="1:51" ht="23.25" customHeight="1">
      <c r="A61" s="398"/>
      <c r="B61" s="399"/>
      <c r="C61" s="399"/>
      <c r="D61" s="399"/>
      <c r="E61" s="399"/>
      <c r="F61" s="400"/>
      <c r="G61" s="566"/>
      <c r="H61" s="567"/>
      <c r="I61" s="567"/>
      <c r="J61" s="567"/>
      <c r="K61" s="567"/>
      <c r="L61" s="567"/>
      <c r="M61" s="567"/>
      <c r="N61" s="567"/>
      <c r="O61" s="568"/>
      <c r="P61" s="112"/>
      <c r="Q61" s="112"/>
      <c r="R61" s="112"/>
      <c r="S61" s="112"/>
      <c r="T61" s="112"/>
      <c r="U61" s="112"/>
      <c r="V61" s="112"/>
      <c r="W61" s="112"/>
      <c r="X61" s="113"/>
      <c r="Y61" s="446" t="s">
        <v>54</v>
      </c>
      <c r="Z61" s="441"/>
      <c r="AA61" s="442"/>
      <c r="AB61" s="522" t="s">
        <v>727</v>
      </c>
      <c r="AC61" s="522"/>
      <c r="AD61" s="522"/>
      <c r="AE61" s="219">
        <v>47</v>
      </c>
      <c r="AF61" s="220"/>
      <c r="AG61" s="220"/>
      <c r="AH61" s="220"/>
      <c r="AI61" s="219">
        <v>47</v>
      </c>
      <c r="AJ61" s="220"/>
      <c r="AK61" s="220"/>
      <c r="AL61" s="220"/>
      <c r="AM61" s="219">
        <v>47</v>
      </c>
      <c r="AN61" s="220"/>
      <c r="AO61" s="220"/>
      <c r="AP61" s="220"/>
      <c r="AQ61" s="336" t="s">
        <v>710</v>
      </c>
      <c r="AR61" s="209"/>
      <c r="AS61" s="209"/>
      <c r="AT61" s="337"/>
      <c r="AU61" s="220">
        <v>47</v>
      </c>
      <c r="AV61" s="220"/>
      <c r="AW61" s="220"/>
      <c r="AX61" s="222"/>
      <c r="AY61">
        <f t="shared" si="7"/>
        <v>1</v>
      </c>
    </row>
    <row r="62" spans="1:51" ht="23.25" customHeight="1">
      <c r="A62" s="398"/>
      <c r="B62" s="399"/>
      <c r="C62" s="399"/>
      <c r="D62" s="399"/>
      <c r="E62" s="399"/>
      <c r="F62" s="400"/>
      <c r="G62" s="569"/>
      <c r="H62" s="570"/>
      <c r="I62" s="570"/>
      <c r="J62" s="570"/>
      <c r="K62" s="570"/>
      <c r="L62" s="570"/>
      <c r="M62" s="570"/>
      <c r="N62" s="570"/>
      <c r="O62" s="571"/>
      <c r="P62" s="115"/>
      <c r="Q62" s="115"/>
      <c r="R62" s="115"/>
      <c r="S62" s="115"/>
      <c r="T62" s="115"/>
      <c r="U62" s="115"/>
      <c r="V62" s="115"/>
      <c r="W62" s="115"/>
      <c r="X62" s="116"/>
      <c r="Y62" s="446" t="s">
        <v>13</v>
      </c>
      <c r="Z62" s="441"/>
      <c r="AA62" s="442"/>
      <c r="AB62" s="555" t="s">
        <v>14</v>
      </c>
      <c r="AC62" s="555"/>
      <c r="AD62" s="555"/>
      <c r="AE62" s="219">
        <v>100</v>
      </c>
      <c r="AF62" s="220"/>
      <c r="AG62" s="220"/>
      <c r="AH62" s="220"/>
      <c r="AI62" s="219">
        <v>100</v>
      </c>
      <c r="AJ62" s="220"/>
      <c r="AK62" s="220"/>
      <c r="AL62" s="220"/>
      <c r="AM62" s="219">
        <v>100</v>
      </c>
      <c r="AN62" s="220"/>
      <c r="AO62" s="220"/>
      <c r="AP62" s="220"/>
      <c r="AQ62" s="336" t="s">
        <v>710</v>
      </c>
      <c r="AR62" s="209"/>
      <c r="AS62" s="209"/>
      <c r="AT62" s="337"/>
      <c r="AU62" s="220" t="s">
        <v>710</v>
      </c>
      <c r="AV62" s="220"/>
      <c r="AW62" s="220"/>
      <c r="AX62" s="222"/>
      <c r="AY62">
        <f t="shared" si="7"/>
        <v>1</v>
      </c>
    </row>
    <row r="63" spans="1:51" ht="23.25" customHeight="1">
      <c r="A63" s="229" t="s">
        <v>371</v>
      </c>
      <c r="B63" s="230"/>
      <c r="C63" s="230"/>
      <c r="D63" s="230"/>
      <c r="E63" s="230"/>
      <c r="F63" s="231"/>
      <c r="G63" s="235" t="s">
        <v>731</v>
      </c>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1</v>
      </c>
    </row>
    <row r="64" spans="1:51" ht="23.25" customHeight="1" thickBot="1">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1</v>
      </c>
    </row>
    <row r="65" spans="1:51" ht="18.75" hidden="1" customHeight="1">
      <c r="A65" s="481" t="s">
        <v>344</v>
      </c>
      <c r="B65" s="482"/>
      <c r="C65" s="482"/>
      <c r="D65" s="482"/>
      <c r="E65" s="482"/>
      <c r="F65" s="483"/>
      <c r="G65" s="484"/>
      <c r="H65" s="243" t="s">
        <v>146</v>
      </c>
      <c r="I65" s="243"/>
      <c r="J65" s="243"/>
      <c r="K65" s="243"/>
      <c r="L65" s="243"/>
      <c r="M65" s="243"/>
      <c r="N65" s="243"/>
      <c r="O65" s="244"/>
      <c r="P65" s="242" t="s">
        <v>59</v>
      </c>
      <c r="Q65" s="243"/>
      <c r="R65" s="243"/>
      <c r="S65" s="243"/>
      <c r="T65" s="243"/>
      <c r="U65" s="243"/>
      <c r="V65" s="244"/>
      <c r="W65" s="486" t="s">
        <v>339</v>
      </c>
      <c r="X65" s="487"/>
      <c r="Y65" s="490"/>
      <c r="Z65" s="490"/>
      <c r="AA65" s="491"/>
      <c r="AB65" s="242" t="s">
        <v>11</v>
      </c>
      <c r="AC65" s="243"/>
      <c r="AD65" s="244"/>
      <c r="AE65" s="248" t="s">
        <v>381</v>
      </c>
      <c r="AF65" s="248"/>
      <c r="AG65" s="248"/>
      <c r="AH65" s="248"/>
      <c r="AI65" s="248" t="s">
        <v>403</v>
      </c>
      <c r="AJ65" s="248"/>
      <c r="AK65" s="248"/>
      <c r="AL65" s="248"/>
      <c r="AM65" s="248" t="s">
        <v>500</v>
      </c>
      <c r="AN65" s="248"/>
      <c r="AO65" s="248"/>
      <c r="AP65" s="248"/>
      <c r="AQ65" s="159" t="s">
        <v>231</v>
      </c>
      <c r="AR65" s="134"/>
      <c r="AS65" s="134"/>
      <c r="AT65" s="135"/>
      <c r="AU65" s="249" t="s">
        <v>134</v>
      </c>
      <c r="AV65" s="249"/>
      <c r="AW65" s="249"/>
      <c r="AX65" s="250"/>
      <c r="AY65">
        <f>COUNTA($H$67)</f>
        <v>0</v>
      </c>
    </row>
    <row r="66" spans="1:51" ht="18.75" hidden="1" customHeight="1">
      <c r="A66" s="474"/>
      <c r="B66" s="475"/>
      <c r="C66" s="475"/>
      <c r="D66" s="475"/>
      <c r="E66" s="475"/>
      <c r="F66" s="476"/>
      <c r="G66" s="485"/>
      <c r="H66" s="246"/>
      <c r="I66" s="246"/>
      <c r="J66" s="246"/>
      <c r="K66" s="246"/>
      <c r="L66" s="246"/>
      <c r="M66" s="246"/>
      <c r="N66" s="246"/>
      <c r="O66" s="247"/>
      <c r="P66" s="245"/>
      <c r="Q66" s="246"/>
      <c r="R66" s="246"/>
      <c r="S66" s="246"/>
      <c r="T66" s="246"/>
      <c r="U66" s="246"/>
      <c r="V66" s="247"/>
      <c r="W66" s="488"/>
      <c r="X66" s="489"/>
      <c r="Y66" s="492"/>
      <c r="Z66" s="492"/>
      <c r="AA66" s="493"/>
      <c r="AB66" s="245"/>
      <c r="AC66" s="246"/>
      <c r="AD66" s="247"/>
      <c r="AE66" s="248"/>
      <c r="AF66" s="248"/>
      <c r="AG66" s="248"/>
      <c r="AH66" s="248"/>
      <c r="AI66" s="248"/>
      <c r="AJ66" s="248"/>
      <c r="AK66" s="248"/>
      <c r="AL66" s="248"/>
      <c r="AM66" s="248"/>
      <c r="AN66" s="248"/>
      <c r="AO66" s="248"/>
      <c r="AP66" s="248"/>
      <c r="AQ66" s="251"/>
      <c r="AR66" s="202"/>
      <c r="AS66" s="137" t="s">
        <v>232</v>
      </c>
      <c r="AT66" s="138"/>
      <c r="AU66" s="201"/>
      <c r="AV66" s="201"/>
      <c r="AW66" s="246" t="s">
        <v>342</v>
      </c>
      <c r="AX66" s="252"/>
      <c r="AY66">
        <f>$AY$65</f>
        <v>0</v>
      </c>
    </row>
    <row r="67" spans="1:51" ht="23.25" hidden="1" customHeight="1">
      <c r="A67" s="474"/>
      <c r="B67" s="475"/>
      <c r="C67" s="475"/>
      <c r="D67" s="475"/>
      <c r="E67" s="475"/>
      <c r="F67" s="476"/>
      <c r="G67" s="253" t="s">
        <v>233</v>
      </c>
      <c r="H67" s="256"/>
      <c r="I67" s="257"/>
      <c r="J67" s="257"/>
      <c r="K67" s="257"/>
      <c r="L67" s="257"/>
      <c r="M67" s="257"/>
      <c r="N67" s="257"/>
      <c r="O67" s="258"/>
      <c r="P67" s="256"/>
      <c r="Q67" s="257"/>
      <c r="R67" s="257"/>
      <c r="S67" s="257"/>
      <c r="T67" s="257"/>
      <c r="U67" s="257"/>
      <c r="V67" s="258"/>
      <c r="W67" s="262"/>
      <c r="X67" s="263"/>
      <c r="Y67" s="268" t="s">
        <v>12</v>
      </c>
      <c r="Z67" s="268"/>
      <c r="AA67" s="269"/>
      <c r="AB67" s="270" t="s">
        <v>361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c r="A68" s="474"/>
      <c r="B68" s="475"/>
      <c r="C68" s="475"/>
      <c r="D68" s="475"/>
      <c r="E68" s="475"/>
      <c r="F68" s="476"/>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c r="A69" s="474"/>
      <c r="B69" s="475"/>
      <c r="C69" s="475"/>
      <c r="D69" s="475"/>
      <c r="E69" s="475"/>
      <c r="F69" s="476"/>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c r="A70" s="474" t="s">
        <v>349</v>
      </c>
      <c r="B70" s="475"/>
      <c r="C70" s="475"/>
      <c r="D70" s="475"/>
      <c r="E70" s="475"/>
      <c r="F70" s="476"/>
      <c r="G70" s="254" t="s">
        <v>234</v>
      </c>
      <c r="H70" s="306"/>
      <c r="I70" s="306"/>
      <c r="J70" s="306"/>
      <c r="K70" s="306"/>
      <c r="L70" s="306"/>
      <c r="M70" s="306"/>
      <c r="N70" s="306"/>
      <c r="O70" s="306"/>
      <c r="P70" s="306"/>
      <c r="Q70" s="306"/>
      <c r="R70" s="306"/>
      <c r="S70" s="306"/>
      <c r="T70" s="306"/>
      <c r="U70" s="306"/>
      <c r="V70" s="306"/>
      <c r="W70" s="309" t="s">
        <v>360</v>
      </c>
      <c r="X70" s="310"/>
      <c r="Y70" s="268" t="s">
        <v>12</v>
      </c>
      <c r="Z70" s="268"/>
      <c r="AA70" s="269"/>
      <c r="AB70" s="270" t="s">
        <v>361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c r="A71" s="474"/>
      <c r="B71" s="475"/>
      <c r="C71" s="475"/>
      <c r="D71" s="475"/>
      <c r="E71" s="475"/>
      <c r="F71" s="476"/>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c r="A72" s="477"/>
      <c r="B72" s="478"/>
      <c r="C72" s="478"/>
      <c r="D72" s="478"/>
      <c r="E72" s="478"/>
      <c r="F72" s="479"/>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c r="A73" s="505" t="s">
        <v>344</v>
      </c>
      <c r="B73" s="506"/>
      <c r="C73" s="506"/>
      <c r="D73" s="506"/>
      <c r="E73" s="506"/>
      <c r="F73" s="507"/>
      <c r="G73" s="581"/>
      <c r="H73" s="134" t="s">
        <v>146</v>
      </c>
      <c r="I73" s="134"/>
      <c r="J73" s="134"/>
      <c r="K73" s="134"/>
      <c r="L73" s="134"/>
      <c r="M73" s="134"/>
      <c r="N73" s="134"/>
      <c r="O73" s="135"/>
      <c r="P73" s="159" t="s">
        <v>59</v>
      </c>
      <c r="Q73" s="134"/>
      <c r="R73" s="134"/>
      <c r="S73" s="134"/>
      <c r="T73" s="134"/>
      <c r="U73" s="134"/>
      <c r="V73" s="134"/>
      <c r="W73" s="134"/>
      <c r="X73" s="135"/>
      <c r="Y73" s="583"/>
      <c r="Z73" s="584"/>
      <c r="AA73" s="585"/>
      <c r="AB73" s="159" t="s">
        <v>11</v>
      </c>
      <c r="AC73" s="134"/>
      <c r="AD73" s="135"/>
      <c r="AE73" s="248" t="s">
        <v>381</v>
      </c>
      <c r="AF73" s="248"/>
      <c r="AG73" s="248"/>
      <c r="AH73" s="248"/>
      <c r="AI73" s="248" t="s">
        <v>403</v>
      </c>
      <c r="AJ73" s="248"/>
      <c r="AK73" s="248"/>
      <c r="AL73" s="248"/>
      <c r="AM73" s="248" t="s">
        <v>500</v>
      </c>
      <c r="AN73" s="248"/>
      <c r="AO73" s="248"/>
      <c r="AP73" s="248"/>
      <c r="AQ73" s="159" t="s">
        <v>231</v>
      </c>
      <c r="AR73" s="134"/>
      <c r="AS73" s="134"/>
      <c r="AT73" s="135"/>
      <c r="AU73" s="139" t="s">
        <v>134</v>
      </c>
      <c r="AV73" s="140"/>
      <c r="AW73" s="140"/>
      <c r="AX73" s="141"/>
      <c r="AY73">
        <f>COUNTA($H$75)</f>
        <v>0</v>
      </c>
    </row>
    <row r="74" spans="1:51" ht="18.75" hidden="1" customHeight="1">
      <c r="A74" s="508"/>
      <c r="B74" s="509"/>
      <c r="C74" s="509"/>
      <c r="D74" s="509"/>
      <c r="E74" s="509"/>
      <c r="F74" s="510"/>
      <c r="G74" s="582"/>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232</v>
      </c>
      <c r="AT74" s="138"/>
      <c r="AU74" s="251"/>
      <c r="AV74" s="202"/>
      <c r="AW74" s="137" t="s">
        <v>179</v>
      </c>
      <c r="AX74" s="197"/>
      <c r="AY74">
        <f>$AY$73</f>
        <v>0</v>
      </c>
    </row>
    <row r="75" spans="1:51" ht="23.25" hidden="1" customHeight="1">
      <c r="A75" s="508"/>
      <c r="B75" s="509"/>
      <c r="C75" s="509"/>
      <c r="D75" s="509"/>
      <c r="E75" s="509"/>
      <c r="F75" s="510"/>
      <c r="G75" s="607" t="s">
        <v>233</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6"/>
      <c r="AF75" s="209"/>
      <c r="AG75" s="209"/>
      <c r="AH75" s="209"/>
      <c r="AI75" s="336"/>
      <c r="AJ75" s="209"/>
      <c r="AK75" s="209"/>
      <c r="AL75" s="209"/>
      <c r="AM75" s="336"/>
      <c r="AN75" s="209"/>
      <c r="AO75" s="209"/>
      <c r="AP75" s="209"/>
      <c r="AQ75" s="336"/>
      <c r="AR75" s="209"/>
      <c r="AS75" s="209"/>
      <c r="AT75" s="337"/>
      <c r="AU75" s="220"/>
      <c r="AV75" s="220"/>
      <c r="AW75" s="220"/>
      <c r="AX75" s="222"/>
      <c r="AY75">
        <f t="shared" ref="AY75:AY78" si="9">$AY$73</f>
        <v>0</v>
      </c>
    </row>
    <row r="76" spans="1:51" ht="23.25" hidden="1" customHeight="1">
      <c r="A76" s="508"/>
      <c r="B76" s="509"/>
      <c r="C76" s="509"/>
      <c r="D76" s="509"/>
      <c r="E76" s="509"/>
      <c r="F76" s="510"/>
      <c r="G76" s="608"/>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6"/>
      <c r="AF76" s="209"/>
      <c r="AG76" s="209"/>
      <c r="AH76" s="209"/>
      <c r="AI76" s="336"/>
      <c r="AJ76" s="209"/>
      <c r="AK76" s="209"/>
      <c r="AL76" s="209"/>
      <c r="AM76" s="336"/>
      <c r="AN76" s="209"/>
      <c r="AO76" s="209"/>
      <c r="AP76" s="209"/>
      <c r="AQ76" s="336"/>
      <c r="AR76" s="209"/>
      <c r="AS76" s="209"/>
      <c r="AT76" s="337"/>
      <c r="AU76" s="220"/>
      <c r="AV76" s="220"/>
      <c r="AW76" s="220"/>
      <c r="AX76" s="222"/>
      <c r="AY76">
        <f t="shared" si="9"/>
        <v>0</v>
      </c>
    </row>
    <row r="77" spans="1:51" ht="23.25" hidden="1" customHeight="1">
      <c r="A77" s="508"/>
      <c r="B77" s="509"/>
      <c r="C77" s="509"/>
      <c r="D77" s="509"/>
      <c r="E77" s="509"/>
      <c r="F77" s="510"/>
      <c r="G77" s="609"/>
      <c r="H77" s="115"/>
      <c r="I77" s="115"/>
      <c r="J77" s="115"/>
      <c r="K77" s="115"/>
      <c r="L77" s="115"/>
      <c r="M77" s="115"/>
      <c r="N77" s="115"/>
      <c r="O77" s="116"/>
      <c r="P77" s="112"/>
      <c r="Q77" s="112"/>
      <c r="R77" s="112"/>
      <c r="S77" s="112"/>
      <c r="T77" s="112"/>
      <c r="U77" s="112"/>
      <c r="V77" s="112"/>
      <c r="W77" s="112"/>
      <c r="X77" s="113"/>
      <c r="Y77" s="159" t="s">
        <v>13</v>
      </c>
      <c r="Z77" s="134"/>
      <c r="AA77" s="135"/>
      <c r="AB77" s="578" t="s">
        <v>14</v>
      </c>
      <c r="AC77" s="578"/>
      <c r="AD77" s="578"/>
      <c r="AE77" s="885"/>
      <c r="AF77" s="886"/>
      <c r="AG77" s="886"/>
      <c r="AH77" s="886"/>
      <c r="AI77" s="885"/>
      <c r="AJ77" s="886"/>
      <c r="AK77" s="886"/>
      <c r="AL77" s="886"/>
      <c r="AM77" s="885"/>
      <c r="AN77" s="886"/>
      <c r="AO77" s="886"/>
      <c r="AP77" s="886"/>
      <c r="AQ77" s="336"/>
      <c r="AR77" s="209"/>
      <c r="AS77" s="209"/>
      <c r="AT77" s="337"/>
      <c r="AU77" s="220"/>
      <c r="AV77" s="220"/>
      <c r="AW77" s="220"/>
      <c r="AX77" s="222"/>
      <c r="AY77">
        <f t="shared" si="9"/>
        <v>0</v>
      </c>
    </row>
    <row r="78" spans="1:51" ht="69.75" hidden="1" customHeight="1">
      <c r="A78" s="329" t="s">
        <v>374</v>
      </c>
      <c r="B78" s="330"/>
      <c r="C78" s="330"/>
      <c r="D78" s="330"/>
      <c r="E78" s="327" t="s">
        <v>322</v>
      </c>
      <c r="F78" s="328"/>
      <c r="G78" s="54" t="s">
        <v>234</v>
      </c>
      <c r="H78" s="586"/>
      <c r="I78" s="587"/>
      <c r="J78" s="587"/>
      <c r="K78" s="587"/>
      <c r="L78" s="587"/>
      <c r="M78" s="587"/>
      <c r="N78" s="587"/>
      <c r="O78" s="588"/>
      <c r="P78" s="151"/>
      <c r="Q78" s="151"/>
      <c r="R78" s="151"/>
      <c r="S78" s="151"/>
      <c r="T78" s="151"/>
      <c r="U78" s="151"/>
      <c r="V78" s="151"/>
      <c r="W78" s="151"/>
      <c r="X78" s="151"/>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4" t="s">
        <v>338</v>
      </c>
      <c r="AP79" s="275"/>
      <c r="AQ79" s="275"/>
      <c r="AR79" s="76" t="s">
        <v>336</v>
      </c>
      <c r="AS79" s="274"/>
      <c r="AT79" s="275"/>
      <c r="AU79" s="275"/>
      <c r="AV79" s="275"/>
      <c r="AW79" s="275"/>
      <c r="AX79" s="963"/>
      <c r="AY79">
        <f>COUNTIF($AR$79,"☑")</f>
        <v>0</v>
      </c>
    </row>
    <row r="80" spans="1:51" ht="18.75" hidden="1" customHeight="1">
      <c r="A80" s="859" t="s">
        <v>147</v>
      </c>
      <c r="B80" s="523" t="s">
        <v>335</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c r="A82" s="860"/>
      <c r="B82" s="526"/>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79"/>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0"/>
      <c r="AY82">
        <f t="shared" ref="AY82:AY89" si="10">$AY$80</f>
        <v>0</v>
      </c>
    </row>
    <row r="83" spans="1:60" ht="22.5" hidden="1" customHeight="1">
      <c r="A83" s="860"/>
      <c r="B83" s="526"/>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1"/>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2"/>
      <c r="AY83">
        <f t="shared" si="10"/>
        <v>0</v>
      </c>
    </row>
    <row r="84" spans="1:60" ht="19.5" hidden="1" customHeight="1">
      <c r="A84" s="860"/>
      <c r="B84" s="527"/>
      <c r="C84" s="528"/>
      <c r="D84" s="528"/>
      <c r="E84" s="528"/>
      <c r="F84" s="529"/>
      <c r="G84" s="681"/>
      <c r="H84" s="681"/>
      <c r="I84" s="681"/>
      <c r="J84" s="681"/>
      <c r="K84" s="681"/>
      <c r="L84" s="681"/>
      <c r="M84" s="681"/>
      <c r="N84" s="681"/>
      <c r="O84" s="681"/>
      <c r="P84" s="681"/>
      <c r="Q84" s="681"/>
      <c r="R84" s="681"/>
      <c r="S84" s="681"/>
      <c r="T84" s="681"/>
      <c r="U84" s="681"/>
      <c r="V84" s="681"/>
      <c r="W84" s="681"/>
      <c r="X84" s="681"/>
      <c r="Y84" s="681"/>
      <c r="Z84" s="681"/>
      <c r="AA84" s="682"/>
      <c r="AB84" s="883"/>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4"/>
      <c r="AY84">
        <f t="shared" si="10"/>
        <v>0</v>
      </c>
    </row>
    <row r="85" spans="1:60" ht="18.75" hidden="1" customHeight="1">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6"/>
      <c r="Z85" s="167"/>
      <c r="AA85" s="168"/>
      <c r="AB85" s="556" t="s">
        <v>11</v>
      </c>
      <c r="AC85" s="557"/>
      <c r="AD85" s="558"/>
      <c r="AE85" s="248" t="s">
        <v>381</v>
      </c>
      <c r="AF85" s="248"/>
      <c r="AG85" s="248"/>
      <c r="AH85" s="248"/>
      <c r="AI85" s="248" t="s">
        <v>403</v>
      </c>
      <c r="AJ85" s="248"/>
      <c r="AK85" s="248"/>
      <c r="AL85" s="248"/>
      <c r="AM85" s="248" t="s">
        <v>500</v>
      </c>
      <c r="AN85" s="248"/>
      <c r="AO85" s="248"/>
      <c r="AP85" s="248"/>
      <c r="AQ85" s="159" t="s">
        <v>231</v>
      </c>
      <c r="AR85" s="134"/>
      <c r="AS85" s="134"/>
      <c r="AT85" s="135"/>
      <c r="AU85" s="532" t="s">
        <v>134</v>
      </c>
      <c r="AV85" s="532"/>
      <c r="AW85" s="532"/>
      <c r="AX85" s="533"/>
      <c r="AY85">
        <f t="shared" si="10"/>
        <v>0</v>
      </c>
      <c r="AZ85" s="10"/>
      <c r="BA85" s="10"/>
      <c r="BB85" s="10"/>
      <c r="BC85" s="10"/>
    </row>
    <row r="86" spans="1:60" ht="18.75" hidden="1" customHeight="1">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6"/>
      <c r="Z86" s="167"/>
      <c r="AA86" s="168"/>
      <c r="AB86" s="407"/>
      <c r="AC86" s="408"/>
      <c r="AD86" s="409"/>
      <c r="AE86" s="248"/>
      <c r="AF86" s="248"/>
      <c r="AG86" s="248"/>
      <c r="AH86" s="248"/>
      <c r="AI86" s="248"/>
      <c r="AJ86" s="248"/>
      <c r="AK86" s="248"/>
      <c r="AL86" s="248"/>
      <c r="AM86" s="248"/>
      <c r="AN86" s="248"/>
      <c r="AO86" s="248"/>
      <c r="AP86" s="248"/>
      <c r="AQ86" s="200"/>
      <c r="AR86" s="201"/>
      <c r="AS86" s="137" t="s">
        <v>232</v>
      </c>
      <c r="AT86" s="138"/>
      <c r="AU86" s="201"/>
      <c r="AV86" s="201"/>
      <c r="AW86" s="392" t="s">
        <v>179</v>
      </c>
      <c r="AX86" s="393"/>
      <c r="AY86">
        <f t="shared" si="10"/>
        <v>0</v>
      </c>
      <c r="AZ86" s="10"/>
      <c r="BA86" s="10"/>
      <c r="BB86" s="10"/>
      <c r="BC86" s="10"/>
      <c r="BD86" s="10"/>
      <c r="BE86" s="10"/>
      <c r="BF86" s="10"/>
      <c r="BG86" s="10"/>
      <c r="BH86" s="10"/>
    </row>
    <row r="87" spans="1:60" ht="23.25" hidden="1" customHeight="1">
      <c r="A87" s="860"/>
      <c r="B87" s="424"/>
      <c r="C87" s="424"/>
      <c r="D87" s="424"/>
      <c r="E87" s="424"/>
      <c r="F87" s="425"/>
      <c r="G87" s="108"/>
      <c r="H87" s="109"/>
      <c r="I87" s="109"/>
      <c r="J87" s="109"/>
      <c r="K87" s="109"/>
      <c r="L87" s="109"/>
      <c r="M87" s="109"/>
      <c r="N87" s="109"/>
      <c r="O87" s="110"/>
      <c r="P87" s="109"/>
      <c r="Q87" s="513"/>
      <c r="R87" s="513"/>
      <c r="S87" s="513"/>
      <c r="T87" s="513"/>
      <c r="U87" s="513"/>
      <c r="V87" s="513"/>
      <c r="W87" s="513"/>
      <c r="X87" s="514"/>
      <c r="Y87" s="560" t="s">
        <v>62</v>
      </c>
      <c r="Z87" s="561"/>
      <c r="AA87" s="562"/>
      <c r="AB87" s="460"/>
      <c r="AC87" s="460"/>
      <c r="AD87" s="460"/>
      <c r="AE87" s="219"/>
      <c r="AF87" s="220"/>
      <c r="AG87" s="220"/>
      <c r="AH87" s="220"/>
      <c r="AI87" s="219"/>
      <c r="AJ87" s="220"/>
      <c r="AK87" s="220"/>
      <c r="AL87" s="220"/>
      <c r="AM87" s="219"/>
      <c r="AN87" s="220"/>
      <c r="AO87" s="220"/>
      <c r="AP87" s="220"/>
      <c r="AQ87" s="336"/>
      <c r="AR87" s="209"/>
      <c r="AS87" s="209"/>
      <c r="AT87" s="337"/>
      <c r="AU87" s="220"/>
      <c r="AV87" s="220"/>
      <c r="AW87" s="220"/>
      <c r="AX87" s="222"/>
      <c r="AY87">
        <f t="shared" si="10"/>
        <v>0</v>
      </c>
    </row>
    <row r="88" spans="1:60" ht="23.25" hidden="1" customHeight="1">
      <c r="A88" s="860"/>
      <c r="B88" s="424"/>
      <c r="C88" s="424"/>
      <c r="D88" s="424"/>
      <c r="E88" s="424"/>
      <c r="F88" s="425"/>
      <c r="G88" s="111"/>
      <c r="H88" s="112"/>
      <c r="I88" s="112"/>
      <c r="J88" s="112"/>
      <c r="K88" s="112"/>
      <c r="L88" s="112"/>
      <c r="M88" s="112"/>
      <c r="N88" s="112"/>
      <c r="O88" s="113"/>
      <c r="P88" s="515"/>
      <c r="Q88" s="515"/>
      <c r="R88" s="515"/>
      <c r="S88" s="515"/>
      <c r="T88" s="515"/>
      <c r="U88" s="515"/>
      <c r="V88" s="515"/>
      <c r="W88" s="515"/>
      <c r="X88" s="516"/>
      <c r="Y88" s="457" t="s">
        <v>54</v>
      </c>
      <c r="Z88" s="458"/>
      <c r="AA88" s="459"/>
      <c r="AB88" s="522"/>
      <c r="AC88" s="522"/>
      <c r="AD88" s="522"/>
      <c r="AE88" s="219"/>
      <c r="AF88" s="220"/>
      <c r="AG88" s="220"/>
      <c r="AH88" s="220"/>
      <c r="AI88" s="219"/>
      <c r="AJ88" s="220"/>
      <c r="AK88" s="220"/>
      <c r="AL88" s="220"/>
      <c r="AM88" s="219"/>
      <c r="AN88" s="220"/>
      <c r="AO88" s="220"/>
      <c r="AP88" s="220"/>
      <c r="AQ88" s="336"/>
      <c r="AR88" s="209"/>
      <c r="AS88" s="209"/>
      <c r="AT88" s="337"/>
      <c r="AU88" s="220"/>
      <c r="AV88" s="220"/>
      <c r="AW88" s="220"/>
      <c r="AX88" s="222"/>
      <c r="AY88">
        <f t="shared" si="10"/>
        <v>0</v>
      </c>
      <c r="AZ88" s="10"/>
      <c r="BA88" s="10"/>
      <c r="BB88" s="10"/>
      <c r="BC88" s="10"/>
    </row>
    <row r="89" spans="1:60" ht="23.25" hidden="1" customHeight="1">
      <c r="A89" s="860"/>
      <c r="B89" s="528"/>
      <c r="C89" s="528"/>
      <c r="D89" s="528"/>
      <c r="E89" s="528"/>
      <c r="F89" s="529"/>
      <c r="G89" s="114"/>
      <c r="H89" s="115"/>
      <c r="I89" s="115"/>
      <c r="J89" s="115"/>
      <c r="K89" s="115"/>
      <c r="L89" s="115"/>
      <c r="M89" s="115"/>
      <c r="N89" s="115"/>
      <c r="O89" s="116"/>
      <c r="P89" s="178"/>
      <c r="Q89" s="178"/>
      <c r="R89" s="178"/>
      <c r="S89" s="178"/>
      <c r="T89" s="178"/>
      <c r="U89" s="178"/>
      <c r="V89" s="178"/>
      <c r="W89" s="178"/>
      <c r="X89" s="559"/>
      <c r="Y89" s="457" t="s">
        <v>13</v>
      </c>
      <c r="Z89" s="458"/>
      <c r="AA89" s="459"/>
      <c r="AB89" s="592" t="s">
        <v>14</v>
      </c>
      <c r="AC89" s="592"/>
      <c r="AD89" s="592"/>
      <c r="AE89" s="226"/>
      <c r="AF89" s="227"/>
      <c r="AG89" s="227"/>
      <c r="AH89" s="227"/>
      <c r="AI89" s="226"/>
      <c r="AJ89" s="227"/>
      <c r="AK89" s="227"/>
      <c r="AL89" s="227"/>
      <c r="AM89" s="226"/>
      <c r="AN89" s="227"/>
      <c r="AO89" s="227"/>
      <c r="AP89" s="227"/>
      <c r="AQ89" s="336"/>
      <c r="AR89" s="209"/>
      <c r="AS89" s="209"/>
      <c r="AT89" s="337"/>
      <c r="AU89" s="220"/>
      <c r="AV89" s="220"/>
      <c r="AW89" s="220"/>
      <c r="AX89" s="222"/>
      <c r="AY89">
        <f t="shared" si="10"/>
        <v>0</v>
      </c>
      <c r="AZ89" s="10"/>
      <c r="BA89" s="10"/>
      <c r="BB89" s="10"/>
      <c r="BC89" s="10"/>
      <c r="BD89" s="10"/>
      <c r="BE89" s="10"/>
      <c r="BF89" s="10"/>
      <c r="BG89" s="10"/>
      <c r="BH89" s="10"/>
    </row>
    <row r="90" spans="1:60" ht="18.75" hidden="1" customHeight="1">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6"/>
      <c r="Z90" s="167"/>
      <c r="AA90" s="168"/>
      <c r="AB90" s="556" t="s">
        <v>11</v>
      </c>
      <c r="AC90" s="557"/>
      <c r="AD90" s="558"/>
      <c r="AE90" s="248" t="s">
        <v>381</v>
      </c>
      <c r="AF90" s="248"/>
      <c r="AG90" s="248"/>
      <c r="AH90" s="248"/>
      <c r="AI90" s="248" t="s">
        <v>403</v>
      </c>
      <c r="AJ90" s="248"/>
      <c r="AK90" s="248"/>
      <c r="AL90" s="248"/>
      <c r="AM90" s="248" t="s">
        <v>500</v>
      </c>
      <c r="AN90" s="248"/>
      <c r="AO90" s="248"/>
      <c r="AP90" s="248"/>
      <c r="AQ90" s="159" t="s">
        <v>231</v>
      </c>
      <c r="AR90" s="134"/>
      <c r="AS90" s="134"/>
      <c r="AT90" s="135"/>
      <c r="AU90" s="532" t="s">
        <v>134</v>
      </c>
      <c r="AV90" s="532"/>
      <c r="AW90" s="532"/>
      <c r="AX90" s="533"/>
      <c r="AY90">
        <f>COUNTA($G$92)</f>
        <v>0</v>
      </c>
    </row>
    <row r="91" spans="1:60" ht="18.75" hidden="1" customHeight="1">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6"/>
      <c r="Z91" s="167"/>
      <c r="AA91" s="168"/>
      <c r="AB91" s="407"/>
      <c r="AC91" s="408"/>
      <c r="AD91" s="409"/>
      <c r="AE91" s="248"/>
      <c r="AF91" s="248"/>
      <c r="AG91" s="248"/>
      <c r="AH91" s="248"/>
      <c r="AI91" s="248"/>
      <c r="AJ91" s="248"/>
      <c r="AK91" s="248"/>
      <c r="AL91" s="248"/>
      <c r="AM91" s="248"/>
      <c r="AN91" s="248"/>
      <c r="AO91" s="248"/>
      <c r="AP91" s="248"/>
      <c r="AQ91" s="200"/>
      <c r="AR91" s="201"/>
      <c r="AS91" s="137" t="s">
        <v>232</v>
      </c>
      <c r="AT91" s="138"/>
      <c r="AU91" s="201"/>
      <c r="AV91" s="201"/>
      <c r="AW91" s="392" t="s">
        <v>179</v>
      </c>
      <c r="AX91" s="393"/>
      <c r="AY91">
        <f>$AY$90</f>
        <v>0</v>
      </c>
      <c r="AZ91" s="10"/>
      <c r="BA91" s="10"/>
      <c r="BB91" s="10"/>
      <c r="BC91" s="10"/>
    </row>
    <row r="92" spans="1:60" ht="23.25" hidden="1" customHeight="1">
      <c r="A92" s="860"/>
      <c r="B92" s="424"/>
      <c r="C92" s="424"/>
      <c r="D92" s="424"/>
      <c r="E92" s="424"/>
      <c r="F92" s="425"/>
      <c r="G92" s="108"/>
      <c r="H92" s="109"/>
      <c r="I92" s="109"/>
      <c r="J92" s="109"/>
      <c r="K92" s="109"/>
      <c r="L92" s="109"/>
      <c r="M92" s="109"/>
      <c r="N92" s="109"/>
      <c r="O92" s="110"/>
      <c r="P92" s="109"/>
      <c r="Q92" s="513"/>
      <c r="R92" s="513"/>
      <c r="S92" s="513"/>
      <c r="T92" s="513"/>
      <c r="U92" s="513"/>
      <c r="V92" s="513"/>
      <c r="W92" s="513"/>
      <c r="X92" s="514"/>
      <c r="Y92" s="560" t="s">
        <v>62</v>
      </c>
      <c r="Z92" s="561"/>
      <c r="AA92" s="562"/>
      <c r="AB92" s="460"/>
      <c r="AC92" s="460"/>
      <c r="AD92" s="460"/>
      <c r="AE92" s="219"/>
      <c r="AF92" s="220"/>
      <c r="AG92" s="220"/>
      <c r="AH92" s="220"/>
      <c r="AI92" s="219"/>
      <c r="AJ92" s="220"/>
      <c r="AK92" s="220"/>
      <c r="AL92" s="220"/>
      <c r="AM92" s="219"/>
      <c r="AN92" s="220"/>
      <c r="AO92" s="220"/>
      <c r="AP92" s="220"/>
      <c r="AQ92" s="336"/>
      <c r="AR92" s="209"/>
      <c r="AS92" s="209"/>
      <c r="AT92" s="337"/>
      <c r="AU92" s="220"/>
      <c r="AV92" s="220"/>
      <c r="AW92" s="220"/>
      <c r="AX92" s="222"/>
      <c r="AY92">
        <f t="shared" ref="AY92:AY94" si="11">$AY$90</f>
        <v>0</v>
      </c>
      <c r="AZ92" s="10"/>
      <c r="BA92" s="10"/>
      <c r="BB92" s="10"/>
      <c r="BC92" s="10"/>
      <c r="BD92" s="10"/>
      <c r="BE92" s="10"/>
      <c r="BF92" s="10"/>
      <c r="BG92" s="10"/>
      <c r="BH92" s="10"/>
    </row>
    <row r="93" spans="1:60" ht="23.25" hidden="1" customHeight="1">
      <c r="A93" s="860"/>
      <c r="B93" s="424"/>
      <c r="C93" s="424"/>
      <c r="D93" s="424"/>
      <c r="E93" s="424"/>
      <c r="F93" s="425"/>
      <c r="G93" s="111"/>
      <c r="H93" s="112"/>
      <c r="I93" s="112"/>
      <c r="J93" s="112"/>
      <c r="K93" s="112"/>
      <c r="L93" s="112"/>
      <c r="M93" s="112"/>
      <c r="N93" s="112"/>
      <c r="O93" s="113"/>
      <c r="P93" s="515"/>
      <c r="Q93" s="515"/>
      <c r="R93" s="515"/>
      <c r="S93" s="515"/>
      <c r="T93" s="515"/>
      <c r="U93" s="515"/>
      <c r="V93" s="515"/>
      <c r="W93" s="515"/>
      <c r="X93" s="516"/>
      <c r="Y93" s="457" t="s">
        <v>54</v>
      </c>
      <c r="Z93" s="458"/>
      <c r="AA93" s="459"/>
      <c r="AB93" s="522"/>
      <c r="AC93" s="522"/>
      <c r="AD93" s="522"/>
      <c r="AE93" s="219"/>
      <c r="AF93" s="220"/>
      <c r="AG93" s="220"/>
      <c r="AH93" s="220"/>
      <c r="AI93" s="219"/>
      <c r="AJ93" s="220"/>
      <c r="AK93" s="220"/>
      <c r="AL93" s="220"/>
      <c r="AM93" s="219"/>
      <c r="AN93" s="220"/>
      <c r="AO93" s="220"/>
      <c r="AP93" s="220"/>
      <c r="AQ93" s="336"/>
      <c r="AR93" s="209"/>
      <c r="AS93" s="209"/>
      <c r="AT93" s="337"/>
      <c r="AU93" s="220"/>
      <c r="AV93" s="220"/>
      <c r="AW93" s="220"/>
      <c r="AX93" s="222"/>
      <c r="AY93">
        <f t="shared" si="11"/>
        <v>0</v>
      </c>
    </row>
    <row r="94" spans="1:60" ht="23.25" hidden="1" customHeight="1">
      <c r="A94" s="860"/>
      <c r="B94" s="528"/>
      <c r="C94" s="528"/>
      <c r="D94" s="528"/>
      <c r="E94" s="528"/>
      <c r="F94" s="529"/>
      <c r="G94" s="114"/>
      <c r="H94" s="115"/>
      <c r="I94" s="115"/>
      <c r="J94" s="115"/>
      <c r="K94" s="115"/>
      <c r="L94" s="115"/>
      <c r="M94" s="115"/>
      <c r="N94" s="115"/>
      <c r="O94" s="116"/>
      <c r="P94" s="178"/>
      <c r="Q94" s="178"/>
      <c r="R94" s="178"/>
      <c r="S94" s="178"/>
      <c r="T94" s="178"/>
      <c r="U94" s="178"/>
      <c r="V94" s="178"/>
      <c r="W94" s="178"/>
      <c r="X94" s="559"/>
      <c r="Y94" s="457" t="s">
        <v>13</v>
      </c>
      <c r="Z94" s="458"/>
      <c r="AA94" s="459"/>
      <c r="AB94" s="592" t="s">
        <v>14</v>
      </c>
      <c r="AC94" s="592"/>
      <c r="AD94" s="592"/>
      <c r="AE94" s="226"/>
      <c r="AF94" s="227"/>
      <c r="AG94" s="227"/>
      <c r="AH94" s="227"/>
      <c r="AI94" s="226"/>
      <c r="AJ94" s="227"/>
      <c r="AK94" s="227"/>
      <c r="AL94" s="227"/>
      <c r="AM94" s="226"/>
      <c r="AN94" s="227"/>
      <c r="AO94" s="227"/>
      <c r="AP94" s="227"/>
      <c r="AQ94" s="336"/>
      <c r="AR94" s="209"/>
      <c r="AS94" s="209"/>
      <c r="AT94" s="337"/>
      <c r="AU94" s="220"/>
      <c r="AV94" s="220"/>
      <c r="AW94" s="220"/>
      <c r="AX94" s="222"/>
      <c r="AY94">
        <f t="shared" si="11"/>
        <v>0</v>
      </c>
      <c r="AZ94" s="10"/>
      <c r="BA94" s="10"/>
      <c r="BB94" s="10"/>
      <c r="BC94" s="10"/>
    </row>
    <row r="95" spans="1:60" ht="18.75" hidden="1" customHeight="1">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6"/>
      <c r="Z95" s="167"/>
      <c r="AA95" s="168"/>
      <c r="AB95" s="556" t="s">
        <v>11</v>
      </c>
      <c r="AC95" s="557"/>
      <c r="AD95" s="558"/>
      <c r="AE95" s="248" t="s">
        <v>381</v>
      </c>
      <c r="AF95" s="248"/>
      <c r="AG95" s="248"/>
      <c r="AH95" s="248"/>
      <c r="AI95" s="248" t="s">
        <v>403</v>
      </c>
      <c r="AJ95" s="248"/>
      <c r="AK95" s="248"/>
      <c r="AL95" s="248"/>
      <c r="AM95" s="248" t="s">
        <v>500</v>
      </c>
      <c r="AN95" s="248"/>
      <c r="AO95" s="248"/>
      <c r="AP95" s="248"/>
      <c r="AQ95" s="159" t="s">
        <v>231</v>
      </c>
      <c r="AR95" s="134"/>
      <c r="AS95" s="134"/>
      <c r="AT95" s="135"/>
      <c r="AU95" s="532" t="s">
        <v>134</v>
      </c>
      <c r="AV95" s="532"/>
      <c r="AW95" s="532"/>
      <c r="AX95" s="533"/>
      <c r="AY95">
        <f>COUNTA($G$97)</f>
        <v>0</v>
      </c>
      <c r="AZ95" s="10"/>
      <c r="BA95" s="10"/>
      <c r="BB95" s="10"/>
      <c r="BC95" s="10"/>
      <c r="BD95" s="10"/>
      <c r="BE95" s="10"/>
      <c r="BF95" s="10"/>
      <c r="BG95" s="10"/>
      <c r="BH95" s="10"/>
    </row>
    <row r="96" spans="1:60" ht="18.75" hidden="1" customHeight="1">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6"/>
      <c r="Z96" s="167"/>
      <c r="AA96" s="168"/>
      <c r="AB96" s="407"/>
      <c r="AC96" s="408"/>
      <c r="AD96" s="409"/>
      <c r="AE96" s="248"/>
      <c r="AF96" s="248"/>
      <c r="AG96" s="248"/>
      <c r="AH96" s="248"/>
      <c r="AI96" s="248"/>
      <c r="AJ96" s="248"/>
      <c r="AK96" s="248"/>
      <c r="AL96" s="248"/>
      <c r="AM96" s="248"/>
      <c r="AN96" s="248"/>
      <c r="AO96" s="248"/>
      <c r="AP96" s="248"/>
      <c r="AQ96" s="200"/>
      <c r="AR96" s="201"/>
      <c r="AS96" s="137" t="s">
        <v>232</v>
      </c>
      <c r="AT96" s="138"/>
      <c r="AU96" s="201"/>
      <c r="AV96" s="201"/>
      <c r="AW96" s="392" t="s">
        <v>179</v>
      </c>
      <c r="AX96" s="393"/>
      <c r="AY96">
        <f>$AY$95</f>
        <v>0</v>
      </c>
    </row>
    <row r="97" spans="1:60" ht="23.25" hidden="1" customHeight="1">
      <c r="A97" s="860"/>
      <c r="B97" s="424"/>
      <c r="C97" s="424"/>
      <c r="D97" s="424"/>
      <c r="E97" s="424"/>
      <c r="F97" s="425"/>
      <c r="G97" s="108"/>
      <c r="H97" s="109"/>
      <c r="I97" s="109"/>
      <c r="J97" s="109"/>
      <c r="K97" s="109"/>
      <c r="L97" s="109"/>
      <c r="M97" s="109"/>
      <c r="N97" s="109"/>
      <c r="O97" s="110"/>
      <c r="P97" s="109"/>
      <c r="Q97" s="513"/>
      <c r="R97" s="513"/>
      <c r="S97" s="513"/>
      <c r="T97" s="513"/>
      <c r="U97" s="513"/>
      <c r="V97" s="513"/>
      <c r="W97" s="513"/>
      <c r="X97" s="514"/>
      <c r="Y97" s="560" t="s">
        <v>62</v>
      </c>
      <c r="Z97" s="561"/>
      <c r="AA97" s="562"/>
      <c r="AB97" s="467"/>
      <c r="AC97" s="468"/>
      <c r="AD97" s="469"/>
      <c r="AE97" s="219"/>
      <c r="AF97" s="220"/>
      <c r="AG97" s="220"/>
      <c r="AH97" s="221"/>
      <c r="AI97" s="219"/>
      <c r="AJ97" s="220"/>
      <c r="AK97" s="220"/>
      <c r="AL97" s="221"/>
      <c r="AM97" s="219"/>
      <c r="AN97" s="220"/>
      <c r="AO97" s="220"/>
      <c r="AP97" s="220"/>
      <c r="AQ97" s="336"/>
      <c r="AR97" s="209"/>
      <c r="AS97" s="209"/>
      <c r="AT97" s="337"/>
      <c r="AU97" s="220"/>
      <c r="AV97" s="220"/>
      <c r="AW97" s="220"/>
      <c r="AX97" s="222"/>
      <c r="AY97">
        <f t="shared" ref="AY97:AY99" si="12">$AY$95</f>
        <v>0</v>
      </c>
      <c r="AZ97" s="10"/>
      <c r="BA97" s="10"/>
      <c r="BB97" s="10"/>
      <c r="BC97" s="10"/>
    </row>
    <row r="98" spans="1:60" ht="23.25" hidden="1" customHeight="1">
      <c r="A98" s="860"/>
      <c r="B98" s="424"/>
      <c r="C98" s="424"/>
      <c r="D98" s="424"/>
      <c r="E98" s="424"/>
      <c r="F98" s="425"/>
      <c r="G98" s="111"/>
      <c r="H98" s="112"/>
      <c r="I98" s="112"/>
      <c r="J98" s="112"/>
      <c r="K98" s="112"/>
      <c r="L98" s="112"/>
      <c r="M98" s="112"/>
      <c r="N98" s="112"/>
      <c r="O98" s="113"/>
      <c r="P98" s="515"/>
      <c r="Q98" s="515"/>
      <c r="R98" s="515"/>
      <c r="S98" s="515"/>
      <c r="T98" s="515"/>
      <c r="U98" s="515"/>
      <c r="V98" s="515"/>
      <c r="W98" s="515"/>
      <c r="X98" s="516"/>
      <c r="Y98" s="457" t="s">
        <v>54</v>
      </c>
      <c r="Z98" s="458"/>
      <c r="AA98" s="459"/>
      <c r="AB98" s="461"/>
      <c r="AC98" s="462"/>
      <c r="AD98" s="463"/>
      <c r="AE98" s="219"/>
      <c r="AF98" s="220"/>
      <c r="AG98" s="220"/>
      <c r="AH98" s="221"/>
      <c r="AI98" s="219"/>
      <c r="AJ98" s="220"/>
      <c r="AK98" s="220"/>
      <c r="AL98" s="221"/>
      <c r="AM98" s="219"/>
      <c r="AN98" s="220"/>
      <c r="AO98" s="220"/>
      <c r="AP98" s="220"/>
      <c r="AQ98" s="336"/>
      <c r="AR98" s="209"/>
      <c r="AS98" s="209"/>
      <c r="AT98" s="337"/>
      <c r="AU98" s="220"/>
      <c r="AV98" s="220"/>
      <c r="AW98" s="220"/>
      <c r="AX98" s="222"/>
      <c r="AY98">
        <f t="shared" si="12"/>
        <v>0</v>
      </c>
      <c r="AZ98" s="10"/>
      <c r="BA98" s="10"/>
      <c r="BB98" s="10"/>
      <c r="BC98" s="10"/>
      <c r="BD98" s="10"/>
      <c r="BE98" s="10"/>
      <c r="BF98" s="10"/>
      <c r="BG98" s="10"/>
      <c r="BH98" s="10"/>
    </row>
    <row r="99" spans="1:60" ht="23.25" hidden="1" customHeight="1" thickBot="1">
      <c r="A99" s="861"/>
      <c r="B99" s="426"/>
      <c r="C99" s="426"/>
      <c r="D99" s="426"/>
      <c r="E99" s="426"/>
      <c r="F99" s="427"/>
      <c r="G99" s="579"/>
      <c r="H99" s="217"/>
      <c r="I99" s="217"/>
      <c r="J99" s="217"/>
      <c r="K99" s="217"/>
      <c r="L99" s="217"/>
      <c r="M99" s="217"/>
      <c r="N99" s="217"/>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345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381</v>
      </c>
      <c r="AF100" s="539"/>
      <c r="AG100" s="539"/>
      <c r="AH100" s="540"/>
      <c r="AI100" s="538" t="s">
        <v>403</v>
      </c>
      <c r="AJ100" s="539"/>
      <c r="AK100" s="539"/>
      <c r="AL100" s="540"/>
      <c r="AM100" s="538" t="s">
        <v>500</v>
      </c>
      <c r="AN100" s="539"/>
      <c r="AO100" s="539"/>
      <c r="AP100" s="540"/>
      <c r="AQ100" s="318" t="s">
        <v>408</v>
      </c>
      <c r="AR100" s="319"/>
      <c r="AS100" s="319"/>
      <c r="AT100" s="320"/>
      <c r="AU100" s="318" t="s">
        <v>532</v>
      </c>
      <c r="AV100" s="319"/>
      <c r="AW100" s="319"/>
      <c r="AX100" s="321"/>
    </row>
    <row r="101" spans="1:60" ht="23.25" customHeight="1">
      <c r="A101" s="418"/>
      <c r="B101" s="419"/>
      <c r="C101" s="419"/>
      <c r="D101" s="419"/>
      <c r="E101" s="419"/>
      <c r="F101" s="420"/>
      <c r="G101" s="109" t="s">
        <v>732</v>
      </c>
      <c r="H101" s="109"/>
      <c r="I101" s="109"/>
      <c r="J101" s="109"/>
      <c r="K101" s="109"/>
      <c r="L101" s="109"/>
      <c r="M101" s="109"/>
      <c r="N101" s="109"/>
      <c r="O101" s="109"/>
      <c r="P101" s="109"/>
      <c r="Q101" s="109"/>
      <c r="R101" s="109"/>
      <c r="S101" s="109"/>
      <c r="T101" s="109"/>
      <c r="U101" s="109"/>
      <c r="V101" s="109"/>
      <c r="W101" s="109"/>
      <c r="X101" s="110"/>
      <c r="Y101" s="541" t="s">
        <v>55</v>
      </c>
      <c r="Z101" s="542"/>
      <c r="AA101" s="543"/>
      <c r="AB101" s="460" t="s">
        <v>733</v>
      </c>
      <c r="AC101" s="460"/>
      <c r="AD101" s="460"/>
      <c r="AE101" s="283">
        <v>24</v>
      </c>
      <c r="AF101" s="283"/>
      <c r="AG101" s="283"/>
      <c r="AH101" s="283"/>
      <c r="AI101" s="283">
        <v>23</v>
      </c>
      <c r="AJ101" s="283"/>
      <c r="AK101" s="283"/>
      <c r="AL101" s="283"/>
      <c r="AM101" s="283">
        <v>4</v>
      </c>
      <c r="AN101" s="283"/>
      <c r="AO101" s="283"/>
      <c r="AP101" s="283"/>
      <c r="AQ101" s="283" t="s">
        <v>762</v>
      </c>
      <c r="AR101" s="283"/>
      <c r="AS101" s="283"/>
      <c r="AT101" s="283"/>
      <c r="AU101" s="283" t="s">
        <v>762</v>
      </c>
      <c r="AV101" s="283"/>
      <c r="AW101" s="283"/>
      <c r="AX101" s="284"/>
    </row>
    <row r="102" spans="1:60" ht="23.25" customHeight="1">
      <c r="A102" s="421"/>
      <c r="B102" s="422"/>
      <c r="C102" s="422"/>
      <c r="D102" s="422"/>
      <c r="E102" s="422"/>
      <c r="F102" s="423"/>
      <c r="G102" s="115"/>
      <c r="H102" s="115"/>
      <c r="I102" s="115"/>
      <c r="J102" s="115"/>
      <c r="K102" s="115"/>
      <c r="L102" s="115"/>
      <c r="M102" s="115"/>
      <c r="N102" s="115"/>
      <c r="O102" s="115"/>
      <c r="P102" s="115"/>
      <c r="Q102" s="115"/>
      <c r="R102" s="115"/>
      <c r="S102" s="115"/>
      <c r="T102" s="115"/>
      <c r="U102" s="115"/>
      <c r="V102" s="115"/>
      <c r="W102" s="115"/>
      <c r="X102" s="116"/>
      <c r="Y102" s="443" t="s">
        <v>56</v>
      </c>
      <c r="Z102" s="444"/>
      <c r="AA102" s="445"/>
      <c r="AB102" s="460" t="s">
        <v>733</v>
      </c>
      <c r="AC102" s="460"/>
      <c r="AD102" s="460"/>
      <c r="AE102" s="283">
        <v>24</v>
      </c>
      <c r="AF102" s="283"/>
      <c r="AG102" s="283"/>
      <c r="AH102" s="283"/>
      <c r="AI102" s="283">
        <v>26</v>
      </c>
      <c r="AJ102" s="283"/>
      <c r="AK102" s="283"/>
      <c r="AL102" s="283"/>
      <c r="AM102" s="283">
        <v>25</v>
      </c>
      <c r="AN102" s="283"/>
      <c r="AO102" s="283"/>
      <c r="AP102" s="283"/>
      <c r="AQ102" s="283">
        <v>25</v>
      </c>
      <c r="AR102" s="283"/>
      <c r="AS102" s="283"/>
      <c r="AT102" s="283"/>
      <c r="AU102" s="219" t="s">
        <v>762</v>
      </c>
      <c r="AV102" s="220"/>
      <c r="AW102" s="220"/>
      <c r="AX102" s="222"/>
    </row>
    <row r="103" spans="1:60" ht="31.5" customHeight="1">
      <c r="A103" s="415" t="s">
        <v>345</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8" t="s">
        <v>381</v>
      </c>
      <c r="AF103" s="248"/>
      <c r="AG103" s="248"/>
      <c r="AH103" s="248"/>
      <c r="AI103" s="248" t="s">
        <v>403</v>
      </c>
      <c r="AJ103" s="248"/>
      <c r="AK103" s="248"/>
      <c r="AL103" s="248"/>
      <c r="AM103" s="248" t="s">
        <v>500</v>
      </c>
      <c r="AN103" s="248"/>
      <c r="AO103" s="248"/>
      <c r="AP103" s="248"/>
      <c r="AQ103" s="280" t="s">
        <v>408</v>
      </c>
      <c r="AR103" s="281"/>
      <c r="AS103" s="281"/>
      <c r="AT103" s="281"/>
      <c r="AU103" s="280" t="s">
        <v>532</v>
      </c>
      <c r="AV103" s="281"/>
      <c r="AW103" s="281"/>
      <c r="AX103" s="282"/>
      <c r="AY103">
        <f>COUNTA($G$104)</f>
        <v>1</v>
      </c>
    </row>
    <row r="104" spans="1:60" ht="23.25" customHeight="1">
      <c r="A104" s="418"/>
      <c r="B104" s="419"/>
      <c r="C104" s="419"/>
      <c r="D104" s="419"/>
      <c r="E104" s="419"/>
      <c r="F104" s="420"/>
      <c r="G104" s="109" t="s">
        <v>734</v>
      </c>
      <c r="H104" s="109"/>
      <c r="I104" s="109"/>
      <c r="J104" s="109"/>
      <c r="K104" s="109"/>
      <c r="L104" s="109"/>
      <c r="M104" s="109"/>
      <c r="N104" s="109"/>
      <c r="O104" s="109"/>
      <c r="P104" s="109"/>
      <c r="Q104" s="109"/>
      <c r="R104" s="109"/>
      <c r="S104" s="109"/>
      <c r="T104" s="109"/>
      <c r="U104" s="109"/>
      <c r="V104" s="109"/>
      <c r="W104" s="109"/>
      <c r="X104" s="110"/>
      <c r="Y104" s="464" t="s">
        <v>55</v>
      </c>
      <c r="Z104" s="465"/>
      <c r="AA104" s="466"/>
      <c r="AB104" s="544" t="s">
        <v>733</v>
      </c>
      <c r="AC104" s="545"/>
      <c r="AD104" s="546"/>
      <c r="AE104" s="283">
        <v>2</v>
      </c>
      <c r="AF104" s="283"/>
      <c r="AG104" s="283"/>
      <c r="AH104" s="283"/>
      <c r="AI104" s="283">
        <v>2</v>
      </c>
      <c r="AJ104" s="283"/>
      <c r="AK104" s="283"/>
      <c r="AL104" s="283"/>
      <c r="AM104" s="283">
        <v>2</v>
      </c>
      <c r="AN104" s="283"/>
      <c r="AO104" s="283"/>
      <c r="AP104" s="283"/>
      <c r="AQ104" s="283" t="s">
        <v>762</v>
      </c>
      <c r="AR104" s="283"/>
      <c r="AS104" s="283"/>
      <c r="AT104" s="283"/>
      <c r="AU104" s="283" t="s">
        <v>762</v>
      </c>
      <c r="AV104" s="283"/>
      <c r="AW104" s="283"/>
      <c r="AX104" s="284"/>
      <c r="AY104">
        <f>$AY$103</f>
        <v>1</v>
      </c>
    </row>
    <row r="105" spans="1:60" ht="23.25" customHeight="1">
      <c r="A105" s="421"/>
      <c r="B105" s="422"/>
      <c r="C105" s="422"/>
      <c r="D105" s="422"/>
      <c r="E105" s="422"/>
      <c r="F105" s="423"/>
      <c r="G105" s="115"/>
      <c r="H105" s="115"/>
      <c r="I105" s="115"/>
      <c r="J105" s="115"/>
      <c r="K105" s="115"/>
      <c r="L105" s="115"/>
      <c r="M105" s="115"/>
      <c r="N105" s="115"/>
      <c r="O105" s="115"/>
      <c r="P105" s="115"/>
      <c r="Q105" s="115"/>
      <c r="R105" s="115"/>
      <c r="S105" s="115"/>
      <c r="T105" s="115"/>
      <c r="U105" s="115"/>
      <c r="V105" s="115"/>
      <c r="W105" s="115"/>
      <c r="X105" s="116"/>
      <c r="Y105" s="443" t="s">
        <v>56</v>
      </c>
      <c r="Z105" s="547"/>
      <c r="AA105" s="548"/>
      <c r="AB105" s="467" t="s">
        <v>733</v>
      </c>
      <c r="AC105" s="468"/>
      <c r="AD105" s="469"/>
      <c r="AE105" s="283">
        <v>2</v>
      </c>
      <c r="AF105" s="283"/>
      <c r="AG105" s="283"/>
      <c r="AH105" s="283"/>
      <c r="AI105" s="283">
        <v>2</v>
      </c>
      <c r="AJ105" s="283"/>
      <c r="AK105" s="283"/>
      <c r="AL105" s="283"/>
      <c r="AM105" s="283">
        <v>2</v>
      </c>
      <c r="AN105" s="283"/>
      <c r="AO105" s="283"/>
      <c r="AP105" s="283"/>
      <c r="AQ105" s="283">
        <v>2</v>
      </c>
      <c r="AR105" s="283"/>
      <c r="AS105" s="283"/>
      <c r="AT105" s="283"/>
      <c r="AU105" s="219" t="s">
        <v>762</v>
      </c>
      <c r="AV105" s="220"/>
      <c r="AW105" s="220"/>
      <c r="AX105" s="222"/>
      <c r="AY105">
        <f>$AY$103</f>
        <v>1</v>
      </c>
    </row>
    <row r="106" spans="1:60" ht="31.5" customHeight="1">
      <c r="A106" s="415" t="s">
        <v>345</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8" t="s">
        <v>381</v>
      </c>
      <c r="AF106" s="248"/>
      <c r="AG106" s="248"/>
      <c r="AH106" s="248"/>
      <c r="AI106" s="248" t="s">
        <v>403</v>
      </c>
      <c r="AJ106" s="248"/>
      <c r="AK106" s="248"/>
      <c r="AL106" s="248"/>
      <c r="AM106" s="248" t="s">
        <v>500</v>
      </c>
      <c r="AN106" s="248"/>
      <c r="AO106" s="248"/>
      <c r="AP106" s="248"/>
      <c r="AQ106" s="280" t="s">
        <v>408</v>
      </c>
      <c r="AR106" s="281"/>
      <c r="AS106" s="281"/>
      <c r="AT106" s="281"/>
      <c r="AU106" s="280" t="s">
        <v>532</v>
      </c>
      <c r="AV106" s="281"/>
      <c r="AW106" s="281"/>
      <c r="AX106" s="282"/>
      <c r="AY106">
        <f>COUNTA($G$107)</f>
        <v>1</v>
      </c>
    </row>
    <row r="107" spans="1:60" ht="23.25" customHeight="1">
      <c r="A107" s="418"/>
      <c r="B107" s="419"/>
      <c r="C107" s="419"/>
      <c r="D107" s="419"/>
      <c r="E107" s="419"/>
      <c r="F107" s="420"/>
      <c r="G107" s="109" t="s">
        <v>735</v>
      </c>
      <c r="H107" s="109"/>
      <c r="I107" s="109"/>
      <c r="J107" s="109"/>
      <c r="K107" s="109"/>
      <c r="L107" s="109"/>
      <c r="M107" s="109"/>
      <c r="N107" s="109"/>
      <c r="O107" s="109"/>
      <c r="P107" s="109"/>
      <c r="Q107" s="109"/>
      <c r="R107" s="109"/>
      <c r="S107" s="109"/>
      <c r="T107" s="109"/>
      <c r="U107" s="109"/>
      <c r="V107" s="109"/>
      <c r="W107" s="109"/>
      <c r="X107" s="110"/>
      <c r="Y107" s="464" t="s">
        <v>55</v>
      </c>
      <c r="Z107" s="465"/>
      <c r="AA107" s="466"/>
      <c r="AB107" s="544" t="s">
        <v>736</v>
      </c>
      <c r="AC107" s="545"/>
      <c r="AD107" s="546"/>
      <c r="AE107" s="283">
        <v>2</v>
      </c>
      <c r="AF107" s="283"/>
      <c r="AG107" s="283"/>
      <c r="AH107" s="283"/>
      <c r="AI107" s="283">
        <v>2</v>
      </c>
      <c r="AJ107" s="283"/>
      <c r="AK107" s="283"/>
      <c r="AL107" s="283"/>
      <c r="AM107" s="283">
        <v>2</v>
      </c>
      <c r="AN107" s="283"/>
      <c r="AO107" s="283"/>
      <c r="AP107" s="283"/>
      <c r="AQ107" s="283" t="s">
        <v>762</v>
      </c>
      <c r="AR107" s="283"/>
      <c r="AS107" s="283"/>
      <c r="AT107" s="283"/>
      <c r="AU107" s="283" t="s">
        <v>762</v>
      </c>
      <c r="AV107" s="283"/>
      <c r="AW107" s="283"/>
      <c r="AX107" s="284"/>
      <c r="AY107">
        <f>$AY$106</f>
        <v>1</v>
      </c>
    </row>
    <row r="108" spans="1:60" ht="23.25" customHeight="1">
      <c r="A108" s="421"/>
      <c r="B108" s="422"/>
      <c r="C108" s="422"/>
      <c r="D108" s="422"/>
      <c r="E108" s="422"/>
      <c r="F108" s="423"/>
      <c r="G108" s="115"/>
      <c r="H108" s="115"/>
      <c r="I108" s="115"/>
      <c r="J108" s="115"/>
      <c r="K108" s="115"/>
      <c r="L108" s="115"/>
      <c r="M108" s="115"/>
      <c r="N108" s="115"/>
      <c r="O108" s="115"/>
      <c r="P108" s="115"/>
      <c r="Q108" s="115"/>
      <c r="R108" s="115"/>
      <c r="S108" s="115"/>
      <c r="T108" s="115"/>
      <c r="U108" s="115"/>
      <c r="V108" s="115"/>
      <c r="W108" s="115"/>
      <c r="X108" s="116"/>
      <c r="Y108" s="443" t="s">
        <v>56</v>
      </c>
      <c r="Z108" s="547"/>
      <c r="AA108" s="548"/>
      <c r="AB108" s="467" t="s">
        <v>736</v>
      </c>
      <c r="AC108" s="468"/>
      <c r="AD108" s="469"/>
      <c r="AE108" s="283">
        <v>2</v>
      </c>
      <c r="AF108" s="283"/>
      <c r="AG108" s="283"/>
      <c r="AH108" s="283"/>
      <c r="AI108" s="283">
        <v>2</v>
      </c>
      <c r="AJ108" s="283"/>
      <c r="AK108" s="283"/>
      <c r="AL108" s="283"/>
      <c r="AM108" s="283">
        <v>2</v>
      </c>
      <c r="AN108" s="283"/>
      <c r="AO108" s="283"/>
      <c r="AP108" s="283"/>
      <c r="AQ108" s="283">
        <v>2</v>
      </c>
      <c r="AR108" s="283"/>
      <c r="AS108" s="283"/>
      <c r="AT108" s="283"/>
      <c r="AU108" s="219" t="s">
        <v>762</v>
      </c>
      <c r="AV108" s="220"/>
      <c r="AW108" s="220"/>
      <c r="AX108" s="222"/>
      <c r="AY108">
        <f>$AY$106</f>
        <v>1</v>
      </c>
    </row>
    <row r="109" spans="1:60" ht="31.5" customHeight="1">
      <c r="A109" s="415" t="s">
        <v>345</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8" t="s">
        <v>381</v>
      </c>
      <c r="AF109" s="248"/>
      <c r="AG109" s="248"/>
      <c r="AH109" s="248"/>
      <c r="AI109" s="248" t="s">
        <v>403</v>
      </c>
      <c r="AJ109" s="248"/>
      <c r="AK109" s="248"/>
      <c r="AL109" s="248"/>
      <c r="AM109" s="248" t="s">
        <v>500</v>
      </c>
      <c r="AN109" s="248"/>
      <c r="AO109" s="248"/>
      <c r="AP109" s="248"/>
      <c r="AQ109" s="280" t="s">
        <v>408</v>
      </c>
      <c r="AR109" s="281"/>
      <c r="AS109" s="281"/>
      <c r="AT109" s="281"/>
      <c r="AU109" s="280" t="s">
        <v>532</v>
      </c>
      <c r="AV109" s="281"/>
      <c r="AW109" s="281"/>
      <c r="AX109" s="282"/>
      <c r="AY109">
        <f>COUNTA($G$110)</f>
        <v>1</v>
      </c>
    </row>
    <row r="110" spans="1:60" ht="23.25" customHeight="1">
      <c r="A110" s="418"/>
      <c r="B110" s="419"/>
      <c r="C110" s="419"/>
      <c r="D110" s="419"/>
      <c r="E110" s="419"/>
      <c r="F110" s="420"/>
      <c r="G110" s="109" t="s">
        <v>737</v>
      </c>
      <c r="H110" s="109"/>
      <c r="I110" s="109"/>
      <c r="J110" s="109"/>
      <c r="K110" s="109"/>
      <c r="L110" s="109"/>
      <c r="M110" s="109"/>
      <c r="N110" s="109"/>
      <c r="O110" s="109"/>
      <c r="P110" s="109"/>
      <c r="Q110" s="109"/>
      <c r="R110" s="109"/>
      <c r="S110" s="109"/>
      <c r="T110" s="109"/>
      <c r="U110" s="109"/>
      <c r="V110" s="109"/>
      <c r="W110" s="109"/>
      <c r="X110" s="110"/>
      <c r="Y110" s="464" t="s">
        <v>55</v>
      </c>
      <c r="Z110" s="465"/>
      <c r="AA110" s="466"/>
      <c r="AB110" s="544" t="s">
        <v>727</v>
      </c>
      <c r="AC110" s="545"/>
      <c r="AD110" s="546"/>
      <c r="AE110" s="283">
        <v>47</v>
      </c>
      <c r="AF110" s="283"/>
      <c r="AG110" s="283"/>
      <c r="AH110" s="283"/>
      <c r="AI110" s="283">
        <v>47</v>
      </c>
      <c r="AJ110" s="283"/>
      <c r="AK110" s="283"/>
      <c r="AL110" s="283"/>
      <c r="AM110" s="283">
        <v>47</v>
      </c>
      <c r="AN110" s="283"/>
      <c r="AO110" s="283"/>
      <c r="AP110" s="283"/>
      <c r="AQ110" s="283" t="s">
        <v>762</v>
      </c>
      <c r="AR110" s="283"/>
      <c r="AS110" s="283"/>
      <c r="AT110" s="283"/>
      <c r="AU110" s="283" t="s">
        <v>762</v>
      </c>
      <c r="AV110" s="283"/>
      <c r="AW110" s="283"/>
      <c r="AX110" s="284"/>
      <c r="AY110">
        <f>$AY$109</f>
        <v>1</v>
      </c>
    </row>
    <row r="111" spans="1:60" ht="23.25" customHeight="1">
      <c r="A111" s="421"/>
      <c r="B111" s="422"/>
      <c r="C111" s="422"/>
      <c r="D111" s="422"/>
      <c r="E111" s="422"/>
      <c r="F111" s="423"/>
      <c r="G111" s="115"/>
      <c r="H111" s="115"/>
      <c r="I111" s="115"/>
      <c r="J111" s="115"/>
      <c r="K111" s="115"/>
      <c r="L111" s="115"/>
      <c r="M111" s="115"/>
      <c r="N111" s="115"/>
      <c r="O111" s="115"/>
      <c r="P111" s="115"/>
      <c r="Q111" s="115"/>
      <c r="R111" s="115"/>
      <c r="S111" s="115"/>
      <c r="T111" s="115"/>
      <c r="U111" s="115"/>
      <c r="V111" s="115"/>
      <c r="W111" s="115"/>
      <c r="X111" s="116"/>
      <c r="Y111" s="443" t="s">
        <v>56</v>
      </c>
      <c r="Z111" s="547"/>
      <c r="AA111" s="548"/>
      <c r="AB111" s="467" t="s">
        <v>727</v>
      </c>
      <c r="AC111" s="468"/>
      <c r="AD111" s="469"/>
      <c r="AE111" s="283">
        <v>47</v>
      </c>
      <c r="AF111" s="283"/>
      <c r="AG111" s="283"/>
      <c r="AH111" s="283"/>
      <c r="AI111" s="283">
        <v>47</v>
      </c>
      <c r="AJ111" s="283"/>
      <c r="AK111" s="283"/>
      <c r="AL111" s="283"/>
      <c r="AM111" s="283">
        <v>47</v>
      </c>
      <c r="AN111" s="283"/>
      <c r="AO111" s="283"/>
      <c r="AP111" s="283"/>
      <c r="AQ111" s="283">
        <v>47</v>
      </c>
      <c r="AR111" s="283"/>
      <c r="AS111" s="283"/>
      <c r="AT111" s="283"/>
      <c r="AU111" s="219" t="s">
        <v>762</v>
      </c>
      <c r="AV111" s="220"/>
      <c r="AW111" s="220"/>
      <c r="AX111" s="222"/>
      <c r="AY111">
        <f>$AY$109</f>
        <v>1</v>
      </c>
    </row>
    <row r="112" spans="1:60" ht="31.5" customHeight="1">
      <c r="A112" s="415" t="s">
        <v>345</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8" t="s">
        <v>381</v>
      </c>
      <c r="AF112" s="248"/>
      <c r="AG112" s="248"/>
      <c r="AH112" s="248"/>
      <c r="AI112" s="248" t="s">
        <v>403</v>
      </c>
      <c r="AJ112" s="248"/>
      <c r="AK112" s="248"/>
      <c r="AL112" s="248"/>
      <c r="AM112" s="248" t="s">
        <v>500</v>
      </c>
      <c r="AN112" s="248"/>
      <c r="AO112" s="248"/>
      <c r="AP112" s="248"/>
      <c r="AQ112" s="280" t="s">
        <v>408</v>
      </c>
      <c r="AR112" s="281"/>
      <c r="AS112" s="281"/>
      <c r="AT112" s="281"/>
      <c r="AU112" s="280" t="s">
        <v>532</v>
      </c>
      <c r="AV112" s="281"/>
      <c r="AW112" s="281"/>
      <c r="AX112" s="282"/>
      <c r="AY112">
        <f>COUNTA($G$113)</f>
        <v>1</v>
      </c>
    </row>
    <row r="113" spans="1:51" ht="23.25" customHeight="1">
      <c r="A113" s="418"/>
      <c r="B113" s="419"/>
      <c r="C113" s="419"/>
      <c r="D113" s="419"/>
      <c r="E113" s="419"/>
      <c r="F113" s="420"/>
      <c r="G113" s="109" t="s">
        <v>738</v>
      </c>
      <c r="H113" s="109"/>
      <c r="I113" s="109"/>
      <c r="J113" s="109"/>
      <c r="K113" s="109"/>
      <c r="L113" s="109"/>
      <c r="M113" s="109"/>
      <c r="N113" s="109"/>
      <c r="O113" s="109"/>
      <c r="P113" s="109"/>
      <c r="Q113" s="109"/>
      <c r="R113" s="109"/>
      <c r="S113" s="109"/>
      <c r="T113" s="109"/>
      <c r="U113" s="109"/>
      <c r="V113" s="109"/>
      <c r="W113" s="109"/>
      <c r="X113" s="110"/>
      <c r="Y113" s="464" t="s">
        <v>55</v>
      </c>
      <c r="Z113" s="465"/>
      <c r="AA113" s="466"/>
      <c r="AB113" s="544" t="s">
        <v>739</v>
      </c>
      <c r="AC113" s="545"/>
      <c r="AD113" s="546"/>
      <c r="AE113" s="283">
        <v>1</v>
      </c>
      <c r="AF113" s="283"/>
      <c r="AG113" s="283"/>
      <c r="AH113" s="283"/>
      <c r="AI113" s="283">
        <v>1</v>
      </c>
      <c r="AJ113" s="283"/>
      <c r="AK113" s="283"/>
      <c r="AL113" s="283"/>
      <c r="AM113" s="283">
        <v>1</v>
      </c>
      <c r="AN113" s="283"/>
      <c r="AO113" s="283"/>
      <c r="AP113" s="283"/>
      <c r="AQ113" s="219" t="s">
        <v>762</v>
      </c>
      <c r="AR113" s="220"/>
      <c r="AS113" s="220"/>
      <c r="AT113" s="221"/>
      <c r="AU113" s="283" t="s">
        <v>762</v>
      </c>
      <c r="AV113" s="283"/>
      <c r="AW113" s="283"/>
      <c r="AX113" s="284"/>
      <c r="AY113">
        <f>$AY$112</f>
        <v>1</v>
      </c>
    </row>
    <row r="114" spans="1:51" ht="23.25" customHeight="1">
      <c r="A114" s="421"/>
      <c r="B114" s="422"/>
      <c r="C114" s="422"/>
      <c r="D114" s="422"/>
      <c r="E114" s="422"/>
      <c r="F114" s="423"/>
      <c r="G114" s="115"/>
      <c r="H114" s="115"/>
      <c r="I114" s="115"/>
      <c r="J114" s="115"/>
      <c r="K114" s="115"/>
      <c r="L114" s="115"/>
      <c r="M114" s="115"/>
      <c r="N114" s="115"/>
      <c r="O114" s="115"/>
      <c r="P114" s="115"/>
      <c r="Q114" s="115"/>
      <c r="R114" s="115"/>
      <c r="S114" s="115"/>
      <c r="T114" s="115"/>
      <c r="U114" s="115"/>
      <c r="V114" s="115"/>
      <c r="W114" s="115"/>
      <c r="X114" s="116"/>
      <c r="Y114" s="443" t="s">
        <v>56</v>
      </c>
      <c r="Z114" s="547"/>
      <c r="AA114" s="548"/>
      <c r="AB114" s="467" t="s">
        <v>739</v>
      </c>
      <c r="AC114" s="468"/>
      <c r="AD114" s="469"/>
      <c r="AE114" s="549">
        <v>1</v>
      </c>
      <c r="AF114" s="549"/>
      <c r="AG114" s="549"/>
      <c r="AH114" s="549"/>
      <c r="AI114" s="549">
        <v>1</v>
      </c>
      <c r="AJ114" s="549"/>
      <c r="AK114" s="549"/>
      <c r="AL114" s="549"/>
      <c r="AM114" s="549">
        <v>1</v>
      </c>
      <c r="AN114" s="549"/>
      <c r="AO114" s="549"/>
      <c r="AP114" s="549"/>
      <c r="AQ114" s="219">
        <v>1</v>
      </c>
      <c r="AR114" s="220"/>
      <c r="AS114" s="220"/>
      <c r="AT114" s="221"/>
      <c r="AU114" s="219" t="s">
        <v>762</v>
      </c>
      <c r="AV114" s="220"/>
      <c r="AW114" s="220"/>
      <c r="AX114" s="222"/>
      <c r="AY114">
        <f>$AY$112</f>
        <v>1</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8" t="s">
        <v>381</v>
      </c>
      <c r="AF115" s="248"/>
      <c r="AG115" s="248"/>
      <c r="AH115" s="248"/>
      <c r="AI115" s="248" t="s">
        <v>403</v>
      </c>
      <c r="AJ115" s="248"/>
      <c r="AK115" s="248"/>
      <c r="AL115" s="248"/>
      <c r="AM115" s="248" t="s">
        <v>500</v>
      </c>
      <c r="AN115" s="248"/>
      <c r="AO115" s="248"/>
      <c r="AP115" s="248"/>
      <c r="AQ115" s="589" t="s">
        <v>533</v>
      </c>
      <c r="AR115" s="590"/>
      <c r="AS115" s="590"/>
      <c r="AT115" s="590"/>
      <c r="AU115" s="590"/>
      <c r="AV115" s="590"/>
      <c r="AW115" s="590"/>
      <c r="AX115" s="591"/>
    </row>
    <row r="116" spans="1:51" ht="23.25" customHeight="1">
      <c r="A116" s="435"/>
      <c r="B116" s="436"/>
      <c r="C116" s="436"/>
      <c r="D116" s="436"/>
      <c r="E116" s="436"/>
      <c r="F116" s="437"/>
      <c r="G116" s="387" t="s">
        <v>740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741</v>
      </c>
      <c r="AC116" s="462"/>
      <c r="AD116" s="463"/>
      <c r="AE116" s="283">
        <v>64516</v>
      </c>
      <c r="AF116" s="283"/>
      <c r="AG116" s="283"/>
      <c r="AH116" s="283"/>
      <c r="AI116" s="283">
        <v>94030</v>
      </c>
      <c r="AJ116" s="283"/>
      <c r="AK116" s="283"/>
      <c r="AL116" s="283"/>
      <c r="AM116" s="283">
        <v>1198020</v>
      </c>
      <c r="AN116" s="283"/>
      <c r="AO116" s="283"/>
      <c r="AP116" s="283"/>
      <c r="AQ116" s="219">
        <v>1198020</v>
      </c>
      <c r="AR116" s="220"/>
      <c r="AS116" s="220"/>
      <c r="AT116" s="220"/>
      <c r="AU116" s="220"/>
      <c r="AV116" s="220"/>
      <c r="AW116" s="220"/>
      <c r="AX116" s="222"/>
    </row>
    <row r="117" spans="1:51" ht="46.5" customHeigh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742</v>
      </c>
      <c r="AC117" s="472"/>
      <c r="AD117" s="473"/>
      <c r="AE117" s="550" t="s">
        <v>743</v>
      </c>
      <c r="AF117" s="550"/>
      <c r="AG117" s="550"/>
      <c r="AH117" s="550"/>
      <c r="AI117" s="550" t="s">
        <v>784</v>
      </c>
      <c r="AJ117" s="550"/>
      <c r="AK117" s="550"/>
      <c r="AL117" s="550"/>
      <c r="AM117" s="550" t="s">
        <v>785</v>
      </c>
      <c r="AN117" s="550"/>
      <c r="AO117" s="550"/>
      <c r="AP117" s="550"/>
      <c r="AQ117" s="550" t="s">
        <v>787</v>
      </c>
      <c r="AR117" s="550"/>
      <c r="AS117" s="550"/>
      <c r="AT117" s="550"/>
      <c r="AU117" s="550"/>
      <c r="AV117" s="550"/>
      <c r="AW117" s="550"/>
      <c r="AX117" s="551"/>
    </row>
    <row r="118" spans="1:51" ht="23.25"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8" t="s">
        <v>381</v>
      </c>
      <c r="AF118" s="248"/>
      <c r="AG118" s="248"/>
      <c r="AH118" s="248"/>
      <c r="AI118" s="248" t="s">
        <v>403</v>
      </c>
      <c r="AJ118" s="248"/>
      <c r="AK118" s="248"/>
      <c r="AL118" s="248"/>
      <c r="AM118" s="248" t="s">
        <v>500</v>
      </c>
      <c r="AN118" s="248"/>
      <c r="AO118" s="248"/>
      <c r="AP118" s="248"/>
      <c r="AQ118" s="589" t="s">
        <v>533</v>
      </c>
      <c r="AR118" s="590"/>
      <c r="AS118" s="590"/>
      <c r="AT118" s="590"/>
      <c r="AU118" s="590"/>
      <c r="AV118" s="590"/>
      <c r="AW118" s="590"/>
      <c r="AX118" s="591"/>
      <c r="AY118" s="92">
        <f>IF(SUBSTITUTE(SUBSTITUTE($G$119,"／",""),"　","")="",0,1)</f>
        <v>1</v>
      </c>
    </row>
    <row r="119" spans="1:51" ht="23.25" customHeight="1">
      <c r="A119" s="435"/>
      <c r="B119" s="436"/>
      <c r="C119" s="436"/>
      <c r="D119" s="436"/>
      <c r="E119" s="436"/>
      <c r="F119" s="437"/>
      <c r="G119" s="387" t="s">
        <v>778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741</v>
      </c>
      <c r="AC119" s="462"/>
      <c r="AD119" s="463"/>
      <c r="AE119" s="283">
        <v>40000</v>
      </c>
      <c r="AF119" s="283"/>
      <c r="AG119" s="283"/>
      <c r="AH119" s="283"/>
      <c r="AI119" s="283">
        <v>46667</v>
      </c>
      <c r="AJ119" s="283"/>
      <c r="AK119" s="283"/>
      <c r="AL119" s="283"/>
      <c r="AM119" s="283">
        <v>79545</v>
      </c>
      <c r="AN119" s="283"/>
      <c r="AO119" s="283"/>
      <c r="AP119" s="283"/>
      <c r="AQ119" s="283">
        <v>79545</v>
      </c>
      <c r="AR119" s="283"/>
      <c r="AS119" s="283"/>
      <c r="AT119" s="283"/>
      <c r="AU119" s="283"/>
      <c r="AV119" s="283"/>
      <c r="AW119" s="283"/>
      <c r="AX119" s="284"/>
      <c r="AY119">
        <f>$AY$118</f>
        <v>1</v>
      </c>
    </row>
    <row r="120" spans="1:51" ht="46.5" customHeigh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742</v>
      </c>
      <c r="AC120" s="472"/>
      <c r="AD120" s="473"/>
      <c r="AE120" s="550" t="s">
        <v>744</v>
      </c>
      <c r="AF120" s="550"/>
      <c r="AG120" s="550"/>
      <c r="AH120" s="550"/>
      <c r="AI120" s="550" t="s">
        <v>745</v>
      </c>
      <c r="AJ120" s="550"/>
      <c r="AK120" s="550"/>
      <c r="AL120" s="550"/>
      <c r="AM120" s="550" t="s">
        <v>779</v>
      </c>
      <c r="AN120" s="550"/>
      <c r="AO120" s="550"/>
      <c r="AP120" s="550"/>
      <c r="AQ120" s="550" t="s">
        <v>788</v>
      </c>
      <c r="AR120" s="550"/>
      <c r="AS120" s="550"/>
      <c r="AT120" s="550"/>
      <c r="AU120" s="550"/>
      <c r="AV120" s="550"/>
      <c r="AW120" s="550"/>
      <c r="AX120" s="551"/>
      <c r="AY120">
        <f>$AY$118</f>
        <v>1</v>
      </c>
    </row>
    <row r="121" spans="1:51" ht="23.25"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8" t="s">
        <v>381</v>
      </c>
      <c r="AF121" s="248"/>
      <c r="AG121" s="248"/>
      <c r="AH121" s="248"/>
      <c r="AI121" s="248" t="s">
        <v>403</v>
      </c>
      <c r="AJ121" s="248"/>
      <c r="AK121" s="248"/>
      <c r="AL121" s="248"/>
      <c r="AM121" s="248" t="s">
        <v>500</v>
      </c>
      <c r="AN121" s="248"/>
      <c r="AO121" s="248"/>
      <c r="AP121" s="248"/>
      <c r="AQ121" s="589" t="s">
        <v>533</v>
      </c>
      <c r="AR121" s="590"/>
      <c r="AS121" s="590"/>
      <c r="AT121" s="590"/>
      <c r="AU121" s="590"/>
      <c r="AV121" s="590"/>
      <c r="AW121" s="590"/>
      <c r="AX121" s="591"/>
      <c r="AY121" s="92">
        <f>IF(SUBSTITUTE(SUBSTITUTE($G$122,"／",""),"　","")="",0,1)</f>
        <v>1</v>
      </c>
    </row>
    <row r="122" spans="1:51" ht="23.25" customHeight="1">
      <c r="A122" s="435"/>
      <c r="B122" s="436"/>
      <c r="C122" s="436"/>
      <c r="D122" s="436"/>
      <c r="E122" s="436"/>
      <c r="F122" s="437"/>
      <c r="G122" s="387" t="s">
        <v>746</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741</v>
      </c>
      <c r="AC122" s="462"/>
      <c r="AD122" s="463"/>
      <c r="AE122" s="283">
        <v>83500000</v>
      </c>
      <c r="AF122" s="283"/>
      <c r="AG122" s="283"/>
      <c r="AH122" s="283"/>
      <c r="AI122" s="283">
        <v>107000000</v>
      </c>
      <c r="AJ122" s="283"/>
      <c r="AK122" s="283"/>
      <c r="AL122" s="283"/>
      <c r="AM122" s="283">
        <v>119500000</v>
      </c>
      <c r="AN122" s="283"/>
      <c r="AO122" s="283"/>
      <c r="AP122" s="283"/>
      <c r="AQ122" s="283">
        <v>119500000</v>
      </c>
      <c r="AR122" s="283"/>
      <c r="AS122" s="283"/>
      <c r="AT122" s="283"/>
      <c r="AU122" s="283"/>
      <c r="AV122" s="283"/>
      <c r="AW122" s="283"/>
      <c r="AX122" s="284"/>
      <c r="AY122">
        <f>$AY$121</f>
        <v>1</v>
      </c>
    </row>
    <row r="123" spans="1:51" ht="46.5"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742</v>
      </c>
      <c r="AC123" s="472"/>
      <c r="AD123" s="473"/>
      <c r="AE123" s="550" t="s">
        <v>747</v>
      </c>
      <c r="AF123" s="550"/>
      <c r="AG123" s="550"/>
      <c r="AH123" s="550"/>
      <c r="AI123" s="550" t="s">
        <v>782</v>
      </c>
      <c r="AJ123" s="550"/>
      <c r="AK123" s="550"/>
      <c r="AL123" s="550"/>
      <c r="AM123" s="550" t="s">
        <v>783</v>
      </c>
      <c r="AN123" s="550"/>
      <c r="AO123" s="550"/>
      <c r="AP123" s="550"/>
      <c r="AQ123" s="550" t="s">
        <v>789</v>
      </c>
      <c r="AR123" s="550"/>
      <c r="AS123" s="550"/>
      <c r="AT123" s="550"/>
      <c r="AU123" s="550"/>
      <c r="AV123" s="550"/>
      <c r="AW123" s="550"/>
      <c r="AX123" s="551"/>
      <c r="AY123">
        <f>$AY$121</f>
        <v>1</v>
      </c>
    </row>
    <row r="124" spans="1:51" ht="23.25"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8" t="s">
        <v>381</v>
      </c>
      <c r="AF124" s="248"/>
      <c r="AG124" s="248"/>
      <c r="AH124" s="248"/>
      <c r="AI124" s="248" t="s">
        <v>403</v>
      </c>
      <c r="AJ124" s="248"/>
      <c r="AK124" s="248"/>
      <c r="AL124" s="248"/>
      <c r="AM124" s="248" t="s">
        <v>500</v>
      </c>
      <c r="AN124" s="248"/>
      <c r="AO124" s="248"/>
      <c r="AP124" s="248"/>
      <c r="AQ124" s="589" t="s">
        <v>533</v>
      </c>
      <c r="AR124" s="590"/>
      <c r="AS124" s="590"/>
      <c r="AT124" s="590"/>
      <c r="AU124" s="590"/>
      <c r="AV124" s="590"/>
      <c r="AW124" s="590"/>
      <c r="AX124" s="591"/>
      <c r="AY124" s="92">
        <f>IF(SUBSTITUTE(SUBSTITUTE($G$125,"／",""),"　","")="",0,1)</f>
        <v>1</v>
      </c>
    </row>
    <row r="125" spans="1:51" ht="23.25" customHeight="1">
      <c r="A125" s="435"/>
      <c r="B125" s="436"/>
      <c r="C125" s="436"/>
      <c r="D125" s="436"/>
      <c r="E125" s="436"/>
      <c r="F125" s="437"/>
      <c r="G125" s="387" t="s">
        <v>748</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t="s">
        <v>741</v>
      </c>
      <c r="AC125" s="462"/>
      <c r="AD125" s="463"/>
      <c r="AE125" s="283">
        <v>1276596</v>
      </c>
      <c r="AF125" s="283"/>
      <c r="AG125" s="283"/>
      <c r="AH125" s="283"/>
      <c r="AI125" s="283">
        <v>1276596</v>
      </c>
      <c r="AJ125" s="283"/>
      <c r="AK125" s="283"/>
      <c r="AL125" s="283"/>
      <c r="AM125" s="283">
        <v>1276596</v>
      </c>
      <c r="AN125" s="283"/>
      <c r="AO125" s="283"/>
      <c r="AP125" s="283"/>
      <c r="AQ125" s="283">
        <v>1276596</v>
      </c>
      <c r="AR125" s="283"/>
      <c r="AS125" s="283"/>
      <c r="AT125" s="283"/>
      <c r="AU125" s="283"/>
      <c r="AV125" s="283"/>
      <c r="AW125" s="283"/>
      <c r="AX125" s="284"/>
      <c r="AY125">
        <f>$AY$124</f>
        <v>1</v>
      </c>
    </row>
    <row r="126" spans="1:51" ht="46.5"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742</v>
      </c>
      <c r="AC126" s="472"/>
      <c r="AD126" s="473"/>
      <c r="AE126" s="550" t="s">
        <v>749</v>
      </c>
      <c r="AF126" s="550"/>
      <c r="AG126" s="550"/>
      <c r="AH126" s="550"/>
      <c r="AI126" s="550" t="s">
        <v>749</v>
      </c>
      <c r="AJ126" s="550"/>
      <c r="AK126" s="550"/>
      <c r="AL126" s="550"/>
      <c r="AM126" s="550" t="s">
        <v>749</v>
      </c>
      <c r="AN126" s="550"/>
      <c r="AO126" s="550"/>
      <c r="AP126" s="550"/>
      <c r="AQ126" s="550" t="s">
        <v>749</v>
      </c>
      <c r="AR126" s="550"/>
      <c r="AS126" s="550"/>
      <c r="AT126" s="550"/>
      <c r="AU126" s="550"/>
      <c r="AV126" s="550"/>
      <c r="AW126" s="550"/>
      <c r="AX126" s="551"/>
      <c r="AY126">
        <f>$AY$124</f>
        <v>1</v>
      </c>
    </row>
    <row r="127" spans="1:51" ht="23.25" customHeight="1">
      <c r="A127" s="632"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8" t="s">
        <v>381</v>
      </c>
      <c r="AF127" s="248"/>
      <c r="AG127" s="248"/>
      <c r="AH127" s="248"/>
      <c r="AI127" s="248" t="s">
        <v>403</v>
      </c>
      <c r="AJ127" s="248"/>
      <c r="AK127" s="248"/>
      <c r="AL127" s="248"/>
      <c r="AM127" s="248" t="s">
        <v>500</v>
      </c>
      <c r="AN127" s="248"/>
      <c r="AO127" s="248"/>
      <c r="AP127" s="248"/>
      <c r="AQ127" s="589" t="s">
        <v>533</v>
      </c>
      <c r="AR127" s="590"/>
      <c r="AS127" s="590"/>
      <c r="AT127" s="590"/>
      <c r="AU127" s="590"/>
      <c r="AV127" s="590"/>
      <c r="AW127" s="590"/>
      <c r="AX127" s="591"/>
      <c r="AY127" s="92">
        <f>IF(SUBSTITUTE(SUBSTITUTE($G$128,"／",""),"　","")="",0,1)</f>
        <v>1</v>
      </c>
    </row>
    <row r="128" spans="1:51" ht="23.25" customHeight="1">
      <c r="A128" s="435"/>
      <c r="B128" s="436"/>
      <c r="C128" s="436"/>
      <c r="D128" s="436"/>
      <c r="E128" s="436"/>
      <c r="F128" s="437"/>
      <c r="G128" s="387" t="s">
        <v>750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t="s">
        <v>741</v>
      </c>
      <c r="AC128" s="462"/>
      <c r="AD128" s="463"/>
      <c r="AE128" s="283">
        <v>61000000</v>
      </c>
      <c r="AF128" s="283"/>
      <c r="AG128" s="283"/>
      <c r="AH128" s="283"/>
      <c r="AI128" s="283">
        <v>61000000</v>
      </c>
      <c r="AJ128" s="283"/>
      <c r="AK128" s="283"/>
      <c r="AL128" s="283"/>
      <c r="AM128" s="283">
        <v>89000000</v>
      </c>
      <c r="AN128" s="283"/>
      <c r="AO128" s="283"/>
      <c r="AP128" s="283"/>
      <c r="AQ128" s="283">
        <v>89000000</v>
      </c>
      <c r="AR128" s="283"/>
      <c r="AS128" s="283"/>
      <c r="AT128" s="283"/>
      <c r="AU128" s="283"/>
      <c r="AV128" s="283"/>
      <c r="AW128" s="283"/>
      <c r="AX128" s="284"/>
      <c r="AY128">
        <f>$AY$127</f>
        <v>1</v>
      </c>
    </row>
    <row r="129" spans="1:51" ht="46.5"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742</v>
      </c>
      <c r="AC129" s="472"/>
      <c r="AD129" s="473"/>
      <c r="AE129" s="550" t="s">
        <v>751</v>
      </c>
      <c r="AF129" s="550"/>
      <c r="AG129" s="550"/>
      <c r="AH129" s="550"/>
      <c r="AI129" s="550" t="s">
        <v>751</v>
      </c>
      <c r="AJ129" s="550"/>
      <c r="AK129" s="550"/>
      <c r="AL129" s="550"/>
      <c r="AM129" s="550" t="s">
        <v>777</v>
      </c>
      <c r="AN129" s="550"/>
      <c r="AO129" s="550"/>
      <c r="AP129" s="550"/>
      <c r="AQ129" s="550" t="s">
        <v>777</v>
      </c>
      <c r="AR129" s="550"/>
      <c r="AS129" s="550"/>
      <c r="AT129" s="550"/>
      <c r="AU129" s="550"/>
      <c r="AV129" s="550"/>
      <c r="AW129" s="550"/>
      <c r="AX129" s="551"/>
      <c r="AY129">
        <f>$AY$127</f>
        <v>1</v>
      </c>
    </row>
    <row r="130" spans="1:51" ht="45" customHeight="1">
      <c r="A130" s="190" t="s">
        <v>396</v>
      </c>
      <c r="B130" s="187"/>
      <c r="C130" s="186" t="s">
        <v>235</v>
      </c>
      <c r="D130" s="187"/>
      <c r="E130" s="171" t="s">
        <v>264</v>
      </c>
      <c r="F130" s="172"/>
      <c r="G130" s="173" t="s">
        <v>752</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c r="A131" s="191"/>
      <c r="B131" s="188"/>
      <c r="C131" s="182"/>
      <c r="D131" s="188"/>
      <c r="E131" s="176" t="s">
        <v>263</v>
      </c>
      <c r="F131" s="177"/>
      <c r="G131" s="114" t="s">
        <v>753</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c r="A132" s="191"/>
      <c r="B132" s="188"/>
      <c r="C132" s="182"/>
      <c r="D132" s="188"/>
      <c r="E132" s="180" t="s">
        <v>236</v>
      </c>
      <c r="F132" s="181"/>
      <c r="G132" s="162" t="s">
        <v>245</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381</v>
      </c>
      <c r="AF132" s="134"/>
      <c r="AG132" s="134"/>
      <c r="AH132" s="135"/>
      <c r="AI132" s="159" t="s">
        <v>403</v>
      </c>
      <c r="AJ132" s="134"/>
      <c r="AK132" s="134"/>
      <c r="AL132" s="135"/>
      <c r="AM132" s="159" t="s">
        <v>690</v>
      </c>
      <c r="AN132" s="134"/>
      <c r="AO132" s="134"/>
      <c r="AP132" s="135"/>
      <c r="AQ132" s="155" t="s">
        <v>231</v>
      </c>
      <c r="AR132" s="156"/>
      <c r="AS132" s="156"/>
      <c r="AT132" s="157"/>
      <c r="AU132" s="198" t="s">
        <v>247</v>
      </c>
      <c r="AV132" s="198"/>
      <c r="AW132" s="198"/>
      <c r="AX132" s="199"/>
      <c r="AY132">
        <f>COUNTA($G$134)</f>
        <v>1</v>
      </c>
    </row>
    <row r="133" spans="1:51" ht="18.75" customHeight="1">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710</v>
      </c>
      <c r="AR133" s="201"/>
      <c r="AS133" s="137" t="s">
        <v>232</v>
      </c>
      <c r="AT133" s="138"/>
      <c r="AU133" s="202">
        <v>5</v>
      </c>
      <c r="AV133" s="202"/>
      <c r="AW133" s="137" t="s">
        <v>179</v>
      </c>
      <c r="AX133" s="197"/>
      <c r="AY133">
        <f>$AY$132</f>
        <v>1</v>
      </c>
    </row>
    <row r="134" spans="1:51" ht="39.75" customHeight="1">
      <c r="A134" s="191"/>
      <c r="B134" s="188"/>
      <c r="C134" s="182"/>
      <c r="D134" s="188"/>
      <c r="E134" s="182"/>
      <c r="F134" s="183"/>
      <c r="G134" s="108" t="s">
        <v>754</v>
      </c>
      <c r="H134" s="109"/>
      <c r="I134" s="109"/>
      <c r="J134" s="109"/>
      <c r="K134" s="109"/>
      <c r="L134" s="109"/>
      <c r="M134" s="109"/>
      <c r="N134" s="109"/>
      <c r="O134" s="109"/>
      <c r="P134" s="109"/>
      <c r="Q134" s="109"/>
      <c r="R134" s="109"/>
      <c r="S134" s="109"/>
      <c r="T134" s="109"/>
      <c r="U134" s="109"/>
      <c r="V134" s="109"/>
      <c r="W134" s="109"/>
      <c r="X134" s="110"/>
      <c r="Y134" s="203" t="s">
        <v>246</v>
      </c>
      <c r="Z134" s="204"/>
      <c r="AA134" s="205"/>
      <c r="AB134" s="206" t="s">
        <v>362</v>
      </c>
      <c r="AC134" s="207"/>
      <c r="AD134" s="207"/>
      <c r="AE134" s="208">
        <v>90.7</v>
      </c>
      <c r="AF134" s="209"/>
      <c r="AG134" s="209"/>
      <c r="AH134" s="209"/>
      <c r="AI134" s="208">
        <v>92.4</v>
      </c>
      <c r="AJ134" s="209"/>
      <c r="AK134" s="209"/>
      <c r="AL134" s="209"/>
      <c r="AM134" s="208" t="s">
        <v>710</v>
      </c>
      <c r="AN134" s="209"/>
      <c r="AO134" s="209"/>
      <c r="AP134" s="209"/>
      <c r="AQ134" s="208" t="s">
        <v>710</v>
      </c>
      <c r="AR134" s="209"/>
      <c r="AS134" s="209"/>
      <c r="AT134" s="209"/>
      <c r="AU134" s="208" t="s">
        <v>710</v>
      </c>
      <c r="AV134" s="209"/>
      <c r="AW134" s="209"/>
      <c r="AX134" s="210"/>
      <c r="AY134">
        <f t="shared" ref="AY134:AY135" si="13">$AY$132</f>
        <v>1</v>
      </c>
    </row>
    <row r="135" spans="1:51" ht="39.75" customHeight="1">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362</v>
      </c>
      <c r="AC135" s="215"/>
      <c r="AD135" s="215"/>
      <c r="AE135" s="208">
        <v>89</v>
      </c>
      <c r="AF135" s="209"/>
      <c r="AG135" s="209"/>
      <c r="AH135" s="209"/>
      <c r="AI135" s="208">
        <v>90</v>
      </c>
      <c r="AJ135" s="209"/>
      <c r="AK135" s="209"/>
      <c r="AL135" s="209"/>
      <c r="AM135" s="208" t="s">
        <v>710</v>
      </c>
      <c r="AN135" s="209"/>
      <c r="AO135" s="209"/>
      <c r="AP135" s="209"/>
      <c r="AQ135" s="208" t="s">
        <v>710</v>
      </c>
      <c r="AR135" s="209"/>
      <c r="AS135" s="209"/>
      <c r="AT135" s="209"/>
      <c r="AU135" s="208">
        <v>95</v>
      </c>
      <c r="AV135" s="209"/>
      <c r="AW135" s="209"/>
      <c r="AX135" s="210"/>
      <c r="AY135">
        <f t="shared" si="13"/>
        <v>1</v>
      </c>
    </row>
    <row r="136" spans="1:51" ht="18.75" hidden="1" customHeight="1">
      <c r="A136" s="191"/>
      <c r="B136" s="188"/>
      <c r="C136" s="182"/>
      <c r="D136" s="188"/>
      <c r="E136" s="182"/>
      <c r="F136" s="183"/>
      <c r="G136" s="162" t="s">
        <v>245</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381</v>
      </c>
      <c r="AF136" s="134"/>
      <c r="AG136" s="134"/>
      <c r="AH136" s="135"/>
      <c r="AI136" s="159" t="s">
        <v>403</v>
      </c>
      <c r="AJ136" s="134"/>
      <c r="AK136" s="134"/>
      <c r="AL136" s="135"/>
      <c r="AM136" s="159" t="s">
        <v>690</v>
      </c>
      <c r="AN136" s="134"/>
      <c r="AO136" s="134"/>
      <c r="AP136" s="135"/>
      <c r="AQ136" s="155" t="s">
        <v>231</v>
      </c>
      <c r="AR136" s="156"/>
      <c r="AS136" s="156"/>
      <c r="AT136" s="157"/>
      <c r="AU136" s="198" t="s">
        <v>247</v>
      </c>
      <c r="AV136" s="198"/>
      <c r="AW136" s="198"/>
      <c r="AX136" s="199"/>
      <c r="AY136">
        <f>COUNTA($G$138)</f>
        <v>0</v>
      </c>
    </row>
    <row r="137" spans="1:51" ht="18.75" hidden="1" customHeight="1">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232</v>
      </c>
      <c r="AT137" s="138"/>
      <c r="AU137" s="202"/>
      <c r="AV137" s="202"/>
      <c r="AW137" s="137" t="s">
        <v>179</v>
      </c>
      <c r="AX137" s="197"/>
      <c r="AY137">
        <f>$AY$136</f>
        <v>0</v>
      </c>
    </row>
    <row r="138" spans="1:51" ht="39.75" hidden="1" customHeight="1">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246</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c r="A140" s="191"/>
      <c r="B140" s="188"/>
      <c r="C140" s="182"/>
      <c r="D140" s="188"/>
      <c r="E140" s="182"/>
      <c r="F140" s="183"/>
      <c r="G140" s="162" t="s">
        <v>245</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381</v>
      </c>
      <c r="AF140" s="134"/>
      <c r="AG140" s="134"/>
      <c r="AH140" s="135"/>
      <c r="AI140" s="159" t="s">
        <v>403</v>
      </c>
      <c r="AJ140" s="134"/>
      <c r="AK140" s="134"/>
      <c r="AL140" s="135"/>
      <c r="AM140" s="159" t="s">
        <v>690</v>
      </c>
      <c r="AN140" s="134"/>
      <c r="AO140" s="134"/>
      <c r="AP140" s="135"/>
      <c r="AQ140" s="155" t="s">
        <v>231</v>
      </c>
      <c r="AR140" s="156"/>
      <c r="AS140" s="156"/>
      <c r="AT140" s="157"/>
      <c r="AU140" s="198" t="s">
        <v>247</v>
      </c>
      <c r="AV140" s="198"/>
      <c r="AW140" s="198"/>
      <c r="AX140" s="199"/>
      <c r="AY140">
        <f>COUNTA($G$142)</f>
        <v>0</v>
      </c>
    </row>
    <row r="141" spans="1:51" ht="18.75" hidden="1" customHeight="1">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232</v>
      </c>
      <c r="AT141" s="138"/>
      <c r="AU141" s="202"/>
      <c r="AV141" s="202"/>
      <c r="AW141" s="137" t="s">
        <v>179</v>
      </c>
      <c r="AX141" s="197"/>
      <c r="AY141">
        <f>$AY$140</f>
        <v>0</v>
      </c>
    </row>
    <row r="142" spans="1:51" ht="39.75" hidden="1" customHeight="1">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246</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c r="A144" s="191"/>
      <c r="B144" s="188"/>
      <c r="C144" s="182"/>
      <c r="D144" s="188"/>
      <c r="E144" s="182"/>
      <c r="F144" s="183"/>
      <c r="G144" s="162" t="s">
        <v>245</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381</v>
      </c>
      <c r="AF144" s="134"/>
      <c r="AG144" s="134"/>
      <c r="AH144" s="135"/>
      <c r="AI144" s="159" t="s">
        <v>403</v>
      </c>
      <c r="AJ144" s="134"/>
      <c r="AK144" s="134"/>
      <c r="AL144" s="135"/>
      <c r="AM144" s="159" t="s">
        <v>690</v>
      </c>
      <c r="AN144" s="134"/>
      <c r="AO144" s="134"/>
      <c r="AP144" s="135"/>
      <c r="AQ144" s="155" t="s">
        <v>231</v>
      </c>
      <c r="AR144" s="156"/>
      <c r="AS144" s="156"/>
      <c r="AT144" s="157"/>
      <c r="AU144" s="198" t="s">
        <v>247</v>
      </c>
      <c r="AV144" s="198"/>
      <c r="AW144" s="198"/>
      <c r="AX144" s="199"/>
      <c r="AY144">
        <f>COUNTA($G$146)</f>
        <v>0</v>
      </c>
    </row>
    <row r="145" spans="1:51" ht="18.75" hidden="1" customHeight="1">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232</v>
      </c>
      <c r="AT145" s="138"/>
      <c r="AU145" s="202"/>
      <c r="AV145" s="202"/>
      <c r="AW145" s="137" t="s">
        <v>179</v>
      </c>
      <c r="AX145" s="197"/>
      <c r="AY145">
        <f>$AY$144</f>
        <v>0</v>
      </c>
    </row>
    <row r="146" spans="1:51" ht="39.75" hidden="1" customHeight="1">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246</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c r="A148" s="191"/>
      <c r="B148" s="188"/>
      <c r="C148" s="182"/>
      <c r="D148" s="188"/>
      <c r="E148" s="182"/>
      <c r="F148" s="183"/>
      <c r="G148" s="162" t="s">
        <v>245</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381</v>
      </c>
      <c r="AF148" s="134"/>
      <c r="AG148" s="134"/>
      <c r="AH148" s="135"/>
      <c r="AI148" s="159" t="s">
        <v>403</v>
      </c>
      <c r="AJ148" s="134"/>
      <c r="AK148" s="134"/>
      <c r="AL148" s="135"/>
      <c r="AM148" s="159" t="s">
        <v>690</v>
      </c>
      <c r="AN148" s="134"/>
      <c r="AO148" s="134"/>
      <c r="AP148" s="135"/>
      <c r="AQ148" s="155" t="s">
        <v>231</v>
      </c>
      <c r="AR148" s="156"/>
      <c r="AS148" s="156"/>
      <c r="AT148" s="157"/>
      <c r="AU148" s="198" t="s">
        <v>247</v>
      </c>
      <c r="AV148" s="198"/>
      <c r="AW148" s="198"/>
      <c r="AX148" s="199"/>
      <c r="AY148">
        <f>COUNTA($G$150)</f>
        <v>0</v>
      </c>
    </row>
    <row r="149" spans="1:51" ht="18.75" hidden="1" customHeight="1">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232</v>
      </c>
      <c r="AT149" s="138"/>
      <c r="AU149" s="202"/>
      <c r="AV149" s="202"/>
      <c r="AW149" s="137" t="s">
        <v>179</v>
      </c>
      <c r="AX149" s="197"/>
      <c r="AY149">
        <f>$AY$148</f>
        <v>0</v>
      </c>
    </row>
    <row r="150" spans="1:51" ht="39.75" hidden="1" customHeight="1">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246</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c r="A152" s="191"/>
      <c r="B152" s="188"/>
      <c r="C152" s="182"/>
      <c r="D152" s="188"/>
      <c r="E152" s="182"/>
      <c r="F152" s="183"/>
      <c r="G152" s="160" t="s">
        <v>248</v>
      </c>
      <c r="H152" s="134"/>
      <c r="I152" s="134"/>
      <c r="J152" s="134"/>
      <c r="K152" s="134"/>
      <c r="L152" s="134"/>
      <c r="M152" s="134"/>
      <c r="N152" s="134"/>
      <c r="O152" s="134"/>
      <c r="P152" s="135"/>
      <c r="Q152" s="159" t="s">
        <v>329</v>
      </c>
      <c r="R152" s="134"/>
      <c r="S152" s="134"/>
      <c r="T152" s="134"/>
      <c r="U152" s="134"/>
      <c r="V152" s="134"/>
      <c r="W152" s="134"/>
      <c r="X152" s="134"/>
      <c r="Y152" s="134"/>
      <c r="Z152" s="134"/>
      <c r="AA152" s="134"/>
      <c r="AB152" s="133" t="s">
        <v>330</v>
      </c>
      <c r="AC152" s="134"/>
      <c r="AD152" s="135"/>
      <c r="AE152" s="159" t="s">
        <v>249</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c r="A154" s="191"/>
      <c r="B154" s="188"/>
      <c r="C154" s="182"/>
      <c r="D154" s="188"/>
      <c r="E154" s="182"/>
      <c r="F154" s="183"/>
      <c r="G154" s="108" t="s">
        <v>710</v>
      </c>
      <c r="H154" s="109"/>
      <c r="I154" s="109"/>
      <c r="J154" s="109"/>
      <c r="K154" s="109"/>
      <c r="L154" s="109"/>
      <c r="M154" s="109"/>
      <c r="N154" s="109"/>
      <c r="O154" s="109"/>
      <c r="P154" s="110"/>
      <c r="Q154" s="129" t="s">
        <v>710</v>
      </c>
      <c r="R154" s="109"/>
      <c r="S154" s="109"/>
      <c r="T154" s="109"/>
      <c r="U154" s="109"/>
      <c r="V154" s="109"/>
      <c r="W154" s="109"/>
      <c r="X154" s="109"/>
      <c r="Y154" s="109"/>
      <c r="Z154" s="109"/>
      <c r="AA154" s="291"/>
      <c r="AB154" s="145" t="s">
        <v>710</v>
      </c>
      <c r="AC154" s="146"/>
      <c r="AD154" s="146"/>
      <c r="AE154" s="151" t="s">
        <v>710</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hidden="1" customHeight="1">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250</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hidden="1" customHeight="1">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c r="A159" s="191"/>
      <c r="B159" s="188"/>
      <c r="C159" s="182"/>
      <c r="D159" s="188"/>
      <c r="E159" s="182"/>
      <c r="F159" s="183"/>
      <c r="G159" s="160" t="s">
        <v>248</v>
      </c>
      <c r="H159" s="134"/>
      <c r="I159" s="134"/>
      <c r="J159" s="134"/>
      <c r="K159" s="134"/>
      <c r="L159" s="134"/>
      <c r="M159" s="134"/>
      <c r="N159" s="134"/>
      <c r="O159" s="134"/>
      <c r="P159" s="135"/>
      <c r="Q159" s="159" t="s">
        <v>329</v>
      </c>
      <c r="R159" s="134"/>
      <c r="S159" s="134"/>
      <c r="T159" s="134"/>
      <c r="U159" s="134"/>
      <c r="V159" s="134"/>
      <c r="W159" s="134"/>
      <c r="X159" s="134"/>
      <c r="Y159" s="134"/>
      <c r="Z159" s="134"/>
      <c r="AA159" s="134"/>
      <c r="AB159" s="133" t="s">
        <v>330</v>
      </c>
      <c r="AC159" s="134"/>
      <c r="AD159" s="135"/>
      <c r="AE159" s="139" t="s">
        <v>249</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250</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c r="A166" s="191"/>
      <c r="B166" s="188"/>
      <c r="C166" s="182"/>
      <c r="D166" s="188"/>
      <c r="E166" s="182"/>
      <c r="F166" s="183"/>
      <c r="G166" s="160" t="s">
        <v>248</v>
      </c>
      <c r="H166" s="134"/>
      <c r="I166" s="134"/>
      <c r="J166" s="134"/>
      <c r="K166" s="134"/>
      <c r="L166" s="134"/>
      <c r="M166" s="134"/>
      <c r="N166" s="134"/>
      <c r="O166" s="134"/>
      <c r="P166" s="135"/>
      <c r="Q166" s="159" t="s">
        <v>329</v>
      </c>
      <c r="R166" s="134"/>
      <c r="S166" s="134"/>
      <c r="T166" s="134"/>
      <c r="U166" s="134"/>
      <c r="V166" s="134"/>
      <c r="W166" s="134"/>
      <c r="X166" s="134"/>
      <c r="Y166" s="134"/>
      <c r="Z166" s="134"/>
      <c r="AA166" s="134"/>
      <c r="AB166" s="133" t="s">
        <v>330</v>
      </c>
      <c r="AC166" s="134"/>
      <c r="AD166" s="135"/>
      <c r="AE166" s="139" t="s">
        <v>249</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250</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c r="A173" s="191"/>
      <c r="B173" s="188"/>
      <c r="C173" s="182"/>
      <c r="D173" s="188"/>
      <c r="E173" s="182"/>
      <c r="F173" s="183"/>
      <c r="G173" s="160" t="s">
        <v>248</v>
      </c>
      <c r="H173" s="134"/>
      <c r="I173" s="134"/>
      <c r="J173" s="134"/>
      <c r="K173" s="134"/>
      <c r="L173" s="134"/>
      <c r="M173" s="134"/>
      <c r="N173" s="134"/>
      <c r="O173" s="134"/>
      <c r="P173" s="135"/>
      <c r="Q173" s="159" t="s">
        <v>329</v>
      </c>
      <c r="R173" s="134"/>
      <c r="S173" s="134"/>
      <c r="T173" s="134"/>
      <c r="U173" s="134"/>
      <c r="V173" s="134"/>
      <c r="W173" s="134"/>
      <c r="X173" s="134"/>
      <c r="Y173" s="134"/>
      <c r="Z173" s="134"/>
      <c r="AA173" s="134"/>
      <c r="AB173" s="133" t="s">
        <v>330</v>
      </c>
      <c r="AC173" s="134"/>
      <c r="AD173" s="135"/>
      <c r="AE173" s="139" t="s">
        <v>249</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250</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c r="A180" s="191"/>
      <c r="B180" s="188"/>
      <c r="C180" s="182"/>
      <c r="D180" s="188"/>
      <c r="E180" s="182"/>
      <c r="F180" s="183"/>
      <c r="G180" s="160" t="s">
        <v>248</v>
      </c>
      <c r="H180" s="134"/>
      <c r="I180" s="134"/>
      <c r="J180" s="134"/>
      <c r="K180" s="134"/>
      <c r="L180" s="134"/>
      <c r="M180" s="134"/>
      <c r="N180" s="134"/>
      <c r="O180" s="134"/>
      <c r="P180" s="135"/>
      <c r="Q180" s="159" t="s">
        <v>329</v>
      </c>
      <c r="R180" s="134"/>
      <c r="S180" s="134"/>
      <c r="T180" s="134"/>
      <c r="U180" s="134"/>
      <c r="V180" s="134"/>
      <c r="W180" s="134"/>
      <c r="X180" s="134"/>
      <c r="Y180" s="134"/>
      <c r="Z180" s="134"/>
      <c r="AA180" s="134"/>
      <c r="AB180" s="133" t="s">
        <v>330</v>
      </c>
      <c r="AC180" s="134"/>
      <c r="AD180" s="135"/>
      <c r="AE180" s="139" t="s">
        <v>249</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250</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c r="A187" s="191"/>
      <c r="B187" s="188"/>
      <c r="C187" s="182"/>
      <c r="D187" s="188"/>
      <c r="E187" s="126" t="s">
        <v>294</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c r="A190" s="191"/>
      <c r="B190" s="188"/>
      <c r="C190" s="182"/>
      <c r="D190" s="188"/>
      <c r="E190" s="171" t="s">
        <v>264</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c r="A191" s="191"/>
      <c r="B191" s="188"/>
      <c r="C191" s="182"/>
      <c r="D191" s="188"/>
      <c r="E191" s="176" t="s">
        <v>263</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c r="A192" s="191"/>
      <c r="B192" s="188"/>
      <c r="C192" s="182"/>
      <c r="D192" s="188"/>
      <c r="E192" s="180" t="s">
        <v>236</v>
      </c>
      <c r="F192" s="181"/>
      <c r="G192" s="162" t="s">
        <v>245</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381</v>
      </c>
      <c r="AF192" s="134"/>
      <c r="AG192" s="134"/>
      <c r="AH192" s="135"/>
      <c r="AI192" s="159" t="s">
        <v>403</v>
      </c>
      <c r="AJ192" s="134"/>
      <c r="AK192" s="134"/>
      <c r="AL192" s="135"/>
      <c r="AM192" s="159" t="s">
        <v>690</v>
      </c>
      <c r="AN192" s="134"/>
      <c r="AO192" s="134"/>
      <c r="AP192" s="135"/>
      <c r="AQ192" s="155" t="s">
        <v>231</v>
      </c>
      <c r="AR192" s="156"/>
      <c r="AS192" s="156"/>
      <c r="AT192" s="157"/>
      <c r="AU192" s="198" t="s">
        <v>247</v>
      </c>
      <c r="AV192" s="198"/>
      <c r="AW192" s="198"/>
      <c r="AX192" s="199"/>
      <c r="AY192">
        <f>COUNTA($G$194)</f>
        <v>0</v>
      </c>
    </row>
    <row r="193" spans="1:51" ht="18.75" hidden="1" customHeight="1">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232</v>
      </c>
      <c r="AT193" s="138"/>
      <c r="AU193" s="202"/>
      <c r="AV193" s="202"/>
      <c r="AW193" s="137" t="s">
        <v>179</v>
      </c>
      <c r="AX193" s="197"/>
      <c r="AY193">
        <f>$AY$192</f>
        <v>0</v>
      </c>
    </row>
    <row r="194" spans="1:51" ht="39.75" hidden="1" customHeight="1">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246</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c r="A196" s="191"/>
      <c r="B196" s="188"/>
      <c r="C196" s="182"/>
      <c r="D196" s="188"/>
      <c r="E196" s="182"/>
      <c r="F196" s="183"/>
      <c r="G196" s="162" t="s">
        <v>245</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381</v>
      </c>
      <c r="AF196" s="134"/>
      <c r="AG196" s="134"/>
      <c r="AH196" s="135"/>
      <c r="AI196" s="159" t="s">
        <v>403</v>
      </c>
      <c r="AJ196" s="134"/>
      <c r="AK196" s="134"/>
      <c r="AL196" s="135"/>
      <c r="AM196" s="159" t="s">
        <v>690</v>
      </c>
      <c r="AN196" s="134"/>
      <c r="AO196" s="134"/>
      <c r="AP196" s="135"/>
      <c r="AQ196" s="155" t="s">
        <v>231</v>
      </c>
      <c r="AR196" s="156"/>
      <c r="AS196" s="156"/>
      <c r="AT196" s="157"/>
      <c r="AU196" s="198" t="s">
        <v>247</v>
      </c>
      <c r="AV196" s="198"/>
      <c r="AW196" s="198"/>
      <c r="AX196" s="199"/>
      <c r="AY196">
        <f>COUNTA($G$198)</f>
        <v>0</v>
      </c>
    </row>
    <row r="197" spans="1:51" ht="18.75" hidden="1" customHeight="1">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232</v>
      </c>
      <c r="AT197" s="138"/>
      <c r="AU197" s="202"/>
      <c r="AV197" s="202"/>
      <c r="AW197" s="137" t="s">
        <v>179</v>
      </c>
      <c r="AX197" s="197"/>
      <c r="AY197">
        <f>$AY$196</f>
        <v>0</v>
      </c>
    </row>
    <row r="198" spans="1:51" ht="39.75" hidden="1" customHeight="1">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246</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c r="A200" s="191"/>
      <c r="B200" s="188"/>
      <c r="C200" s="182"/>
      <c r="D200" s="188"/>
      <c r="E200" s="182"/>
      <c r="F200" s="183"/>
      <c r="G200" s="162" t="s">
        <v>245</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381</v>
      </c>
      <c r="AF200" s="134"/>
      <c r="AG200" s="134"/>
      <c r="AH200" s="135"/>
      <c r="AI200" s="159" t="s">
        <v>403</v>
      </c>
      <c r="AJ200" s="134"/>
      <c r="AK200" s="134"/>
      <c r="AL200" s="135"/>
      <c r="AM200" s="159" t="s">
        <v>690</v>
      </c>
      <c r="AN200" s="134"/>
      <c r="AO200" s="134"/>
      <c r="AP200" s="135"/>
      <c r="AQ200" s="155" t="s">
        <v>231</v>
      </c>
      <c r="AR200" s="156"/>
      <c r="AS200" s="156"/>
      <c r="AT200" s="157"/>
      <c r="AU200" s="198" t="s">
        <v>247</v>
      </c>
      <c r="AV200" s="198"/>
      <c r="AW200" s="198"/>
      <c r="AX200" s="199"/>
      <c r="AY200">
        <f>COUNTA($G$202)</f>
        <v>0</v>
      </c>
    </row>
    <row r="201" spans="1:51" ht="18.75" hidden="1" customHeight="1">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232</v>
      </c>
      <c r="AT201" s="138"/>
      <c r="AU201" s="202"/>
      <c r="AV201" s="202"/>
      <c r="AW201" s="137" t="s">
        <v>179</v>
      </c>
      <c r="AX201" s="197"/>
      <c r="AY201">
        <f>$AY$200</f>
        <v>0</v>
      </c>
    </row>
    <row r="202" spans="1:51" ht="39.75" hidden="1" customHeight="1">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246</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c r="A204" s="191"/>
      <c r="B204" s="188"/>
      <c r="C204" s="182"/>
      <c r="D204" s="188"/>
      <c r="E204" s="182"/>
      <c r="F204" s="183"/>
      <c r="G204" s="162" t="s">
        <v>245</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381</v>
      </c>
      <c r="AF204" s="134"/>
      <c r="AG204" s="134"/>
      <c r="AH204" s="135"/>
      <c r="AI204" s="159" t="s">
        <v>403</v>
      </c>
      <c r="AJ204" s="134"/>
      <c r="AK204" s="134"/>
      <c r="AL204" s="135"/>
      <c r="AM204" s="159" t="s">
        <v>690</v>
      </c>
      <c r="AN204" s="134"/>
      <c r="AO204" s="134"/>
      <c r="AP204" s="135"/>
      <c r="AQ204" s="155" t="s">
        <v>231</v>
      </c>
      <c r="AR204" s="156"/>
      <c r="AS204" s="156"/>
      <c r="AT204" s="157"/>
      <c r="AU204" s="198" t="s">
        <v>247</v>
      </c>
      <c r="AV204" s="198"/>
      <c r="AW204" s="198"/>
      <c r="AX204" s="199"/>
      <c r="AY204">
        <f>COUNTA($G$206)</f>
        <v>0</v>
      </c>
    </row>
    <row r="205" spans="1:51" ht="18.75" hidden="1" customHeight="1">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232</v>
      </c>
      <c r="AT205" s="138"/>
      <c r="AU205" s="202"/>
      <c r="AV205" s="202"/>
      <c r="AW205" s="137" t="s">
        <v>179</v>
      </c>
      <c r="AX205" s="197"/>
      <c r="AY205">
        <f>$AY$204</f>
        <v>0</v>
      </c>
    </row>
    <row r="206" spans="1:51" ht="39.75" hidden="1" customHeight="1">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246</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c r="A208" s="191"/>
      <c r="B208" s="188"/>
      <c r="C208" s="182"/>
      <c r="D208" s="188"/>
      <c r="E208" s="182"/>
      <c r="F208" s="183"/>
      <c r="G208" s="162" t="s">
        <v>245</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381</v>
      </c>
      <c r="AF208" s="134"/>
      <c r="AG208" s="134"/>
      <c r="AH208" s="135"/>
      <c r="AI208" s="159" t="s">
        <v>403</v>
      </c>
      <c r="AJ208" s="134"/>
      <c r="AK208" s="134"/>
      <c r="AL208" s="135"/>
      <c r="AM208" s="159" t="s">
        <v>690</v>
      </c>
      <c r="AN208" s="134"/>
      <c r="AO208" s="134"/>
      <c r="AP208" s="135"/>
      <c r="AQ208" s="155" t="s">
        <v>231</v>
      </c>
      <c r="AR208" s="156"/>
      <c r="AS208" s="156"/>
      <c r="AT208" s="157"/>
      <c r="AU208" s="198" t="s">
        <v>247</v>
      </c>
      <c r="AV208" s="198"/>
      <c r="AW208" s="198"/>
      <c r="AX208" s="199"/>
      <c r="AY208">
        <f>COUNTA($G$210)</f>
        <v>0</v>
      </c>
    </row>
    <row r="209" spans="1:51" ht="18.75" hidden="1" customHeight="1">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232</v>
      </c>
      <c r="AT209" s="138"/>
      <c r="AU209" s="202"/>
      <c r="AV209" s="202"/>
      <c r="AW209" s="137" t="s">
        <v>179</v>
      </c>
      <c r="AX209" s="197"/>
      <c r="AY209">
        <f>$AY$208</f>
        <v>0</v>
      </c>
    </row>
    <row r="210" spans="1:51" ht="39.75" hidden="1" customHeight="1">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246</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c r="A212" s="191"/>
      <c r="B212" s="188"/>
      <c r="C212" s="182"/>
      <c r="D212" s="188"/>
      <c r="E212" s="182"/>
      <c r="F212" s="183"/>
      <c r="G212" s="160" t="s">
        <v>248</v>
      </c>
      <c r="H212" s="134"/>
      <c r="I212" s="134"/>
      <c r="J212" s="134"/>
      <c r="K212" s="134"/>
      <c r="L212" s="134"/>
      <c r="M212" s="134"/>
      <c r="N212" s="134"/>
      <c r="O212" s="134"/>
      <c r="P212" s="135"/>
      <c r="Q212" s="159" t="s">
        <v>329</v>
      </c>
      <c r="R212" s="134"/>
      <c r="S212" s="134"/>
      <c r="T212" s="134"/>
      <c r="U212" s="134"/>
      <c r="V212" s="134"/>
      <c r="W212" s="134"/>
      <c r="X212" s="134"/>
      <c r="Y212" s="134"/>
      <c r="Z212" s="134"/>
      <c r="AA212" s="134"/>
      <c r="AB212" s="133" t="s">
        <v>330</v>
      </c>
      <c r="AC212" s="134"/>
      <c r="AD212" s="135"/>
      <c r="AE212" s="159" t="s">
        <v>249</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250</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c r="A219" s="191"/>
      <c r="B219" s="188"/>
      <c r="C219" s="182"/>
      <c r="D219" s="188"/>
      <c r="E219" s="182"/>
      <c r="F219" s="183"/>
      <c r="G219" s="160" t="s">
        <v>248</v>
      </c>
      <c r="H219" s="134"/>
      <c r="I219" s="134"/>
      <c r="J219" s="134"/>
      <c r="K219" s="134"/>
      <c r="L219" s="134"/>
      <c r="M219" s="134"/>
      <c r="N219" s="134"/>
      <c r="O219" s="134"/>
      <c r="P219" s="135"/>
      <c r="Q219" s="159" t="s">
        <v>329</v>
      </c>
      <c r="R219" s="134"/>
      <c r="S219" s="134"/>
      <c r="T219" s="134"/>
      <c r="U219" s="134"/>
      <c r="V219" s="134"/>
      <c r="W219" s="134"/>
      <c r="X219" s="134"/>
      <c r="Y219" s="134"/>
      <c r="Z219" s="134"/>
      <c r="AA219" s="134"/>
      <c r="AB219" s="133" t="s">
        <v>330</v>
      </c>
      <c r="AC219" s="134"/>
      <c r="AD219" s="135"/>
      <c r="AE219" s="139" t="s">
        <v>249</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250</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c r="A226" s="191"/>
      <c r="B226" s="188"/>
      <c r="C226" s="182"/>
      <c r="D226" s="188"/>
      <c r="E226" s="182"/>
      <c r="F226" s="183"/>
      <c r="G226" s="160" t="s">
        <v>248</v>
      </c>
      <c r="H226" s="134"/>
      <c r="I226" s="134"/>
      <c r="J226" s="134"/>
      <c r="K226" s="134"/>
      <c r="L226" s="134"/>
      <c r="M226" s="134"/>
      <c r="N226" s="134"/>
      <c r="O226" s="134"/>
      <c r="P226" s="135"/>
      <c r="Q226" s="159" t="s">
        <v>329</v>
      </c>
      <c r="R226" s="134"/>
      <c r="S226" s="134"/>
      <c r="T226" s="134"/>
      <c r="U226" s="134"/>
      <c r="V226" s="134"/>
      <c r="W226" s="134"/>
      <c r="X226" s="134"/>
      <c r="Y226" s="134"/>
      <c r="Z226" s="134"/>
      <c r="AA226" s="134"/>
      <c r="AB226" s="133" t="s">
        <v>330</v>
      </c>
      <c r="AC226" s="134"/>
      <c r="AD226" s="135"/>
      <c r="AE226" s="139" t="s">
        <v>249</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250</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c r="A233" s="191"/>
      <c r="B233" s="188"/>
      <c r="C233" s="182"/>
      <c r="D233" s="188"/>
      <c r="E233" s="182"/>
      <c r="F233" s="183"/>
      <c r="G233" s="160" t="s">
        <v>248</v>
      </c>
      <c r="H233" s="134"/>
      <c r="I233" s="134"/>
      <c r="J233" s="134"/>
      <c r="K233" s="134"/>
      <c r="L233" s="134"/>
      <c r="M233" s="134"/>
      <c r="N233" s="134"/>
      <c r="O233" s="134"/>
      <c r="P233" s="135"/>
      <c r="Q233" s="159" t="s">
        <v>329</v>
      </c>
      <c r="R233" s="134"/>
      <c r="S233" s="134"/>
      <c r="T233" s="134"/>
      <c r="U233" s="134"/>
      <c r="V233" s="134"/>
      <c r="W233" s="134"/>
      <c r="X233" s="134"/>
      <c r="Y233" s="134"/>
      <c r="Z233" s="134"/>
      <c r="AA233" s="134"/>
      <c r="AB233" s="133" t="s">
        <v>330</v>
      </c>
      <c r="AC233" s="134"/>
      <c r="AD233" s="135"/>
      <c r="AE233" s="139" t="s">
        <v>249</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250</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c r="A240" s="191"/>
      <c r="B240" s="188"/>
      <c r="C240" s="182"/>
      <c r="D240" s="188"/>
      <c r="E240" s="182"/>
      <c r="F240" s="183"/>
      <c r="G240" s="160" t="s">
        <v>248</v>
      </c>
      <c r="H240" s="134"/>
      <c r="I240" s="134"/>
      <c r="J240" s="134"/>
      <c r="K240" s="134"/>
      <c r="L240" s="134"/>
      <c r="M240" s="134"/>
      <c r="N240" s="134"/>
      <c r="O240" s="134"/>
      <c r="P240" s="135"/>
      <c r="Q240" s="159" t="s">
        <v>329</v>
      </c>
      <c r="R240" s="134"/>
      <c r="S240" s="134"/>
      <c r="T240" s="134"/>
      <c r="U240" s="134"/>
      <c r="V240" s="134"/>
      <c r="W240" s="134"/>
      <c r="X240" s="134"/>
      <c r="Y240" s="134"/>
      <c r="Z240" s="134"/>
      <c r="AA240" s="134"/>
      <c r="AB240" s="133" t="s">
        <v>330</v>
      </c>
      <c r="AC240" s="134"/>
      <c r="AD240" s="135"/>
      <c r="AE240" s="139" t="s">
        <v>249</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250</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c r="A247" s="191"/>
      <c r="B247" s="188"/>
      <c r="C247" s="182"/>
      <c r="D247" s="188"/>
      <c r="E247" s="126" t="s">
        <v>294</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c r="A250" s="191"/>
      <c r="B250" s="188"/>
      <c r="C250" s="182"/>
      <c r="D250" s="188"/>
      <c r="E250" s="171" t="s">
        <v>264</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c r="A251" s="191"/>
      <c r="B251" s="188"/>
      <c r="C251" s="182"/>
      <c r="D251" s="188"/>
      <c r="E251" s="176" t="s">
        <v>263</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c r="A252" s="191"/>
      <c r="B252" s="188"/>
      <c r="C252" s="182"/>
      <c r="D252" s="188"/>
      <c r="E252" s="180" t="s">
        <v>236</v>
      </c>
      <c r="F252" s="181"/>
      <c r="G252" s="162" t="s">
        <v>245</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381</v>
      </c>
      <c r="AF252" s="134"/>
      <c r="AG252" s="134"/>
      <c r="AH252" s="135"/>
      <c r="AI252" s="159" t="s">
        <v>403</v>
      </c>
      <c r="AJ252" s="134"/>
      <c r="AK252" s="134"/>
      <c r="AL252" s="135"/>
      <c r="AM252" s="159" t="s">
        <v>690</v>
      </c>
      <c r="AN252" s="134"/>
      <c r="AO252" s="134"/>
      <c r="AP252" s="135"/>
      <c r="AQ252" s="155" t="s">
        <v>231</v>
      </c>
      <c r="AR252" s="156"/>
      <c r="AS252" s="156"/>
      <c r="AT252" s="157"/>
      <c r="AU252" s="198" t="s">
        <v>247</v>
      </c>
      <c r="AV252" s="198"/>
      <c r="AW252" s="198"/>
      <c r="AX252" s="199"/>
      <c r="AY252">
        <f>COUNTA($G$254)</f>
        <v>0</v>
      </c>
    </row>
    <row r="253" spans="1:51" ht="18.75" hidden="1" customHeight="1">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232</v>
      </c>
      <c r="AT253" s="138"/>
      <c r="AU253" s="202"/>
      <c r="AV253" s="202"/>
      <c r="AW253" s="137" t="s">
        <v>179</v>
      </c>
      <c r="AX253" s="197"/>
      <c r="AY253">
        <f>$AY$252</f>
        <v>0</v>
      </c>
    </row>
    <row r="254" spans="1:51" ht="39.75" hidden="1" customHeight="1">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246</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c r="A256" s="191"/>
      <c r="B256" s="188"/>
      <c r="C256" s="182"/>
      <c r="D256" s="188"/>
      <c r="E256" s="182"/>
      <c r="F256" s="183"/>
      <c r="G256" s="162" t="s">
        <v>245</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381</v>
      </c>
      <c r="AF256" s="134"/>
      <c r="AG256" s="134"/>
      <c r="AH256" s="135"/>
      <c r="AI256" s="159" t="s">
        <v>403</v>
      </c>
      <c r="AJ256" s="134"/>
      <c r="AK256" s="134"/>
      <c r="AL256" s="135"/>
      <c r="AM256" s="159" t="s">
        <v>690</v>
      </c>
      <c r="AN256" s="134"/>
      <c r="AO256" s="134"/>
      <c r="AP256" s="135"/>
      <c r="AQ256" s="155" t="s">
        <v>231</v>
      </c>
      <c r="AR256" s="156"/>
      <c r="AS256" s="156"/>
      <c r="AT256" s="157"/>
      <c r="AU256" s="198" t="s">
        <v>247</v>
      </c>
      <c r="AV256" s="198"/>
      <c r="AW256" s="198"/>
      <c r="AX256" s="199"/>
      <c r="AY256">
        <f>COUNTA($G$258)</f>
        <v>0</v>
      </c>
    </row>
    <row r="257" spans="1:51" ht="18.75" hidden="1" customHeight="1">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232</v>
      </c>
      <c r="AT257" s="138"/>
      <c r="AU257" s="202"/>
      <c r="AV257" s="202"/>
      <c r="AW257" s="137" t="s">
        <v>179</v>
      </c>
      <c r="AX257" s="197"/>
      <c r="AY257">
        <f>$AY$256</f>
        <v>0</v>
      </c>
    </row>
    <row r="258" spans="1:51" ht="39.75" hidden="1" customHeight="1">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246</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c r="A260" s="191"/>
      <c r="B260" s="188"/>
      <c r="C260" s="182"/>
      <c r="D260" s="188"/>
      <c r="E260" s="182"/>
      <c r="F260" s="183"/>
      <c r="G260" s="162" t="s">
        <v>245</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381</v>
      </c>
      <c r="AF260" s="134"/>
      <c r="AG260" s="134"/>
      <c r="AH260" s="135"/>
      <c r="AI260" s="159" t="s">
        <v>403</v>
      </c>
      <c r="AJ260" s="134"/>
      <c r="AK260" s="134"/>
      <c r="AL260" s="135"/>
      <c r="AM260" s="159" t="s">
        <v>690</v>
      </c>
      <c r="AN260" s="134"/>
      <c r="AO260" s="134"/>
      <c r="AP260" s="135"/>
      <c r="AQ260" s="155" t="s">
        <v>231</v>
      </c>
      <c r="AR260" s="156"/>
      <c r="AS260" s="156"/>
      <c r="AT260" s="157"/>
      <c r="AU260" s="198" t="s">
        <v>247</v>
      </c>
      <c r="AV260" s="198"/>
      <c r="AW260" s="198"/>
      <c r="AX260" s="199"/>
      <c r="AY260">
        <f>COUNTA($G$262)</f>
        <v>0</v>
      </c>
    </row>
    <row r="261" spans="1:51" ht="18.75" hidden="1" customHeight="1">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232</v>
      </c>
      <c r="AT261" s="138"/>
      <c r="AU261" s="202"/>
      <c r="AV261" s="202"/>
      <c r="AW261" s="137" t="s">
        <v>179</v>
      </c>
      <c r="AX261" s="197"/>
      <c r="AY261">
        <f>$AY$260</f>
        <v>0</v>
      </c>
    </row>
    <row r="262" spans="1:51" ht="39.75" hidden="1" customHeight="1">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246</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c r="A264" s="191"/>
      <c r="B264" s="188"/>
      <c r="C264" s="182"/>
      <c r="D264" s="188"/>
      <c r="E264" s="182"/>
      <c r="F264" s="183"/>
      <c r="G264" s="160" t="s">
        <v>245</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381</v>
      </c>
      <c r="AF264" s="134"/>
      <c r="AG264" s="134"/>
      <c r="AH264" s="135"/>
      <c r="AI264" s="159" t="s">
        <v>403</v>
      </c>
      <c r="AJ264" s="134"/>
      <c r="AK264" s="134"/>
      <c r="AL264" s="135"/>
      <c r="AM264" s="159" t="s">
        <v>690</v>
      </c>
      <c r="AN264" s="134"/>
      <c r="AO264" s="134"/>
      <c r="AP264" s="135"/>
      <c r="AQ264" s="159" t="s">
        <v>231</v>
      </c>
      <c r="AR264" s="134"/>
      <c r="AS264" s="134"/>
      <c r="AT264" s="135"/>
      <c r="AU264" s="140" t="s">
        <v>247</v>
      </c>
      <c r="AV264" s="140"/>
      <c r="AW264" s="140"/>
      <c r="AX264" s="141"/>
      <c r="AY264">
        <f>COUNTA($G$266)</f>
        <v>0</v>
      </c>
    </row>
    <row r="265" spans="1:51" ht="18.75" hidden="1" customHeight="1">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232</v>
      </c>
      <c r="AT265" s="138"/>
      <c r="AU265" s="202"/>
      <c r="AV265" s="202"/>
      <c r="AW265" s="137" t="s">
        <v>179</v>
      </c>
      <c r="AX265" s="197"/>
      <c r="AY265">
        <f>$AY$264</f>
        <v>0</v>
      </c>
    </row>
    <row r="266" spans="1:51" ht="39.75" hidden="1" customHeight="1">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246</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c r="A268" s="191"/>
      <c r="B268" s="188"/>
      <c r="C268" s="182"/>
      <c r="D268" s="188"/>
      <c r="E268" s="182"/>
      <c r="F268" s="183"/>
      <c r="G268" s="162" t="s">
        <v>245</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381</v>
      </c>
      <c r="AF268" s="134"/>
      <c r="AG268" s="134"/>
      <c r="AH268" s="135"/>
      <c r="AI268" s="159" t="s">
        <v>403</v>
      </c>
      <c r="AJ268" s="134"/>
      <c r="AK268" s="134"/>
      <c r="AL268" s="135"/>
      <c r="AM268" s="159" t="s">
        <v>690</v>
      </c>
      <c r="AN268" s="134"/>
      <c r="AO268" s="134"/>
      <c r="AP268" s="135"/>
      <c r="AQ268" s="155" t="s">
        <v>231</v>
      </c>
      <c r="AR268" s="156"/>
      <c r="AS268" s="156"/>
      <c r="AT268" s="157"/>
      <c r="AU268" s="198" t="s">
        <v>247</v>
      </c>
      <c r="AV268" s="198"/>
      <c r="AW268" s="198"/>
      <c r="AX268" s="199"/>
      <c r="AY268">
        <f>COUNTA($G$270)</f>
        <v>0</v>
      </c>
    </row>
    <row r="269" spans="1:51" ht="18.75" hidden="1" customHeight="1">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232</v>
      </c>
      <c r="AT269" s="138"/>
      <c r="AU269" s="202"/>
      <c r="AV269" s="202"/>
      <c r="AW269" s="137" t="s">
        <v>179</v>
      </c>
      <c r="AX269" s="197"/>
      <c r="AY269">
        <f>$AY$268</f>
        <v>0</v>
      </c>
    </row>
    <row r="270" spans="1:51" ht="39.75" hidden="1" customHeight="1">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246</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c r="A272" s="191"/>
      <c r="B272" s="188"/>
      <c r="C272" s="182"/>
      <c r="D272" s="188"/>
      <c r="E272" s="182"/>
      <c r="F272" s="183"/>
      <c r="G272" s="160" t="s">
        <v>248</v>
      </c>
      <c r="H272" s="134"/>
      <c r="I272" s="134"/>
      <c r="J272" s="134"/>
      <c r="K272" s="134"/>
      <c r="L272" s="134"/>
      <c r="M272" s="134"/>
      <c r="N272" s="134"/>
      <c r="O272" s="134"/>
      <c r="P272" s="135"/>
      <c r="Q272" s="159" t="s">
        <v>329</v>
      </c>
      <c r="R272" s="134"/>
      <c r="S272" s="134"/>
      <c r="T272" s="134"/>
      <c r="U272" s="134"/>
      <c r="V272" s="134"/>
      <c r="W272" s="134"/>
      <c r="X272" s="134"/>
      <c r="Y272" s="134"/>
      <c r="Z272" s="134"/>
      <c r="AA272" s="134"/>
      <c r="AB272" s="133" t="s">
        <v>330</v>
      </c>
      <c r="AC272" s="134"/>
      <c r="AD272" s="135"/>
      <c r="AE272" s="159" t="s">
        <v>249</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250</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c r="A279" s="191"/>
      <c r="B279" s="188"/>
      <c r="C279" s="182"/>
      <c r="D279" s="188"/>
      <c r="E279" s="182"/>
      <c r="F279" s="183"/>
      <c r="G279" s="160" t="s">
        <v>248</v>
      </c>
      <c r="H279" s="134"/>
      <c r="I279" s="134"/>
      <c r="J279" s="134"/>
      <c r="K279" s="134"/>
      <c r="L279" s="134"/>
      <c r="M279" s="134"/>
      <c r="N279" s="134"/>
      <c r="O279" s="134"/>
      <c r="P279" s="135"/>
      <c r="Q279" s="159" t="s">
        <v>329</v>
      </c>
      <c r="R279" s="134"/>
      <c r="S279" s="134"/>
      <c r="T279" s="134"/>
      <c r="U279" s="134"/>
      <c r="V279" s="134"/>
      <c r="W279" s="134"/>
      <c r="X279" s="134"/>
      <c r="Y279" s="134"/>
      <c r="Z279" s="134"/>
      <c r="AA279" s="134"/>
      <c r="AB279" s="133" t="s">
        <v>330</v>
      </c>
      <c r="AC279" s="134"/>
      <c r="AD279" s="135"/>
      <c r="AE279" s="139" t="s">
        <v>249</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250</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c r="A286" s="191"/>
      <c r="B286" s="188"/>
      <c r="C286" s="182"/>
      <c r="D286" s="188"/>
      <c r="E286" s="182"/>
      <c r="F286" s="183"/>
      <c r="G286" s="160" t="s">
        <v>248</v>
      </c>
      <c r="H286" s="134"/>
      <c r="I286" s="134"/>
      <c r="J286" s="134"/>
      <c r="K286" s="134"/>
      <c r="L286" s="134"/>
      <c r="M286" s="134"/>
      <c r="N286" s="134"/>
      <c r="O286" s="134"/>
      <c r="P286" s="135"/>
      <c r="Q286" s="159" t="s">
        <v>329</v>
      </c>
      <c r="R286" s="134"/>
      <c r="S286" s="134"/>
      <c r="T286" s="134"/>
      <c r="U286" s="134"/>
      <c r="V286" s="134"/>
      <c r="W286" s="134"/>
      <c r="X286" s="134"/>
      <c r="Y286" s="134"/>
      <c r="Z286" s="134"/>
      <c r="AA286" s="134"/>
      <c r="AB286" s="133" t="s">
        <v>330</v>
      </c>
      <c r="AC286" s="134"/>
      <c r="AD286" s="135"/>
      <c r="AE286" s="139" t="s">
        <v>249</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250</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c r="A293" s="191"/>
      <c r="B293" s="188"/>
      <c r="C293" s="182"/>
      <c r="D293" s="188"/>
      <c r="E293" s="182"/>
      <c r="F293" s="183"/>
      <c r="G293" s="160" t="s">
        <v>248</v>
      </c>
      <c r="H293" s="134"/>
      <c r="I293" s="134"/>
      <c r="J293" s="134"/>
      <c r="K293" s="134"/>
      <c r="L293" s="134"/>
      <c r="M293" s="134"/>
      <c r="N293" s="134"/>
      <c r="O293" s="134"/>
      <c r="P293" s="135"/>
      <c r="Q293" s="159" t="s">
        <v>329</v>
      </c>
      <c r="R293" s="134"/>
      <c r="S293" s="134"/>
      <c r="T293" s="134"/>
      <c r="U293" s="134"/>
      <c r="V293" s="134"/>
      <c r="W293" s="134"/>
      <c r="X293" s="134"/>
      <c r="Y293" s="134"/>
      <c r="Z293" s="134"/>
      <c r="AA293" s="134"/>
      <c r="AB293" s="133" t="s">
        <v>330</v>
      </c>
      <c r="AC293" s="134"/>
      <c r="AD293" s="135"/>
      <c r="AE293" s="139" t="s">
        <v>249</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250</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c r="A300" s="191"/>
      <c r="B300" s="188"/>
      <c r="C300" s="182"/>
      <c r="D300" s="188"/>
      <c r="E300" s="182"/>
      <c r="F300" s="183"/>
      <c r="G300" s="160" t="s">
        <v>248</v>
      </c>
      <c r="H300" s="134"/>
      <c r="I300" s="134"/>
      <c r="J300" s="134"/>
      <c r="K300" s="134"/>
      <c r="L300" s="134"/>
      <c r="M300" s="134"/>
      <c r="N300" s="134"/>
      <c r="O300" s="134"/>
      <c r="P300" s="135"/>
      <c r="Q300" s="159" t="s">
        <v>329</v>
      </c>
      <c r="R300" s="134"/>
      <c r="S300" s="134"/>
      <c r="T300" s="134"/>
      <c r="U300" s="134"/>
      <c r="V300" s="134"/>
      <c r="W300" s="134"/>
      <c r="X300" s="134"/>
      <c r="Y300" s="134"/>
      <c r="Z300" s="134"/>
      <c r="AA300" s="134"/>
      <c r="AB300" s="133" t="s">
        <v>330</v>
      </c>
      <c r="AC300" s="134"/>
      <c r="AD300" s="135"/>
      <c r="AE300" s="139" t="s">
        <v>249</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250</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c r="A307" s="191"/>
      <c r="B307" s="188"/>
      <c r="C307" s="182"/>
      <c r="D307" s="188"/>
      <c r="E307" s="126" t="s">
        <v>294</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c r="A310" s="191"/>
      <c r="B310" s="188"/>
      <c r="C310" s="182"/>
      <c r="D310" s="188"/>
      <c r="E310" s="171" t="s">
        <v>264</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c r="A311" s="191"/>
      <c r="B311" s="188"/>
      <c r="C311" s="182"/>
      <c r="D311" s="188"/>
      <c r="E311" s="176" t="s">
        <v>263</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c r="A312" s="191"/>
      <c r="B312" s="188"/>
      <c r="C312" s="182"/>
      <c r="D312" s="188"/>
      <c r="E312" s="180" t="s">
        <v>236</v>
      </c>
      <c r="F312" s="181"/>
      <c r="G312" s="162" t="s">
        <v>245</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381</v>
      </c>
      <c r="AF312" s="134"/>
      <c r="AG312" s="134"/>
      <c r="AH312" s="135"/>
      <c r="AI312" s="159" t="s">
        <v>403</v>
      </c>
      <c r="AJ312" s="134"/>
      <c r="AK312" s="134"/>
      <c r="AL312" s="135"/>
      <c r="AM312" s="159" t="s">
        <v>690</v>
      </c>
      <c r="AN312" s="134"/>
      <c r="AO312" s="134"/>
      <c r="AP312" s="135"/>
      <c r="AQ312" s="155" t="s">
        <v>231</v>
      </c>
      <c r="AR312" s="156"/>
      <c r="AS312" s="156"/>
      <c r="AT312" s="157"/>
      <c r="AU312" s="198" t="s">
        <v>247</v>
      </c>
      <c r="AV312" s="198"/>
      <c r="AW312" s="198"/>
      <c r="AX312" s="199"/>
      <c r="AY312">
        <f>COUNTA($G$314)</f>
        <v>0</v>
      </c>
    </row>
    <row r="313" spans="1:51" ht="18.75" hidden="1" customHeight="1">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232</v>
      </c>
      <c r="AT313" s="138"/>
      <c r="AU313" s="202"/>
      <c r="AV313" s="202"/>
      <c r="AW313" s="137" t="s">
        <v>179</v>
      </c>
      <c r="AX313" s="197"/>
      <c r="AY313">
        <f>$AY$312</f>
        <v>0</v>
      </c>
    </row>
    <row r="314" spans="1:51" ht="39.75" hidden="1" customHeight="1">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246</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c r="A316" s="191"/>
      <c r="B316" s="188"/>
      <c r="C316" s="182"/>
      <c r="D316" s="188"/>
      <c r="E316" s="182"/>
      <c r="F316" s="183"/>
      <c r="G316" s="162" t="s">
        <v>245</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381</v>
      </c>
      <c r="AF316" s="134"/>
      <c r="AG316" s="134"/>
      <c r="AH316" s="135"/>
      <c r="AI316" s="159" t="s">
        <v>403</v>
      </c>
      <c r="AJ316" s="134"/>
      <c r="AK316" s="134"/>
      <c r="AL316" s="135"/>
      <c r="AM316" s="159" t="s">
        <v>690</v>
      </c>
      <c r="AN316" s="134"/>
      <c r="AO316" s="134"/>
      <c r="AP316" s="135"/>
      <c r="AQ316" s="155" t="s">
        <v>231</v>
      </c>
      <c r="AR316" s="156"/>
      <c r="AS316" s="156"/>
      <c r="AT316" s="157"/>
      <c r="AU316" s="198" t="s">
        <v>247</v>
      </c>
      <c r="AV316" s="198"/>
      <c r="AW316" s="198"/>
      <c r="AX316" s="199"/>
      <c r="AY316">
        <f>COUNTA($G$318)</f>
        <v>0</v>
      </c>
    </row>
    <row r="317" spans="1:51" ht="18.75" hidden="1" customHeight="1">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232</v>
      </c>
      <c r="AT317" s="138"/>
      <c r="AU317" s="202"/>
      <c r="AV317" s="202"/>
      <c r="AW317" s="137" t="s">
        <v>179</v>
      </c>
      <c r="AX317" s="197"/>
      <c r="AY317">
        <f>$AY$316</f>
        <v>0</v>
      </c>
    </row>
    <row r="318" spans="1:51" ht="39.75" hidden="1" customHeight="1">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246</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c r="A320" s="191"/>
      <c r="B320" s="188"/>
      <c r="C320" s="182"/>
      <c r="D320" s="188"/>
      <c r="E320" s="182"/>
      <c r="F320" s="183"/>
      <c r="G320" s="162" t="s">
        <v>245</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381</v>
      </c>
      <c r="AF320" s="134"/>
      <c r="AG320" s="134"/>
      <c r="AH320" s="135"/>
      <c r="AI320" s="159" t="s">
        <v>403</v>
      </c>
      <c r="AJ320" s="134"/>
      <c r="AK320" s="134"/>
      <c r="AL320" s="135"/>
      <c r="AM320" s="159" t="s">
        <v>690</v>
      </c>
      <c r="AN320" s="134"/>
      <c r="AO320" s="134"/>
      <c r="AP320" s="135"/>
      <c r="AQ320" s="155" t="s">
        <v>231</v>
      </c>
      <c r="AR320" s="156"/>
      <c r="AS320" s="156"/>
      <c r="AT320" s="157"/>
      <c r="AU320" s="198" t="s">
        <v>247</v>
      </c>
      <c r="AV320" s="198"/>
      <c r="AW320" s="198"/>
      <c r="AX320" s="199"/>
      <c r="AY320">
        <f>COUNTA($G$322)</f>
        <v>0</v>
      </c>
    </row>
    <row r="321" spans="1:51" ht="18.75" hidden="1" customHeight="1">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232</v>
      </c>
      <c r="AT321" s="138"/>
      <c r="AU321" s="202"/>
      <c r="AV321" s="202"/>
      <c r="AW321" s="137" t="s">
        <v>179</v>
      </c>
      <c r="AX321" s="197"/>
      <c r="AY321">
        <f>$AY$320</f>
        <v>0</v>
      </c>
    </row>
    <row r="322" spans="1:51" ht="39.75" hidden="1" customHeight="1">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246</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c r="A324" s="191"/>
      <c r="B324" s="188"/>
      <c r="C324" s="182"/>
      <c r="D324" s="188"/>
      <c r="E324" s="182"/>
      <c r="F324" s="183"/>
      <c r="G324" s="162" t="s">
        <v>245</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381</v>
      </c>
      <c r="AF324" s="134"/>
      <c r="AG324" s="134"/>
      <c r="AH324" s="135"/>
      <c r="AI324" s="159" t="s">
        <v>403</v>
      </c>
      <c r="AJ324" s="134"/>
      <c r="AK324" s="134"/>
      <c r="AL324" s="135"/>
      <c r="AM324" s="159" t="s">
        <v>690</v>
      </c>
      <c r="AN324" s="134"/>
      <c r="AO324" s="134"/>
      <c r="AP324" s="135"/>
      <c r="AQ324" s="155" t="s">
        <v>231</v>
      </c>
      <c r="AR324" s="156"/>
      <c r="AS324" s="156"/>
      <c r="AT324" s="157"/>
      <c r="AU324" s="198" t="s">
        <v>247</v>
      </c>
      <c r="AV324" s="198"/>
      <c r="AW324" s="198"/>
      <c r="AX324" s="199"/>
      <c r="AY324">
        <f>COUNTA($G$326)</f>
        <v>0</v>
      </c>
    </row>
    <row r="325" spans="1:51" ht="18.75" hidden="1" customHeight="1">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232</v>
      </c>
      <c r="AT325" s="138"/>
      <c r="AU325" s="202"/>
      <c r="AV325" s="202"/>
      <c r="AW325" s="137" t="s">
        <v>179</v>
      </c>
      <c r="AX325" s="197"/>
      <c r="AY325">
        <f>$AY$324</f>
        <v>0</v>
      </c>
    </row>
    <row r="326" spans="1:51" ht="39.75" hidden="1" customHeight="1">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246</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c r="A328" s="191"/>
      <c r="B328" s="188"/>
      <c r="C328" s="182"/>
      <c r="D328" s="188"/>
      <c r="E328" s="182"/>
      <c r="F328" s="183"/>
      <c r="G328" s="162" t="s">
        <v>245</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381</v>
      </c>
      <c r="AF328" s="134"/>
      <c r="AG328" s="134"/>
      <c r="AH328" s="135"/>
      <c r="AI328" s="159" t="s">
        <v>403</v>
      </c>
      <c r="AJ328" s="134"/>
      <c r="AK328" s="134"/>
      <c r="AL328" s="135"/>
      <c r="AM328" s="159" t="s">
        <v>690</v>
      </c>
      <c r="AN328" s="134"/>
      <c r="AO328" s="134"/>
      <c r="AP328" s="135"/>
      <c r="AQ328" s="155" t="s">
        <v>231</v>
      </c>
      <c r="AR328" s="156"/>
      <c r="AS328" s="156"/>
      <c r="AT328" s="157"/>
      <c r="AU328" s="198" t="s">
        <v>247</v>
      </c>
      <c r="AV328" s="198"/>
      <c r="AW328" s="198"/>
      <c r="AX328" s="199"/>
      <c r="AY328">
        <f>COUNTA($G$330)</f>
        <v>0</v>
      </c>
    </row>
    <row r="329" spans="1:51" ht="18.75" hidden="1" customHeight="1">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232</v>
      </c>
      <c r="AT329" s="138"/>
      <c r="AU329" s="202"/>
      <c r="AV329" s="202"/>
      <c r="AW329" s="137" t="s">
        <v>179</v>
      </c>
      <c r="AX329" s="197"/>
      <c r="AY329">
        <f>$AY$328</f>
        <v>0</v>
      </c>
    </row>
    <row r="330" spans="1:51" ht="39.75" hidden="1" customHeight="1">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246</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c r="A332" s="191"/>
      <c r="B332" s="188"/>
      <c r="C332" s="182"/>
      <c r="D332" s="188"/>
      <c r="E332" s="182"/>
      <c r="F332" s="183"/>
      <c r="G332" s="160" t="s">
        <v>248</v>
      </c>
      <c r="H332" s="134"/>
      <c r="I332" s="134"/>
      <c r="J332" s="134"/>
      <c r="K332" s="134"/>
      <c r="L332" s="134"/>
      <c r="M332" s="134"/>
      <c r="N332" s="134"/>
      <c r="O332" s="134"/>
      <c r="P332" s="135"/>
      <c r="Q332" s="159" t="s">
        <v>329</v>
      </c>
      <c r="R332" s="134"/>
      <c r="S332" s="134"/>
      <c r="T332" s="134"/>
      <c r="U332" s="134"/>
      <c r="V332" s="134"/>
      <c r="W332" s="134"/>
      <c r="X332" s="134"/>
      <c r="Y332" s="134"/>
      <c r="Z332" s="134"/>
      <c r="AA332" s="134"/>
      <c r="AB332" s="133" t="s">
        <v>330</v>
      </c>
      <c r="AC332" s="134"/>
      <c r="AD332" s="135"/>
      <c r="AE332" s="159" t="s">
        <v>249</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250</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c r="A339" s="191"/>
      <c r="B339" s="188"/>
      <c r="C339" s="182"/>
      <c r="D339" s="188"/>
      <c r="E339" s="182"/>
      <c r="F339" s="183"/>
      <c r="G339" s="160" t="s">
        <v>248</v>
      </c>
      <c r="H339" s="134"/>
      <c r="I339" s="134"/>
      <c r="J339" s="134"/>
      <c r="K339" s="134"/>
      <c r="L339" s="134"/>
      <c r="M339" s="134"/>
      <c r="N339" s="134"/>
      <c r="O339" s="134"/>
      <c r="P339" s="135"/>
      <c r="Q339" s="159" t="s">
        <v>329</v>
      </c>
      <c r="R339" s="134"/>
      <c r="S339" s="134"/>
      <c r="T339" s="134"/>
      <c r="U339" s="134"/>
      <c r="V339" s="134"/>
      <c r="W339" s="134"/>
      <c r="X339" s="134"/>
      <c r="Y339" s="134"/>
      <c r="Z339" s="134"/>
      <c r="AA339" s="134"/>
      <c r="AB339" s="133" t="s">
        <v>330</v>
      </c>
      <c r="AC339" s="134"/>
      <c r="AD339" s="135"/>
      <c r="AE339" s="139" t="s">
        <v>249</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250</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c r="A346" s="191"/>
      <c r="B346" s="188"/>
      <c r="C346" s="182"/>
      <c r="D346" s="188"/>
      <c r="E346" s="182"/>
      <c r="F346" s="183"/>
      <c r="G346" s="160" t="s">
        <v>248</v>
      </c>
      <c r="H346" s="134"/>
      <c r="I346" s="134"/>
      <c r="J346" s="134"/>
      <c r="K346" s="134"/>
      <c r="L346" s="134"/>
      <c r="M346" s="134"/>
      <c r="N346" s="134"/>
      <c r="O346" s="134"/>
      <c r="P346" s="135"/>
      <c r="Q346" s="159" t="s">
        <v>329</v>
      </c>
      <c r="R346" s="134"/>
      <c r="S346" s="134"/>
      <c r="T346" s="134"/>
      <c r="U346" s="134"/>
      <c r="V346" s="134"/>
      <c r="W346" s="134"/>
      <c r="X346" s="134"/>
      <c r="Y346" s="134"/>
      <c r="Z346" s="134"/>
      <c r="AA346" s="134"/>
      <c r="AB346" s="133" t="s">
        <v>330</v>
      </c>
      <c r="AC346" s="134"/>
      <c r="AD346" s="135"/>
      <c r="AE346" s="139" t="s">
        <v>249</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250</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c r="A353" s="191"/>
      <c r="B353" s="188"/>
      <c r="C353" s="182"/>
      <c r="D353" s="188"/>
      <c r="E353" s="182"/>
      <c r="F353" s="183"/>
      <c r="G353" s="160" t="s">
        <v>248</v>
      </c>
      <c r="H353" s="134"/>
      <c r="I353" s="134"/>
      <c r="J353" s="134"/>
      <c r="K353" s="134"/>
      <c r="L353" s="134"/>
      <c r="M353" s="134"/>
      <c r="N353" s="134"/>
      <c r="O353" s="134"/>
      <c r="P353" s="135"/>
      <c r="Q353" s="159" t="s">
        <v>329</v>
      </c>
      <c r="R353" s="134"/>
      <c r="S353" s="134"/>
      <c r="T353" s="134"/>
      <c r="U353" s="134"/>
      <c r="V353" s="134"/>
      <c r="W353" s="134"/>
      <c r="X353" s="134"/>
      <c r="Y353" s="134"/>
      <c r="Z353" s="134"/>
      <c r="AA353" s="134"/>
      <c r="AB353" s="133" t="s">
        <v>330</v>
      </c>
      <c r="AC353" s="134"/>
      <c r="AD353" s="135"/>
      <c r="AE353" s="139" t="s">
        <v>249</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250</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c r="A360" s="191"/>
      <c r="B360" s="188"/>
      <c r="C360" s="182"/>
      <c r="D360" s="188"/>
      <c r="E360" s="182"/>
      <c r="F360" s="183"/>
      <c r="G360" s="160" t="s">
        <v>248</v>
      </c>
      <c r="H360" s="134"/>
      <c r="I360" s="134"/>
      <c r="J360" s="134"/>
      <c r="K360" s="134"/>
      <c r="L360" s="134"/>
      <c r="M360" s="134"/>
      <c r="N360" s="134"/>
      <c r="O360" s="134"/>
      <c r="P360" s="135"/>
      <c r="Q360" s="159" t="s">
        <v>329</v>
      </c>
      <c r="R360" s="134"/>
      <c r="S360" s="134"/>
      <c r="T360" s="134"/>
      <c r="U360" s="134"/>
      <c r="V360" s="134"/>
      <c r="W360" s="134"/>
      <c r="X360" s="134"/>
      <c r="Y360" s="134"/>
      <c r="Z360" s="134"/>
      <c r="AA360" s="134"/>
      <c r="AB360" s="133" t="s">
        <v>330</v>
      </c>
      <c r="AC360" s="134"/>
      <c r="AD360" s="135"/>
      <c r="AE360" s="139" t="s">
        <v>249</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250</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c r="A367" s="191"/>
      <c r="B367" s="188"/>
      <c r="C367" s="182"/>
      <c r="D367" s="188"/>
      <c r="E367" s="126" t="s">
        <v>294</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c r="A370" s="191"/>
      <c r="B370" s="188"/>
      <c r="C370" s="182"/>
      <c r="D370" s="188"/>
      <c r="E370" s="171" t="s">
        <v>264</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c r="A371" s="191"/>
      <c r="B371" s="188"/>
      <c r="C371" s="182"/>
      <c r="D371" s="188"/>
      <c r="E371" s="176" t="s">
        <v>263</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c r="A372" s="191"/>
      <c r="B372" s="188"/>
      <c r="C372" s="182"/>
      <c r="D372" s="188"/>
      <c r="E372" s="180" t="s">
        <v>236</v>
      </c>
      <c r="F372" s="181"/>
      <c r="G372" s="162" t="s">
        <v>245</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381</v>
      </c>
      <c r="AF372" s="134"/>
      <c r="AG372" s="134"/>
      <c r="AH372" s="135"/>
      <c r="AI372" s="159" t="s">
        <v>403</v>
      </c>
      <c r="AJ372" s="134"/>
      <c r="AK372" s="134"/>
      <c r="AL372" s="135"/>
      <c r="AM372" s="159" t="s">
        <v>690</v>
      </c>
      <c r="AN372" s="134"/>
      <c r="AO372" s="134"/>
      <c r="AP372" s="135"/>
      <c r="AQ372" s="155" t="s">
        <v>231</v>
      </c>
      <c r="AR372" s="156"/>
      <c r="AS372" s="156"/>
      <c r="AT372" s="157"/>
      <c r="AU372" s="198" t="s">
        <v>247</v>
      </c>
      <c r="AV372" s="198"/>
      <c r="AW372" s="198"/>
      <c r="AX372" s="199"/>
      <c r="AY372">
        <f>COUNTA($G$374)</f>
        <v>0</v>
      </c>
    </row>
    <row r="373" spans="1:51" ht="18.75" hidden="1" customHeight="1">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232</v>
      </c>
      <c r="AT373" s="138"/>
      <c r="AU373" s="202"/>
      <c r="AV373" s="202"/>
      <c r="AW373" s="137" t="s">
        <v>179</v>
      </c>
      <c r="AX373" s="197"/>
      <c r="AY373">
        <f>$AY$372</f>
        <v>0</v>
      </c>
    </row>
    <row r="374" spans="1:51" ht="39.75" hidden="1" customHeight="1">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246</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c r="A376" s="191"/>
      <c r="B376" s="188"/>
      <c r="C376" s="182"/>
      <c r="D376" s="188"/>
      <c r="E376" s="182"/>
      <c r="F376" s="183"/>
      <c r="G376" s="162" t="s">
        <v>245</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381</v>
      </c>
      <c r="AF376" s="134"/>
      <c r="AG376" s="134"/>
      <c r="AH376" s="135"/>
      <c r="AI376" s="159" t="s">
        <v>403</v>
      </c>
      <c r="AJ376" s="134"/>
      <c r="AK376" s="134"/>
      <c r="AL376" s="135"/>
      <c r="AM376" s="159" t="s">
        <v>690</v>
      </c>
      <c r="AN376" s="134"/>
      <c r="AO376" s="134"/>
      <c r="AP376" s="135"/>
      <c r="AQ376" s="155" t="s">
        <v>231</v>
      </c>
      <c r="AR376" s="156"/>
      <c r="AS376" s="156"/>
      <c r="AT376" s="157"/>
      <c r="AU376" s="198" t="s">
        <v>247</v>
      </c>
      <c r="AV376" s="198"/>
      <c r="AW376" s="198"/>
      <c r="AX376" s="199"/>
      <c r="AY376">
        <f>COUNTA($G$378)</f>
        <v>0</v>
      </c>
    </row>
    <row r="377" spans="1:51" ht="18.75" hidden="1" customHeight="1">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232</v>
      </c>
      <c r="AT377" s="138"/>
      <c r="AU377" s="202"/>
      <c r="AV377" s="202"/>
      <c r="AW377" s="137" t="s">
        <v>179</v>
      </c>
      <c r="AX377" s="197"/>
      <c r="AY377">
        <f>$AY$376</f>
        <v>0</v>
      </c>
    </row>
    <row r="378" spans="1:51" ht="39.75" hidden="1" customHeight="1">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246</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c r="A380" s="191"/>
      <c r="B380" s="188"/>
      <c r="C380" s="182"/>
      <c r="D380" s="188"/>
      <c r="E380" s="182"/>
      <c r="F380" s="183"/>
      <c r="G380" s="162" t="s">
        <v>245</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381</v>
      </c>
      <c r="AF380" s="134"/>
      <c r="AG380" s="134"/>
      <c r="AH380" s="135"/>
      <c r="AI380" s="159" t="s">
        <v>403</v>
      </c>
      <c r="AJ380" s="134"/>
      <c r="AK380" s="134"/>
      <c r="AL380" s="135"/>
      <c r="AM380" s="159" t="s">
        <v>690</v>
      </c>
      <c r="AN380" s="134"/>
      <c r="AO380" s="134"/>
      <c r="AP380" s="135"/>
      <c r="AQ380" s="155" t="s">
        <v>231</v>
      </c>
      <c r="AR380" s="156"/>
      <c r="AS380" s="156"/>
      <c r="AT380" s="157"/>
      <c r="AU380" s="198" t="s">
        <v>247</v>
      </c>
      <c r="AV380" s="198"/>
      <c r="AW380" s="198"/>
      <c r="AX380" s="199"/>
      <c r="AY380">
        <f>COUNTA($G$382)</f>
        <v>0</v>
      </c>
    </row>
    <row r="381" spans="1:51" ht="18.75" hidden="1" customHeight="1">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232</v>
      </c>
      <c r="AT381" s="138"/>
      <c r="AU381" s="202"/>
      <c r="AV381" s="202"/>
      <c r="AW381" s="137" t="s">
        <v>179</v>
      </c>
      <c r="AX381" s="197"/>
      <c r="AY381">
        <f>$AY$380</f>
        <v>0</v>
      </c>
    </row>
    <row r="382" spans="1:51" ht="39.75" hidden="1" customHeight="1">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246</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c r="A384" s="191"/>
      <c r="B384" s="188"/>
      <c r="C384" s="182"/>
      <c r="D384" s="188"/>
      <c r="E384" s="182"/>
      <c r="F384" s="183"/>
      <c r="G384" s="162" t="s">
        <v>245</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381</v>
      </c>
      <c r="AF384" s="134"/>
      <c r="AG384" s="134"/>
      <c r="AH384" s="135"/>
      <c r="AI384" s="159" t="s">
        <v>403</v>
      </c>
      <c r="AJ384" s="134"/>
      <c r="AK384" s="134"/>
      <c r="AL384" s="135"/>
      <c r="AM384" s="159" t="s">
        <v>690</v>
      </c>
      <c r="AN384" s="134"/>
      <c r="AO384" s="134"/>
      <c r="AP384" s="135"/>
      <c r="AQ384" s="155" t="s">
        <v>231</v>
      </c>
      <c r="AR384" s="156"/>
      <c r="AS384" s="156"/>
      <c r="AT384" s="157"/>
      <c r="AU384" s="198" t="s">
        <v>247</v>
      </c>
      <c r="AV384" s="198"/>
      <c r="AW384" s="198"/>
      <c r="AX384" s="199"/>
      <c r="AY384">
        <f>COUNTA($G$386)</f>
        <v>0</v>
      </c>
    </row>
    <row r="385" spans="1:51" ht="18.75" hidden="1" customHeight="1">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232</v>
      </c>
      <c r="AT385" s="138"/>
      <c r="AU385" s="202"/>
      <c r="AV385" s="202"/>
      <c r="AW385" s="137" t="s">
        <v>179</v>
      </c>
      <c r="AX385" s="197"/>
      <c r="AY385">
        <f>$AY$384</f>
        <v>0</v>
      </c>
    </row>
    <row r="386" spans="1:51" ht="39.75" hidden="1" customHeight="1">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246</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c r="A388" s="191"/>
      <c r="B388" s="188"/>
      <c r="C388" s="182"/>
      <c r="D388" s="188"/>
      <c r="E388" s="182"/>
      <c r="F388" s="183"/>
      <c r="G388" s="162" t="s">
        <v>245</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381</v>
      </c>
      <c r="AF388" s="134"/>
      <c r="AG388" s="134"/>
      <c r="AH388" s="135"/>
      <c r="AI388" s="159" t="s">
        <v>403</v>
      </c>
      <c r="AJ388" s="134"/>
      <c r="AK388" s="134"/>
      <c r="AL388" s="135"/>
      <c r="AM388" s="159" t="s">
        <v>690</v>
      </c>
      <c r="AN388" s="134"/>
      <c r="AO388" s="134"/>
      <c r="AP388" s="135"/>
      <c r="AQ388" s="155" t="s">
        <v>231</v>
      </c>
      <c r="AR388" s="156"/>
      <c r="AS388" s="156"/>
      <c r="AT388" s="157"/>
      <c r="AU388" s="198" t="s">
        <v>247</v>
      </c>
      <c r="AV388" s="198"/>
      <c r="AW388" s="198"/>
      <c r="AX388" s="199"/>
      <c r="AY388">
        <f>COUNTA($G$390)</f>
        <v>0</v>
      </c>
    </row>
    <row r="389" spans="1:51" ht="18.75" hidden="1" customHeight="1">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232</v>
      </c>
      <c r="AT389" s="138"/>
      <c r="AU389" s="202"/>
      <c r="AV389" s="202"/>
      <c r="AW389" s="137" t="s">
        <v>179</v>
      </c>
      <c r="AX389" s="197"/>
      <c r="AY389">
        <f>$AY$388</f>
        <v>0</v>
      </c>
    </row>
    <row r="390" spans="1:51" ht="39.75" hidden="1" customHeight="1">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246</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c r="A392" s="191"/>
      <c r="B392" s="188"/>
      <c r="C392" s="182"/>
      <c r="D392" s="188"/>
      <c r="E392" s="182"/>
      <c r="F392" s="183"/>
      <c r="G392" s="160" t="s">
        <v>248</v>
      </c>
      <c r="H392" s="134"/>
      <c r="I392" s="134"/>
      <c r="J392" s="134"/>
      <c r="K392" s="134"/>
      <c r="L392" s="134"/>
      <c r="M392" s="134"/>
      <c r="N392" s="134"/>
      <c r="O392" s="134"/>
      <c r="P392" s="135"/>
      <c r="Q392" s="159" t="s">
        <v>329</v>
      </c>
      <c r="R392" s="134"/>
      <c r="S392" s="134"/>
      <c r="T392" s="134"/>
      <c r="U392" s="134"/>
      <c r="V392" s="134"/>
      <c r="W392" s="134"/>
      <c r="X392" s="134"/>
      <c r="Y392" s="134"/>
      <c r="Z392" s="134"/>
      <c r="AA392" s="134"/>
      <c r="AB392" s="133" t="s">
        <v>330</v>
      </c>
      <c r="AC392" s="134"/>
      <c r="AD392" s="135"/>
      <c r="AE392" s="159" t="s">
        <v>249</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250</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c r="A399" s="191"/>
      <c r="B399" s="188"/>
      <c r="C399" s="182"/>
      <c r="D399" s="188"/>
      <c r="E399" s="182"/>
      <c r="F399" s="183"/>
      <c r="G399" s="160" t="s">
        <v>248</v>
      </c>
      <c r="H399" s="134"/>
      <c r="I399" s="134"/>
      <c r="J399" s="134"/>
      <c r="K399" s="134"/>
      <c r="L399" s="134"/>
      <c r="M399" s="134"/>
      <c r="N399" s="134"/>
      <c r="O399" s="134"/>
      <c r="P399" s="135"/>
      <c r="Q399" s="159" t="s">
        <v>329</v>
      </c>
      <c r="R399" s="134"/>
      <c r="S399" s="134"/>
      <c r="T399" s="134"/>
      <c r="U399" s="134"/>
      <c r="V399" s="134"/>
      <c r="W399" s="134"/>
      <c r="X399" s="134"/>
      <c r="Y399" s="134"/>
      <c r="Z399" s="134"/>
      <c r="AA399" s="134"/>
      <c r="AB399" s="133" t="s">
        <v>330</v>
      </c>
      <c r="AC399" s="134"/>
      <c r="AD399" s="135"/>
      <c r="AE399" s="139" t="s">
        <v>249</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250</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c r="A406" s="191"/>
      <c r="B406" s="188"/>
      <c r="C406" s="182"/>
      <c r="D406" s="188"/>
      <c r="E406" s="182"/>
      <c r="F406" s="183"/>
      <c r="G406" s="160" t="s">
        <v>248</v>
      </c>
      <c r="H406" s="134"/>
      <c r="I406" s="134"/>
      <c r="J406" s="134"/>
      <c r="K406" s="134"/>
      <c r="L406" s="134"/>
      <c r="M406" s="134"/>
      <c r="N406" s="134"/>
      <c r="O406" s="134"/>
      <c r="P406" s="135"/>
      <c r="Q406" s="159" t="s">
        <v>329</v>
      </c>
      <c r="R406" s="134"/>
      <c r="S406" s="134"/>
      <c r="T406" s="134"/>
      <c r="U406" s="134"/>
      <c r="V406" s="134"/>
      <c r="W406" s="134"/>
      <c r="X406" s="134"/>
      <c r="Y406" s="134"/>
      <c r="Z406" s="134"/>
      <c r="AA406" s="134"/>
      <c r="AB406" s="133" t="s">
        <v>330</v>
      </c>
      <c r="AC406" s="134"/>
      <c r="AD406" s="135"/>
      <c r="AE406" s="139" t="s">
        <v>249</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250</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c r="A413" s="191"/>
      <c r="B413" s="188"/>
      <c r="C413" s="182"/>
      <c r="D413" s="188"/>
      <c r="E413" s="182"/>
      <c r="F413" s="183"/>
      <c r="G413" s="160" t="s">
        <v>248</v>
      </c>
      <c r="H413" s="134"/>
      <c r="I413" s="134"/>
      <c r="J413" s="134"/>
      <c r="K413" s="134"/>
      <c r="L413" s="134"/>
      <c r="M413" s="134"/>
      <c r="N413" s="134"/>
      <c r="O413" s="134"/>
      <c r="P413" s="135"/>
      <c r="Q413" s="159" t="s">
        <v>329</v>
      </c>
      <c r="R413" s="134"/>
      <c r="S413" s="134"/>
      <c r="T413" s="134"/>
      <c r="U413" s="134"/>
      <c r="V413" s="134"/>
      <c r="W413" s="134"/>
      <c r="X413" s="134"/>
      <c r="Y413" s="134"/>
      <c r="Z413" s="134"/>
      <c r="AA413" s="134"/>
      <c r="AB413" s="133" t="s">
        <v>330</v>
      </c>
      <c r="AC413" s="134"/>
      <c r="AD413" s="135"/>
      <c r="AE413" s="139" t="s">
        <v>249</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250</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c r="A420" s="191"/>
      <c r="B420" s="188"/>
      <c r="C420" s="182"/>
      <c r="D420" s="188"/>
      <c r="E420" s="182"/>
      <c r="F420" s="183"/>
      <c r="G420" s="160" t="s">
        <v>248</v>
      </c>
      <c r="H420" s="134"/>
      <c r="I420" s="134"/>
      <c r="J420" s="134"/>
      <c r="K420" s="134"/>
      <c r="L420" s="134"/>
      <c r="M420" s="134"/>
      <c r="N420" s="134"/>
      <c r="O420" s="134"/>
      <c r="P420" s="135"/>
      <c r="Q420" s="159" t="s">
        <v>329</v>
      </c>
      <c r="R420" s="134"/>
      <c r="S420" s="134"/>
      <c r="T420" s="134"/>
      <c r="U420" s="134"/>
      <c r="V420" s="134"/>
      <c r="W420" s="134"/>
      <c r="X420" s="134"/>
      <c r="Y420" s="134"/>
      <c r="Z420" s="134"/>
      <c r="AA420" s="134"/>
      <c r="AB420" s="133" t="s">
        <v>330</v>
      </c>
      <c r="AC420" s="134"/>
      <c r="AD420" s="135"/>
      <c r="AE420" s="139" t="s">
        <v>249</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250</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c r="A427" s="191"/>
      <c r="B427" s="188"/>
      <c r="C427" s="182"/>
      <c r="D427" s="188"/>
      <c r="E427" s="126" t="s">
        <v>294</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c r="A430" s="191"/>
      <c r="B430" s="188"/>
      <c r="C430" s="180" t="s">
        <v>662</v>
      </c>
      <c r="D430" s="927"/>
      <c r="E430" s="176" t="s">
        <v>390</v>
      </c>
      <c r="F430" s="893"/>
      <c r="G430" s="894" t="s">
        <v>251</v>
      </c>
      <c r="H430" s="127"/>
      <c r="I430" s="127"/>
      <c r="J430" s="895" t="s">
        <v>710</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c r="A431" s="191"/>
      <c r="B431" s="188"/>
      <c r="C431" s="182"/>
      <c r="D431" s="188"/>
      <c r="E431" s="338" t="s">
        <v>240</v>
      </c>
      <c r="F431" s="339"/>
      <c r="G431" s="340" t="s">
        <v>237</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1" t="s">
        <v>239</v>
      </c>
      <c r="AF431" s="332"/>
      <c r="AG431" s="332"/>
      <c r="AH431" s="333"/>
      <c r="AI431" s="334" t="s">
        <v>534</v>
      </c>
      <c r="AJ431" s="334"/>
      <c r="AK431" s="334"/>
      <c r="AL431" s="159"/>
      <c r="AM431" s="334" t="s">
        <v>535</v>
      </c>
      <c r="AN431" s="334"/>
      <c r="AO431" s="334"/>
      <c r="AP431" s="159"/>
      <c r="AQ431" s="159" t="s">
        <v>231</v>
      </c>
      <c r="AR431" s="134"/>
      <c r="AS431" s="134"/>
      <c r="AT431" s="135"/>
      <c r="AU431" s="140" t="s">
        <v>134</v>
      </c>
      <c r="AV431" s="140"/>
      <c r="AW431" s="140"/>
      <c r="AX431" s="141"/>
      <c r="AY431">
        <f>COUNTA($G$433)</f>
        <v>1</v>
      </c>
    </row>
    <row r="432" spans="1:51" ht="18.75" customHeight="1">
      <c r="A432" s="191"/>
      <c r="B432" s="188"/>
      <c r="C432" s="182"/>
      <c r="D432" s="188"/>
      <c r="E432" s="338"/>
      <c r="F432" s="339"/>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710</v>
      </c>
      <c r="AF432" s="202"/>
      <c r="AG432" s="137" t="s">
        <v>232</v>
      </c>
      <c r="AH432" s="138"/>
      <c r="AI432" s="335"/>
      <c r="AJ432" s="335"/>
      <c r="AK432" s="335"/>
      <c r="AL432" s="158"/>
      <c r="AM432" s="335"/>
      <c r="AN432" s="335"/>
      <c r="AO432" s="335"/>
      <c r="AP432" s="158"/>
      <c r="AQ432" s="251" t="s">
        <v>710</v>
      </c>
      <c r="AR432" s="202"/>
      <c r="AS432" s="137" t="s">
        <v>232</v>
      </c>
      <c r="AT432" s="138"/>
      <c r="AU432" s="202" t="s">
        <v>710</v>
      </c>
      <c r="AV432" s="202"/>
      <c r="AW432" s="137" t="s">
        <v>179</v>
      </c>
      <c r="AX432" s="197"/>
      <c r="AY432">
        <f>$AY$431</f>
        <v>1</v>
      </c>
    </row>
    <row r="433" spans="1:51" ht="23.25" customHeight="1">
      <c r="A433" s="191"/>
      <c r="B433" s="188"/>
      <c r="C433" s="182"/>
      <c r="D433" s="188"/>
      <c r="E433" s="338"/>
      <c r="F433" s="339"/>
      <c r="G433" s="108" t="s">
        <v>710</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710</v>
      </c>
      <c r="AC433" s="215"/>
      <c r="AD433" s="215"/>
      <c r="AE433" s="336" t="s">
        <v>710</v>
      </c>
      <c r="AF433" s="209"/>
      <c r="AG433" s="209"/>
      <c r="AH433" s="209"/>
      <c r="AI433" s="336" t="s">
        <v>710</v>
      </c>
      <c r="AJ433" s="209"/>
      <c r="AK433" s="209"/>
      <c r="AL433" s="209"/>
      <c r="AM433" s="336" t="s">
        <v>710</v>
      </c>
      <c r="AN433" s="209"/>
      <c r="AO433" s="209"/>
      <c r="AP433" s="209"/>
      <c r="AQ433" s="336" t="s">
        <v>710</v>
      </c>
      <c r="AR433" s="209"/>
      <c r="AS433" s="209"/>
      <c r="AT433" s="337"/>
      <c r="AU433" s="209" t="s">
        <v>710</v>
      </c>
      <c r="AV433" s="209"/>
      <c r="AW433" s="209"/>
      <c r="AX433" s="210"/>
      <c r="AY433">
        <f t="shared" ref="AY433:AY435" si="63">$AY$431</f>
        <v>1</v>
      </c>
    </row>
    <row r="434" spans="1:51" ht="23.25" customHeight="1">
      <c r="A434" s="191"/>
      <c r="B434" s="188"/>
      <c r="C434" s="182"/>
      <c r="D434" s="188"/>
      <c r="E434" s="338"/>
      <c r="F434" s="339"/>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710</v>
      </c>
      <c r="AC434" s="207"/>
      <c r="AD434" s="207"/>
      <c r="AE434" s="336" t="s">
        <v>710</v>
      </c>
      <c r="AF434" s="209"/>
      <c r="AG434" s="209"/>
      <c r="AH434" s="337"/>
      <c r="AI434" s="336" t="s">
        <v>710</v>
      </c>
      <c r="AJ434" s="209"/>
      <c r="AK434" s="209"/>
      <c r="AL434" s="209"/>
      <c r="AM434" s="336" t="s">
        <v>710</v>
      </c>
      <c r="AN434" s="209"/>
      <c r="AO434" s="209"/>
      <c r="AP434" s="209"/>
      <c r="AQ434" s="336" t="s">
        <v>710</v>
      </c>
      <c r="AR434" s="209"/>
      <c r="AS434" s="209"/>
      <c r="AT434" s="337"/>
      <c r="AU434" s="209" t="s">
        <v>710</v>
      </c>
      <c r="AV434" s="209"/>
      <c r="AW434" s="209"/>
      <c r="AX434" s="210"/>
      <c r="AY434">
        <f t="shared" si="63"/>
        <v>1</v>
      </c>
    </row>
    <row r="435" spans="1:51" ht="23.25" customHeight="1">
      <c r="A435" s="191"/>
      <c r="B435" s="188"/>
      <c r="C435" s="182"/>
      <c r="D435" s="188"/>
      <c r="E435" s="338"/>
      <c r="F435" s="339"/>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8" t="s">
        <v>180</v>
      </c>
      <c r="AC435" s="578"/>
      <c r="AD435" s="578"/>
      <c r="AE435" s="336" t="s">
        <v>710</v>
      </c>
      <c r="AF435" s="209"/>
      <c r="AG435" s="209"/>
      <c r="AH435" s="337"/>
      <c r="AI435" s="336" t="s">
        <v>710</v>
      </c>
      <c r="AJ435" s="209"/>
      <c r="AK435" s="209"/>
      <c r="AL435" s="209"/>
      <c r="AM435" s="336" t="s">
        <v>710</v>
      </c>
      <c r="AN435" s="209"/>
      <c r="AO435" s="209"/>
      <c r="AP435" s="209"/>
      <c r="AQ435" s="336" t="s">
        <v>710</v>
      </c>
      <c r="AR435" s="209"/>
      <c r="AS435" s="209"/>
      <c r="AT435" s="337"/>
      <c r="AU435" s="209" t="s">
        <v>710</v>
      </c>
      <c r="AV435" s="209"/>
      <c r="AW435" s="209"/>
      <c r="AX435" s="210"/>
      <c r="AY435">
        <f t="shared" si="63"/>
        <v>1</v>
      </c>
    </row>
    <row r="436" spans="1:51" ht="18.75" hidden="1" customHeight="1">
      <c r="A436" s="191"/>
      <c r="B436" s="188"/>
      <c r="C436" s="182"/>
      <c r="D436" s="188"/>
      <c r="E436" s="338" t="s">
        <v>240</v>
      </c>
      <c r="F436" s="339"/>
      <c r="G436" s="340" t="s">
        <v>237</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1" t="s">
        <v>239</v>
      </c>
      <c r="AF436" s="332"/>
      <c r="AG436" s="332"/>
      <c r="AH436" s="333"/>
      <c r="AI436" s="334" t="s">
        <v>534</v>
      </c>
      <c r="AJ436" s="334"/>
      <c r="AK436" s="334"/>
      <c r="AL436" s="159"/>
      <c r="AM436" s="334" t="s">
        <v>535</v>
      </c>
      <c r="AN436" s="334"/>
      <c r="AO436" s="334"/>
      <c r="AP436" s="159"/>
      <c r="AQ436" s="159" t="s">
        <v>231</v>
      </c>
      <c r="AR436" s="134"/>
      <c r="AS436" s="134"/>
      <c r="AT436" s="135"/>
      <c r="AU436" s="140" t="s">
        <v>134</v>
      </c>
      <c r="AV436" s="140"/>
      <c r="AW436" s="140"/>
      <c r="AX436" s="141"/>
      <c r="AY436">
        <f>COUNTA($G$438)</f>
        <v>0</v>
      </c>
    </row>
    <row r="437" spans="1:51" ht="18.75" hidden="1" customHeight="1">
      <c r="A437" s="191"/>
      <c r="B437" s="188"/>
      <c r="C437" s="182"/>
      <c r="D437" s="188"/>
      <c r="E437" s="338"/>
      <c r="F437" s="339"/>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232</v>
      </c>
      <c r="AH437" s="138"/>
      <c r="AI437" s="335"/>
      <c r="AJ437" s="335"/>
      <c r="AK437" s="335"/>
      <c r="AL437" s="158"/>
      <c r="AM437" s="335"/>
      <c r="AN437" s="335"/>
      <c r="AO437" s="335"/>
      <c r="AP437" s="158"/>
      <c r="AQ437" s="251"/>
      <c r="AR437" s="202"/>
      <c r="AS437" s="137" t="s">
        <v>232</v>
      </c>
      <c r="AT437" s="138"/>
      <c r="AU437" s="202"/>
      <c r="AV437" s="202"/>
      <c r="AW437" s="137" t="s">
        <v>179</v>
      </c>
      <c r="AX437" s="197"/>
      <c r="AY437">
        <f>$AY$436</f>
        <v>0</v>
      </c>
    </row>
    <row r="438" spans="1:51" ht="23.25" hidden="1" customHeight="1">
      <c r="A438" s="191"/>
      <c r="B438" s="188"/>
      <c r="C438" s="182"/>
      <c r="D438" s="188"/>
      <c r="E438" s="338"/>
      <c r="F438" s="339"/>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6"/>
      <c r="AF438" s="209"/>
      <c r="AG438" s="209"/>
      <c r="AH438" s="209"/>
      <c r="AI438" s="336"/>
      <c r="AJ438" s="209"/>
      <c r="AK438" s="209"/>
      <c r="AL438" s="209"/>
      <c r="AM438" s="336"/>
      <c r="AN438" s="209"/>
      <c r="AO438" s="209"/>
      <c r="AP438" s="337"/>
      <c r="AQ438" s="336"/>
      <c r="AR438" s="209"/>
      <c r="AS438" s="209"/>
      <c r="AT438" s="337"/>
      <c r="AU438" s="209"/>
      <c r="AV438" s="209"/>
      <c r="AW438" s="209"/>
      <c r="AX438" s="210"/>
      <c r="AY438">
        <f t="shared" ref="AY438:AY440" si="64">$AY$436</f>
        <v>0</v>
      </c>
    </row>
    <row r="439" spans="1:51" ht="23.25" hidden="1" customHeight="1">
      <c r="A439" s="191"/>
      <c r="B439" s="188"/>
      <c r="C439" s="182"/>
      <c r="D439" s="188"/>
      <c r="E439" s="338"/>
      <c r="F439" s="339"/>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6"/>
      <c r="AF439" s="209"/>
      <c r="AG439" s="209"/>
      <c r="AH439" s="337"/>
      <c r="AI439" s="336"/>
      <c r="AJ439" s="209"/>
      <c r="AK439" s="209"/>
      <c r="AL439" s="209"/>
      <c r="AM439" s="336"/>
      <c r="AN439" s="209"/>
      <c r="AO439" s="209"/>
      <c r="AP439" s="337"/>
      <c r="AQ439" s="336"/>
      <c r="AR439" s="209"/>
      <c r="AS439" s="209"/>
      <c r="AT439" s="337"/>
      <c r="AU439" s="209"/>
      <c r="AV439" s="209"/>
      <c r="AW439" s="209"/>
      <c r="AX439" s="210"/>
      <c r="AY439">
        <f t="shared" si="64"/>
        <v>0</v>
      </c>
    </row>
    <row r="440" spans="1:51" ht="23.25" hidden="1" customHeight="1">
      <c r="A440" s="191"/>
      <c r="B440" s="188"/>
      <c r="C440" s="182"/>
      <c r="D440" s="188"/>
      <c r="E440" s="338"/>
      <c r="F440" s="339"/>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8" t="s">
        <v>180</v>
      </c>
      <c r="AC440" s="578"/>
      <c r="AD440" s="578"/>
      <c r="AE440" s="336"/>
      <c r="AF440" s="209"/>
      <c r="AG440" s="209"/>
      <c r="AH440" s="337"/>
      <c r="AI440" s="336"/>
      <c r="AJ440" s="209"/>
      <c r="AK440" s="209"/>
      <c r="AL440" s="209"/>
      <c r="AM440" s="336"/>
      <c r="AN440" s="209"/>
      <c r="AO440" s="209"/>
      <c r="AP440" s="337"/>
      <c r="AQ440" s="336"/>
      <c r="AR440" s="209"/>
      <c r="AS440" s="209"/>
      <c r="AT440" s="337"/>
      <c r="AU440" s="209"/>
      <c r="AV440" s="209"/>
      <c r="AW440" s="209"/>
      <c r="AX440" s="210"/>
      <c r="AY440">
        <f t="shared" si="64"/>
        <v>0</v>
      </c>
    </row>
    <row r="441" spans="1:51" ht="18.75" hidden="1" customHeight="1">
      <c r="A441" s="191"/>
      <c r="B441" s="188"/>
      <c r="C441" s="182"/>
      <c r="D441" s="188"/>
      <c r="E441" s="338" t="s">
        <v>240</v>
      </c>
      <c r="F441" s="339"/>
      <c r="G441" s="340" t="s">
        <v>237</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1" t="s">
        <v>239</v>
      </c>
      <c r="AF441" s="332"/>
      <c r="AG441" s="332"/>
      <c r="AH441" s="333"/>
      <c r="AI441" s="334" t="s">
        <v>534</v>
      </c>
      <c r="AJ441" s="334"/>
      <c r="AK441" s="334"/>
      <c r="AL441" s="159"/>
      <c r="AM441" s="334" t="s">
        <v>535</v>
      </c>
      <c r="AN441" s="334"/>
      <c r="AO441" s="334"/>
      <c r="AP441" s="159"/>
      <c r="AQ441" s="159" t="s">
        <v>231</v>
      </c>
      <c r="AR441" s="134"/>
      <c r="AS441" s="134"/>
      <c r="AT441" s="135"/>
      <c r="AU441" s="140" t="s">
        <v>134</v>
      </c>
      <c r="AV441" s="140"/>
      <c r="AW441" s="140"/>
      <c r="AX441" s="141"/>
      <c r="AY441">
        <f>COUNTA($G$443)</f>
        <v>0</v>
      </c>
    </row>
    <row r="442" spans="1:51" ht="18.75" hidden="1" customHeight="1">
      <c r="A442" s="191"/>
      <c r="B442" s="188"/>
      <c r="C442" s="182"/>
      <c r="D442" s="188"/>
      <c r="E442" s="338"/>
      <c r="F442" s="339"/>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232</v>
      </c>
      <c r="AH442" s="138"/>
      <c r="AI442" s="335"/>
      <c r="AJ442" s="335"/>
      <c r="AK442" s="335"/>
      <c r="AL442" s="158"/>
      <c r="AM442" s="335"/>
      <c r="AN442" s="335"/>
      <c r="AO442" s="335"/>
      <c r="AP442" s="158"/>
      <c r="AQ442" s="251"/>
      <c r="AR442" s="202"/>
      <c r="AS442" s="137" t="s">
        <v>232</v>
      </c>
      <c r="AT442" s="138"/>
      <c r="AU442" s="202"/>
      <c r="AV442" s="202"/>
      <c r="AW442" s="137" t="s">
        <v>179</v>
      </c>
      <c r="AX442" s="197"/>
      <c r="AY442">
        <f>$AY$441</f>
        <v>0</v>
      </c>
    </row>
    <row r="443" spans="1:51" ht="23.25" hidden="1" customHeight="1">
      <c r="A443" s="191"/>
      <c r="B443" s="188"/>
      <c r="C443" s="182"/>
      <c r="D443" s="188"/>
      <c r="E443" s="338"/>
      <c r="F443" s="339"/>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6"/>
      <c r="AF443" s="209"/>
      <c r="AG443" s="209"/>
      <c r="AH443" s="209"/>
      <c r="AI443" s="336"/>
      <c r="AJ443" s="209"/>
      <c r="AK443" s="209"/>
      <c r="AL443" s="209"/>
      <c r="AM443" s="336"/>
      <c r="AN443" s="209"/>
      <c r="AO443" s="209"/>
      <c r="AP443" s="337"/>
      <c r="AQ443" s="336"/>
      <c r="AR443" s="209"/>
      <c r="AS443" s="209"/>
      <c r="AT443" s="337"/>
      <c r="AU443" s="209"/>
      <c r="AV443" s="209"/>
      <c r="AW443" s="209"/>
      <c r="AX443" s="210"/>
      <c r="AY443">
        <f t="shared" ref="AY443:AY445" si="65">$AY$441</f>
        <v>0</v>
      </c>
    </row>
    <row r="444" spans="1:51" ht="23.25" hidden="1" customHeight="1">
      <c r="A444" s="191"/>
      <c r="B444" s="188"/>
      <c r="C444" s="182"/>
      <c r="D444" s="188"/>
      <c r="E444" s="338"/>
      <c r="F444" s="339"/>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6"/>
      <c r="AF444" s="209"/>
      <c r="AG444" s="209"/>
      <c r="AH444" s="337"/>
      <c r="AI444" s="336"/>
      <c r="AJ444" s="209"/>
      <c r="AK444" s="209"/>
      <c r="AL444" s="209"/>
      <c r="AM444" s="336"/>
      <c r="AN444" s="209"/>
      <c r="AO444" s="209"/>
      <c r="AP444" s="337"/>
      <c r="AQ444" s="336"/>
      <c r="AR444" s="209"/>
      <c r="AS444" s="209"/>
      <c r="AT444" s="337"/>
      <c r="AU444" s="209"/>
      <c r="AV444" s="209"/>
      <c r="AW444" s="209"/>
      <c r="AX444" s="210"/>
      <c r="AY444">
        <f t="shared" si="65"/>
        <v>0</v>
      </c>
    </row>
    <row r="445" spans="1:51" ht="23.25" hidden="1" customHeight="1">
      <c r="A445" s="191"/>
      <c r="B445" s="188"/>
      <c r="C445" s="182"/>
      <c r="D445" s="188"/>
      <c r="E445" s="338"/>
      <c r="F445" s="339"/>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8" t="s">
        <v>180</v>
      </c>
      <c r="AC445" s="578"/>
      <c r="AD445" s="578"/>
      <c r="AE445" s="336"/>
      <c r="AF445" s="209"/>
      <c r="AG445" s="209"/>
      <c r="AH445" s="337"/>
      <c r="AI445" s="336"/>
      <c r="AJ445" s="209"/>
      <c r="AK445" s="209"/>
      <c r="AL445" s="209"/>
      <c r="AM445" s="336"/>
      <c r="AN445" s="209"/>
      <c r="AO445" s="209"/>
      <c r="AP445" s="337"/>
      <c r="AQ445" s="336"/>
      <c r="AR445" s="209"/>
      <c r="AS445" s="209"/>
      <c r="AT445" s="337"/>
      <c r="AU445" s="209"/>
      <c r="AV445" s="209"/>
      <c r="AW445" s="209"/>
      <c r="AX445" s="210"/>
      <c r="AY445">
        <f t="shared" si="65"/>
        <v>0</v>
      </c>
    </row>
    <row r="446" spans="1:51" ht="18.75" hidden="1" customHeight="1">
      <c r="A446" s="191"/>
      <c r="B446" s="188"/>
      <c r="C446" s="182"/>
      <c r="D446" s="188"/>
      <c r="E446" s="338" t="s">
        <v>240</v>
      </c>
      <c r="F446" s="339"/>
      <c r="G446" s="340" t="s">
        <v>237</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1" t="s">
        <v>239</v>
      </c>
      <c r="AF446" s="332"/>
      <c r="AG446" s="332"/>
      <c r="AH446" s="333"/>
      <c r="AI446" s="334" t="s">
        <v>534</v>
      </c>
      <c r="AJ446" s="334"/>
      <c r="AK446" s="334"/>
      <c r="AL446" s="159"/>
      <c r="AM446" s="334" t="s">
        <v>535</v>
      </c>
      <c r="AN446" s="334"/>
      <c r="AO446" s="334"/>
      <c r="AP446" s="159"/>
      <c r="AQ446" s="159" t="s">
        <v>231</v>
      </c>
      <c r="AR446" s="134"/>
      <c r="AS446" s="134"/>
      <c r="AT446" s="135"/>
      <c r="AU446" s="140" t="s">
        <v>134</v>
      </c>
      <c r="AV446" s="140"/>
      <c r="AW446" s="140"/>
      <c r="AX446" s="141"/>
      <c r="AY446">
        <f>COUNTA($G$448)</f>
        <v>0</v>
      </c>
    </row>
    <row r="447" spans="1:51" ht="18.75" hidden="1" customHeight="1">
      <c r="A447" s="191"/>
      <c r="B447" s="188"/>
      <c r="C447" s="182"/>
      <c r="D447" s="188"/>
      <c r="E447" s="338"/>
      <c r="F447" s="339"/>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232</v>
      </c>
      <c r="AH447" s="138"/>
      <c r="AI447" s="335"/>
      <c r="AJ447" s="335"/>
      <c r="AK447" s="335"/>
      <c r="AL447" s="158"/>
      <c r="AM447" s="335"/>
      <c r="AN447" s="335"/>
      <c r="AO447" s="335"/>
      <c r="AP447" s="158"/>
      <c r="AQ447" s="251"/>
      <c r="AR447" s="202"/>
      <c r="AS447" s="137" t="s">
        <v>232</v>
      </c>
      <c r="AT447" s="138"/>
      <c r="AU447" s="202"/>
      <c r="AV447" s="202"/>
      <c r="AW447" s="137" t="s">
        <v>179</v>
      </c>
      <c r="AX447" s="197"/>
      <c r="AY447">
        <f>$AY$446</f>
        <v>0</v>
      </c>
    </row>
    <row r="448" spans="1:51" ht="23.25" hidden="1" customHeight="1">
      <c r="A448" s="191"/>
      <c r="B448" s="188"/>
      <c r="C448" s="182"/>
      <c r="D448" s="188"/>
      <c r="E448" s="338"/>
      <c r="F448" s="339"/>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6"/>
      <c r="AF448" s="209"/>
      <c r="AG448" s="209"/>
      <c r="AH448" s="209"/>
      <c r="AI448" s="336"/>
      <c r="AJ448" s="209"/>
      <c r="AK448" s="209"/>
      <c r="AL448" s="209"/>
      <c r="AM448" s="336"/>
      <c r="AN448" s="209"/>
      <c r="AO448" s="209"/>
      <c r="AP448" s="337"/>
      <c r="AQ448" s="336"/>
      <c r="AR448" s="209"/>
      <c r="AS448" s="209"/>
      <c r="AT448" s="337"/>
      <c r="AU448" s="209"/>
      <c r="AV448" s="209"/>
      <c r="AW448" s="209"/>
      <c r="AX448" s="210"/>
      <c r="AY448">
        <f t="shared" ref="AY448:AY450" si="66">$AY$446</f>
        <v>0</v>
      </c>
    </row>
    <row r="449" spans="1:51" ht="23.25" hidden="1" customHeight="1">
      <c r="A449" s="191"/>
      <c r="B449" s="188"/>
      <c r="C449" s="182"/>
      <c r="D449" s="188"/>
      <c r="E449" s="338"/>
      <c r="F449" s="339"/>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6"/>
      <c r="AF449" s="209"/>
      <c r="AG449" s="209"/>
      <c r="AH449" s="337"/>
      <c r="AI449" s="336"/>
      <c r="AJ449" s="209"/>
      <c r="AK449" s="209"/>
      <c r="AL449" s="209"/>
      <c r="AM449" s="336"/>
      <c r="AN449" s="209"/>
      <c r="AO449" s="209"/>
      <c r="AP449" s="337"/>
      <c r="AQ449" s="336"/>
      <c r="AR449" s="209"/>
      <c r="AS449" s="209"/>
      <c r="AT449" s="337"/>
      <c r="AU449" s="209"/>
      <c r="AV449" s="209"/>
      <c r="AW449" s="209"/>
      <c r="AX449" s="210"/>
      <c r="AY449">
        <f t="shared" si="66"/>
        <v>0</v>
      </c>
    </row>
    <row r="450" spans="1:51" ht="23.25" hidden="1" customHeight="1">
      <c r="A450" s="191"/>
      <c r="B450" s="188"/>
      <c r="C450" s="182"/>
      <c r="D450" s="188"/>
      <c r="E450" s="338"/>
      <c r="F450" s="339"/>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8" t="s">
        <v>180</v>
      </c>
      <c r="AC450" s="578"/>
      <c r="AD450" s="578"/>
      <c r="AE450" s="336"/>
      <c r="AF450" s="209"/>
      <c r="AG450" s="209"/>
      <c r="AH450" s="337"/>
      <c r="AI450" s="336"/>
      <c r="AJ450" s="209"/>
      <c r="AK450" s="209"/>
      <c r="AL450" s="209"/>
      <c r="AM450" s="336"/>
      <c r="AN450" s="209"/>
      <c r="AO450" s="209"/>
      <c r="AP450" s="337"/>
      <c r="AQ450" s="336"/>
      <c r="AR450" s="209"/>
      <c r="AS450" s="209"/>
      <c r="AT450" s="337"/>
      <c r="AU450" s="209"/>
      <c r="AV450" s="209"/>
      <c r="AW450" s="209"/>
      <c r="AX450" s="210"/>
      <c r="AY450">
        <f t="shared" si="66"/>
        <v>0</v>
      </c>
    </row>
    <row r="451" spans="1:51" ht="18.75" hidden="1" customHeight="1">
      <c r="A451" s="191"/>
      <c r="B451" s="188"/>
      <c r="C451" s="182"/>
      <c r="D451" s="188"/>
      <c r="E451" s="338" t="s">
        <v>240</v>
      </c>
      <c r="F451" s="339"/>
      <c r="G451" s="340" t="s">
        <v>237</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1" t="s">
        <v>239</v>
      </c>
      <c r="AF451" s="332"/>
      <c r="AG451" s="332"/>
      <c r="AH451" s="333"/>
      <c r="AI451" s="334" t="s">
        <v>534</v>
      </c>
      <c r="AJ451" s="334"/>
      <c r="AK451" s="334"/>
      <c r="AL451" s="159"/>
      <c r="AM451" s="334" t="s">
        <v>535</v>
      </c>
      <c r="AN451" s="334"/>
      <c r="AO451" s="334"/>
      <c r="AP451" s="159"/>
      <c r="AQ451" s="159" t="s">
        <v>231</v>
      </c>
      <c r="AR451" s="134"/>
      <c r="AS451" s="134"/>
      <c r="AT451" s="135"/>
      <c r="AU451" s="140" t="s">
        <v>134</v>
      </c>
      <c r="AV451" s="140"/>
      <c r="AW451" s="140"/>
      <c r="AX451" s="141"/>
      <c r="AY451">
        <f>COUNTA($G$453)</f>
        <v>0</v>
      </c>
    </row>
    <row r="452" spans="1:51" ht="18.75" hidden="1" customHeight="1">
      <c r="A452" s="191"/>
      <c r="B452" s="188"/>
      <c r="C452" s="182"/>
      <c r="D452" s="188"/>
      <c r="E452" s="338"/>
      <c r="F452" s="339"/>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232</v>
      </c>
      <c r="AH452" s="138"/>
      <c r="AI452" s="335"/>
      <c r="AJ452" s="335"/>
      <c r="AK452" s="335"/>
      <c r="AL452" s="158"/>
      <c r="AM452" s="335"/>
      <c r="AN452" s="335"/>
      <c r="AO452" s="335"/>
      <c r="AP452" s="158"/>
      <c r="AQ452" s="251"/>
      <c r="AR452" s="202"/>
      <c r="AS452" s="137" t="s">
        <v>232</v>
      </c>
      <c r="AT452" s="138"/>
      <c r="AU452" s="202"/>
      <c r="AV452" s="202"/>
      <c r="AW452" s="137" t="s">
        <v>179</v>
      </c>
      <c r="AX452" s="197"/>
      <c r="AY452">
        <f>$AY$451</f>
        <v>0</v>
      </c>
    </row>
    <row r="453" spans="1:51" ht="23.25" hidden="1" customHeight="1">
      <c r="A453" s="191"/>
      <c r="B453" s="188"/>
      <c r="C453" s="182"/>
      <c r="D453" s="188"/>
      <c r="E453" s="338"/>
      <c r="F453" s="339"/>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6"/>
      <c r="AF453" s="209"/>
      <c r="AG453" s="209"/>
      <c r="AH453" s="209"/>
      <c r="AI453" s="336"/>
      <c r="AJ453" s="209"/>
      <c r="AK453" s="209"/>
      <c r="AL453" s="209"/>
      <c r="AM453" s="336"/>
      <c r="AN453" s="209"/>
      <c r="AO453" s="209"/>
      <c r="AP453" s="337"/>
      <c r="AQ453" s="336"/>
      <c r="AR453" s="209"/>
      <c r="AS453" s="209"/>
      <c r="AT453" s="337"/>
      <c r="AU453" s="209"/>
      <c r="AV453" s="209"/>
      <c r="AW453" s="209"/>
      <c r="AX453" s="210"/>
      <c r="AY453">
        <f t="shared" ref="AY453:AY455" si="67">$AY$451</f>
        <v>0</v>
      </c>
    </row>
    <row r="454" spans="1:51" ht="23.25" hidden="1" customHeight="1">
      <c r="A454" s="191"/>
      <c r="B454" s="188"/>
      <c r="C454" s="182"/>
      <c r="D454" s="188"/>
      <c r="E454" s="338"/>
      <c r="F454" s="339"/>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6"/>
      <c r="AF454" s="209"/>
      <c r="AG454" s="209"/>
      <c r="AH454" s="337"/>
      <c r="AI454" s="336"/>
      <c r="AJ454" s="209"/>
      <c r="AK454" s="209"/>
      <c r="AL454" s="209"/>
      <c r="AM454" s="336"/>
      <c r="AN454" s="209"/>
      <c r="AO454" s="209"/>
      <c r="AP454" s="337"/>
      <c r="AQ454" s="336"/>
      <c r="AR454" s="209"/>
      <c r="AS454" s="209"/>
      <c r="AT454" s="337"/>
      <c r="AU454" s="209"/>
      <c r="AV454" s="209"/>
      <c r="AW454" s="209"/>
      <c r="AX454" s="210"/>
      <c r="AY454">
        <f t="shared" si="67"/>
        <v>0</v>
      </c>
    </row>
    <row r="455" spans="1:51" ht="23.25" hidden="1" customHeight="1">
      <c r="A455" s="191"/>
      <c r="B455" s="188"/>
      <c r="C455" s="182"/>
      <c r="D455" s="188"/>
      <c r="E455" s="338"/>
      <c r="F455" s="339"/>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8" t="s">
        <v>180</v>
      </c>
      <c r="AC455" s="578"/>
      <c r="AD455" s="578"/>
      <c r="AE455" s="336"/>
      <c r="AF455" s="209"/>
      <c r="AG455" s="209"/>
      <c r="AH455" s="337"/>
      <c r="AI455" s="336"/>
      <c r="AJ455" s="209"/>
      <c r="AK455" s="209"/>
      <c r="AL455" s="209"/>
      <c r="AM455" s="336"/>
      <c r="AN455" s="209"/>
      <c r="AO455" s="209"/>
      <c r="AP455" s="337"/>
      <c r="AQ455" s="336"/>
      <c r="AR455" s="209"/>
      <c r="AS455" s="209"/>
      <c r="AT455" s="337"/>
      <c r="AU455" s="209"/>
      <c r="AV455" s="209"/>
      <c r="AW455" s="209"/>
      <c r="AX455" s="210"/>
      <c r="AY455">
        <f t="shared" si="67"/>
        <v>0</v>
      </c>
    </row>
    <row r="456" spans="1:51" ht="18.75" customHeight="1">
      <c r="A456" s="191"/>
      <c r="B456" s="188"/>
      <c r="C456" s="182"/>
      <c r="D456" s="188"/>
      <c r="E456" s="338" t="s">
        <v>241</v>
      </c>
      <c r="F456" s="339"/>
      <c r="G456" s="340" t="s">
        <v>238</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1" t="s">
        <v>239</v>
      </c>
      <c r="AF456" s="332"/>
      <c r="AG456" s="332"/>
      <c r="AH456" s="333"/>
      <c r="AI456" s="334" t="s">
        <v>534</v>
      </c>
      <c r="AJ456" s="334"/>
      <c r="AK456" s="334"/>
      <c r="AL456" s="159"/>
      <c r="AM456" s="334" t="s">
        <v>535</v>
      </c>
      <c r="AN456" s="334"/>
      <c r="AO456" s="334"/>
      <c r="AP456" s="159"/>
      <c r="AQ456" s="159" t="s">
        <v>231</v>
      </c>
      <c r="AR456" s="134"/>
      <c r="AS456" s="134"/>
      <c r="AT456" s="135"/>
      <c r="AU456" s="140" t="s">
        <v>134</v>
      </c>
      <c r="AV456" s="140"/>
      <c r="AW456" s="140"/>
      <c r="AX456" s="141"/>
      <c r="AY456">
        <f>COUNTA($G$458)</f>
        <v>1</v>
      </c>
    </row>
    <row r="457" spans="1:51" ht="18.75" customHeight="1">
      <c r="A457" s="191"/>
      <c r="B457" s="188"/>
      <c r="C457" s="182"/>
      <c r="D457" s="188"/>
      <c r="E457" s="338"/>
      <c r="F457" s="339"/>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710</v>
      </c>
      <c r="AF457" s="202"/>
      <c r="AG457" s="137" t="s">
        <v>232</v>
      </c>
      <c r="AH457" s="138"/>
      <c r="AI457" s="335"/>
      <c r="AJ457" s="335"/>
      <c r="AK457" s="335"/>
      <c r="AL457" s="158"/>
      <c r="AM457" s="335"/>
      <c r="AN457" s="335"/>
      <c r="AO457" s="335"/>
      <c r="AP457" s="158"/>
      <c r="AQ457" s="251" t="s">
        <v>710</v>
      </c>
      <c r="AR457" s="202"/>
      <c r="AS457" s="137" t="s">
        <v>232</v>
      </c>
      <c r="AT457" s="138"/>
      <c r="AU457" s="202" t="s">
        <v>710</v>
      </c>
      <c r="AV457" s="202"/>
      <c r="AW457" s="137" t="s">
        <v>179</v>
      </c>
      <c r="AX457" s="197"/>
      <c r="AY457">
        <f>$AY$456</f>
        <v>1</v>
      </c>
    </row>
    <row r="458" spans="1:51" ht="23.25" customHeight="1">
      <c r="A458" s="191"/>
      <c r="B458" s="188"/>
      <c r="C458" s="182"/>
      <c r="D458" s="188"/>
      <c r="E458" s="338"/>
      <c r="F458" s="339"/>
      <c r="G458" s="108" t="s">
        <v>710</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710</v>
      </c>
      <c r="AC458" s="215"/>
      <c r="AD458" s="215"/>
      <c r="AE458" s="336" t="s">
        <v>710</v>
      </c>
      <c r="AF458" s="209"/>
      <c r="AG458" s="209"/>
      <c r="AH458" s="209"/>
      <c r="AI458" s="336" t="s">
        <v>710</v>
      </c>
      <c r="AJ458" s="209"/>
      <c r="AK458" s="209"/>
      <c r="AL458" s="209"/>
      <c r="AM458" s="336" t="s">
        <v>710</v>
      </c>
      <c r="AN458" s="209"/>
      <c r="AO458" s="209"/>
      <c r="AP458" s="209"/>
      <c r="AQ458" s="336" t="s">
        <v>710</v>
      </c>
      <c r="AR458" s="209"/>
      <c r="AS458" s="209"/>
      <c r="AT458" s="337"/>
      <c r="AU458" s="209" t="s">
        <v>710</v>
      </c>
      <c r="AV458" s="209"/>
      <c r="AW458" s="209"/>
      <c r="AX458" s="210"/>
      <c r="AY458">
        <f t="shared" ref="AY458:AY460" si="68">$AY$456</f>
        <v>1</v>
      </c>
    </row>
    <row r="459" spans="1:51" ht="23.25" customHeight="1">
      <c r="A459" s="191"/>
      <c r="B459" s="188"/>
      <c r="C459" s="182"/>
      <c r="D459" s="188"/>
      <c r="E459" s="338"/>
      <c r="F459" s="339"/>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710</v>
      </c>
      <c r="AC459" s="207"/>
      <c r="AD459" s="207"/>
      <c r="AE459" s="336" t="s">
        <v>710</v>
      </c>
      <c r="AF459" s="209"/>
      <c r="AG459" s="209"/>
      <c r="AH459" s="337"/>
      <c r="AI459" s="336" t="s">
        <v>710</v>
      </c>
      <c r="AJ459" s="209"/>
      <c r="AK459" s="209"/>
      <c r="AL459" s="209"/>
      <c r="AM459" s="336" t="s">
        <v>710</v>
      </c>
      <c r="AN459" s="209"/>
      <c r="AO459" s="209"/>
      <c r="AP459" s="209"/>
      <c r="AQ459" s="336" t="s">
        <v>710</v>
      </c>
      <c r="AR459" s="209"/>
      <c r="AS459" s="209"/>
      <c r="AT459" s="337"/>
      <c r="AU459" s="209" t="s">
        <v>710</v>
      </c>
      <c r="AV459" s="209"/>
      <c r="AW459" s="209"/>
      <c r="AX459" s="210"/>
      <c r="AY459">
        <f t="shared" si="68"/>
        <v>1</v>
      </c>
    </row>
    <row r="460" spans="1:51" ht="23.25" customHeight="1" thickBot="1">
      <c r="A460" s="191"/>
      <c r="B460" s="188"/>
      <c r="C460" s="182"/>
      <c r="D460" s="188"/>
      <c r="E460" s="338"/>
      <c r="F460" s="339"/>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8" t="s">
        <v>14</v>
      </c>
      <c r="AC460" s="578"/>
      <c r="AD460" s="578"/>
      <c r="AE460" s="336" t="s">
        <v>710</v>
      </c>
      <c r="AF460" s="209"/>
      <c r="AG460" s="209"/>
      <c r="AH460" s="337"/>
      <c r="AI460" s="336" t="s">
        <v>710</v>
      </c>
      <c r="AJ460" s="209"/>
      <c r="AK460" s="209"/>
      <c r="AL460" s="209"/>
      <c r="AM460" s="336" t="s">
        <v>710</v>
      </c>
      <c r="AN460" s="209"/>
      <c r="AO460" s="209"/>
      <c r="AP460" s="209"/>
      <c r="AQ460" s="336" t="s">
        <v>710</v>
      </c>
      <c r="AR460" s="209"/>
      <c r="AS460" s="209"/>
      <c r="AT460" s="337"/>
      <c r="AU460" s="209" t="s">
        <v>710</v>
      </c>
      <c r="AV460" s="209"/>
      <c r="AW460" s="209"/>
      <c r="AX460" s="210"/>
      <c r="AY460">
        <f t="shared" si="68"/>
        <v>1</v>
      </c>
    </row>
    <row r="461" spans="1:51" ht="18.75" hidden="1" customHeight="1">
      <c r="A461" s="191"/>
      <c r="B461" s="188"/>
      <c r="C461" s="182"/>
      <c r="D461" s="188"/>
      <c r="E461" s="338" t="s">
        <v>241</v>
      </c>
      <c r="F461" s="339"/>
      <c r="G461" s="340" t="s">
        <v>238</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1" t="s">
        <v>239</v>
      </c>
      <c r="AF461" s="332"/>
      <c r="AG461" s="332"/>
      <c r="AH461" s="333"/>
      <c r="AI461" s="334" t="s">
        <v>534</v>
      </c>
      <c r="AJ461" s="334"/>
      <c r="AK461" s="334"/>
      <c r="AL461" s="159"/>
      <c r="AM461" s="334" t="s">
        <v>535</v>
      </c>
      <c r="AN461" s="334"/>
      <c r="AO461" s="334"/>
      <c r="AP461" s="159"/>
      <c r="AQ461" s="159" t="s">
        <v>231</v>
      </c>
      <c r="AR461" s="134"/>
      <c r="AS461" s="134"/>
      <c r="AT461" s="135"/>
      <c r="AU461" s="140" t="s">
        <v>134</v>
      </c>
      <c r="AV461" s="140"/>
      <c r="AW461" s="140"/>
      <c r="AX461" s="141"/>
      <c r="AY461">
        <f>COUNTA($G$463)</f>
        <v>0</v>
      </c>
    </row>
    <row r="462" spans="1:51" ht="18.75" hidden="1" customHeight="1">
      <c r="A462" s="191"/>
      <c r="B462" s="188"/>
      <c r="C462" s="182"/>
      <c r="D462" s="188"/>
      <c r="E462" s="338"/>
      <c r="F462" s="339"/>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232</v>
      </c>
      <c r="AH462" s="138"/>
      <c r="AI462" s="335"/>
      <c r="AJ462" s="335"/>
      <c r="AK462" s="335"/>
      <c r="AL462" s="158"/>
      <c r="AM462" s="335"/>
      <c r="AN462" s="335"/>
      <c r="AO462" s="335"/>
      <c r="AP462" s="158"/>
      <c r="AQ462" s="251"/>
      <c r="AR462" s="202"/>
      <c r="AS462" s="137" t="s">
        <v>232</v>
      </c>
      <c r="AT462" s="138"/>
      <c r="AU462" s="202"/>
      <c r="AV462" s="202"/>
      <c r="AW462" s="137" t="s">
        <v>179</v>
      </c>
      <c r="AX462" s="197"/>
      <c r="AY462">
        <f>$AY$461</f>
        <v>0</v>
      </c>
    </row>
    <row r="463" spans="1:51" ht="23.25" hidden="1" customHeight="1">
      <c r="A463" s="191"/>
      <c r="B463" s="188"/>
      <c r="C463" s="182"/>
      <c r="D463" s="188"/>
      <c r="E463" s="338"/>
      <c r="F463" s="339"/>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6"/>
      <c r="AF463" s="209"/>
      <c r="AG463" s="209"/>
      <c r="AH463" s="209"/>
      <c r="AI463" s="336"/>
      <c r="AJ463" s="209"/>
      <c r="AK463" s="209"/>
      <c r="AL463" s="209"/>
      <c r="AM463" s="336"/>
      <c r="AN463" s="209"/>
      <c r="AO463" s="209"/>
      <c r="AP463" s="337"/>
      <c r="AQ463" s="336"/>
      <c r="AR463" s="209"/>
      <c r="AS463" s="209"/>
      <c r="AT463" s="337"/>
      <c r="AU463" s="209"/>
      <c r="AV463" s="209"/>
      <c r="AW463" s="209"/>
      <c r="AX463" s="210"/>
      <c r="AY463">
        <f t="shared" ref="AY463:AY465" si="69">$AY$461</f>
        <v>0</v>
      </c>
    </row>
    <row r="464" spans="1:51" ht="23.25" hidden="1" customHeight="1">
      <c r="A464" s="191"/>
      <c r="B464" s="188"/>
      <c r="C464" s="182"/>
      <c r="D464" s="188"/>
      <c r="E464" s="338"/>
      <c r="F464" s="339"/>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6"/>
      <c r="AF464" s="209"/>
      <c r="AG464" s="209"/>
      <c r="AH464" s="337"/>
      <c r="AI464" s="336"/>
      <c r="AJ464" s="209"/>
      <c r="AK464" s="209"/>
      <c r="AL464" s="209"/>
      <c r="AM464" s="336"/>
      <c r="AN464" s="209"/>
      <c r="AO464" s="209"/>
      <c r="AP464" s="337"/>
      <c r="AQ464" s="336"/>
      <c r="AR464" s="209"/>
      <c r="AS464" s="209"/>
      <c r="AT464" s="337"/>
      <c r="AU464" s="209"/>
      <c r="AV464" s="209"/>
      <c r="AW464" s="209"/>
      <c r="AX464" s="210"/>
      <c r="AY464">
        <f t="shared" si="69"/>
        <v>0</v>
      </c>
    </row>
    <row r="465" spans="1:51" ht="23.25" hidden="1" customHeight="1">
      <c r="A465" s="191"/>
      <c r="B465" s="188"/>
      <c r="C465" s="182"/>
      <c r="D465" s="188"/>
      <c r="E465" s="338"/>
      <c r="F465" s="339"/>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8" t="s">
        <v>14</v>
      </c>
      <c r="AC465" s="578"/>
      <c r="AD465" s="578"/>
      <c r="AE465" s="336"/>
      <c r="AF465" s="209"/>
      <c r="AG465" s="209"/>
      <c r="AH465" s="337"/>
      <c r="AI465" s="336"/>
      <c r="AJ465" s="209"/>
      <c r="AK465" s="209"/>
      <c r="AL465" s="209"/>
      <c r="AM465" s="336"/>
      <c r="AN465" s="209"/>
      <c r="AO465" s="209"/>
      <c r="AP465" s="337"/>
      <c r="AQ465" s="336"/>
      <c r="AR465" s="209"/>
      <c r="AS465" s="209"/>
      <c r="AT465" s="337"/>
      <c r="AU465" s="209"/>
      <c r="AV465" s="209"/>
      <c r="AW465" s="209"/>
      <c r="AX465" s="210"/>
      <c r="AY465">
        <f t="shared" si="69"/>
        <v>0</v>
      </c>
    </row>
    <row r="466" spans="1:51" ht="18.75" hidden="1" customHeight="1">
      <c r="A466" s="191"/>
      <c r="B466" s="188"/>
      <c r="C466" s="182"/>
      <c r="D466" s="188"/>
      <c r="E466" s="338" t="s">
        <v>241</v>
      </c>
      <c r="F466" s="339"/>
      <c r="G466" s="340" t="s">
        <v>238</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1" t="s">
        <v>239</v>
      </c>
      <c r="AF466" s="332"/>
      <c r="AG466" s="332"/>
      <c r="AH466" s="333"/>
      <c r="AI466" s="334" t="s">
        <v>534</v>
      </c>
      <c r="AJ466" s="334"/>
      <c r="AK466" s="334"/>
      <c r="AL466" s="159"/>
      <c r="AM466" s="334" t="s">
        <v>535</v>
      </c>
      <c r="AN466" s="334"/>
      <c r="AO466" s="334"/>
      <c r="AP466" s="159"/>
      <c r="AQ466" s="159" t="s">
        <v>231</v>
      </c>
      <c r="AR466" s="134"/>
      <c r="AS466" s="134"/>
      <c r="AT466" s="135"/>
      <c r="AU466" s="140" t="s">
        <v>134</v>
      </c>
      <c r="AV466" s="140"/>
      <c r="AW466" s="140"/>
      <c r="AX466" s="141"/>
      <c r="AY466">
        <f>COUNTA($G$468)</f>
        <v>0</v>
      </c>
    </row>
    <row r="467" spans="1:51" ht="18.75" hidden="1" customHeight="1">
      <c r="A467" s="191"/>
      <c r="B467" s="188"/>
      <c r="C467" s="182"/>
      <c r="D467" s="188"/>
      <c r="E467" s="338"/>
      <c r="F467" s="339"/>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232</v>
      </c>
      <c r="AH467" s="138"/>
      <c r="AI467" s="335"/>
      <c r="AJ467" s="335"/>
      <c r="AK467" s="335"/>
      <c r="AL467" s="158"/>
      <c r="AM467" s="335"/>
      <c r="AN467" s="335"/>
      <c r="AO467" s="335"/>
      <c r="AP467" s="158"/>
      <c r="AQ467" s="251"/>
      <c r="AR467" s="202"/>
      <c r="AS467" s="137" t="s">
        <v>232</v>
      </c>
      <c r="AT467" s="138"/>
      <c r="AU467" s="202"/>
      <c r="AV467" s="202"/>
      <c r="AW467" s="137" t="s">
        <v>179</v>
      </c>
      <c r="AX467" s="197"/>
      <c r="AY467">
        <f>$AY$466</f>
        <v>0</v>
      </c>
    </row>
    <row r="468" spans="1:51" ht="23.25" hidden="1" customHeight="1">
      <c r="A468" s="191"/>
      <c r="B468" s="188"/>
      <c r="C468" s="182"/>
      <c r="D468" s="188"/>
      <c r="E468" s="338"/>
      <c r="F468" s="339"/>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6"/>
      <c r="AF468" s="209"/>
      <c r="AG468" s="209"/>
      <c r="AH468" s="209"/>
      <c r="AI468" s="336"/>
      <c r="AJ468" s="209"/>
      <c r="AK468" s="209"/>
      <c r="AL468" s="209"/>
      <c r="AM468" s="336"/>
      <c r="AN468" s="209"/>
      <c r="AO468" s="209"/>
      <c r="AP468" s="337"/>
      <c r="AQ468" s="336"/>
      <c r="AR468" s="209"/>
      <c r="AS468" s="209"/>
      <c r="AT468" s="337"/>
      <c r="AU468" s="209"/>
      <c r="AV468" s="209"/>
      <c r="AW468" s="209"/>
      <c r="AX468" s="210"/>
      <c r="AY468">
        <f t="shared" ref="AY468:AY470" si="70">$AY$466</f>
        <v>0</v>
      </c>
    </row>
    <row r="469" spans="1:51" ht="23.25" hidden="1" customHeight="1">
      <c r="A469" s="191"/>
      <c r="B469" s="188"/>
      <c r="C469" s="182"/>
      <c r="D469" s="188"/>
      <c r="E469" s="338"/>
      <c r="F469" s="339"/>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6"/>
      <c r="AF469" s="209"/>
      <c r="AG469" s="209"/>
      <c r="AH469" s="337"/>
      <c r="AI469" s="336"/>
      <c r="AJ469" s="209"/>
      <c r="AK469" s="209"/>
      <c r="AL469" s="209"/>
      <c r="AM469" s="336"/>
      <c r="AN469" s="209"/>
      <c r="AO469" s="209"/>
      <c r="AP469" s="337"/>
      <c r="AQ469" s="336"/>
      <c r="AR469" s="209"/>
      <c r="AS469" s="209"/>
      <c r="AT469" s="337"/>
      <c r="AU469" s="209"/>
      <c r="AV469" s="209"/>
      <c r="AW469" s="209"/>
      <c r="AX469" s="210"/>
      <c r="AY469">
        <f t="shared" si="70"/>
        <v>0</v>
      </c>
    </row>
    <row r="470" spans="1:51" ht="23.25" hidden="1" customHeight="1">
      <c r="A470" s="191"/>
      <c r="B470" s="188"/>
      <c r="C470" s="182"/>
      <c r="D470" s="188"/>
      <c r="E470" s="338"/>
      <c r="F470" s="339"/>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8" t="s">
        <v>14</v>
      </c>
      <c r="AC470" s="578"/>
      <c r="AD470" s="578"/>
      <c r="AE470" s="336"/>
      <c r="AF470" s="209"/>
      <c r="AG470" s="209"/>
      <c r="AH470" s="337"/>
      <c r="AI470" s="336"/>
      <c r="AJ470" s="209"/>
      <c r="AK470" s="209"/>
      <c r="AL470" s="209"/>
      <c r="AM470" s="336"/>
      <c r="AN470" s="209"/>
      <c r="AO470" s="209"/>
      <c r="AP470" s="337"/>
      <c r="AQ470" s="336"/>
      <c r="AR470" s="209"/>
      <c r="AS470" s="209"/>
      <c r="AT470" s="337"/>
      <c r="AU470" s="209"/>
      <c r="AV470" s="209"/>
      <c r="AW470" s="209"/>
      <c r="AX470" s="210"/>
      <c r="AY470">
        <f t="shared" si="70"/>
        <v>0</v>
      </c>
    </row>
    <row r="471" spans="1:51" ht="18.75" hidden="1" customHeight="1">
      <c r="A471" s="191"/>
      <c r="B471" s="188"/>
      <c r="C471" s="182"/>
      <c r="D471" s="188"/>
      <c r="E471" s="338" t="s">
        <v>241</v>
      </c>
      <c r="F471" s="339"/>
      <c r="G471" s="340" t="s">
        <v>238</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1" t="s">
        <v>239</v>
      </c>
      <c r="AF471" s="332"/>
      <c r="AG471" s="332"/>
      <c r="AH471" s="333"/>
      <c r="AI471" s="334" t="s">
        <v>534</v>
      </c>
      <c r="AJ471" s="334"/>
      <c r="AK471" s="334"/>
      <c r="AL471" s="159"/>
      <c r="AM471" s="334" t="s">
        <v>535</v>
      </c>
      <c r="AN471" s="334"/>
      <c r="AO471" s="334"/>
      <c r="AP471" s="159"/>
      <c r="AQ471" s="159" t="s">
        <v>231</v>
      </c>
      <c r="AR471" s="134"/>
      <c r="AS471" s="134"/>
      <c r="AT471" s="135"/>
      <c r="AU471" s="140" t="s">
        <v>134</v>
      </c>
      <c r="AV471" s="140"/>
      <c r="AW471" s="140"/>
      <c r="AX471" s="141"/>
      <c r="AY471">
        <f>COUNTA($G$473)</f>
        <v>0</v>
      </c>
    </row>
    <row r="472" spans="1:51" ht="18.75" hidden="1" customHeight="1">
      <c r="A472" s="191"/>
      <c r="B472" s="188"/>
      <c r="C472" s="182"/>
      <c r="D472" s="188"/>
      <c r="E472" s="338"/>
      <c r="F472" s="339"/>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232</v>
      </c>
      <c r="AH472" s="138"/>
      <c r="AI472" s="335"/>
      <c r="AJ472" s="335"/>
      <c r="AK472" s="335"/>
      <c r="AL472" s="158"/>
      <c r="AM472" s="335"/>
      <c r="AN472" s="335"/>
      <c r="AO472" s="335"/>
      <c r="AP472" s="158"/>
      <c r="AQ472" s="251"/>
      <c r="AR472" s="202"/>
      <c r="AS472" s="137" t="s">
        <v>232</v>
      </c>
      <c r="AT472" s="138"/>
      <c r="AU472" s="202"/>
      <c r="AV472" s="202"/>
      <c r="AW472" s="137" t="s">
        <v>179</v>
      </c>
      <c r="AX472" s="197"/>
      <c r="AY472">
        <f>$AY$471</f>
        <v>0</v>
      </c>
    </row>
    <row r="473" spans="1:51" ht="23.25" hidden="1" customHeight="1">
      <c r="A473" s="191"/>
      <c r="B473" s="188"/>
      <c r="C473" s="182"/>
      <c r="D473" s="188"/>
      <c r="E473" s="338"/>
      <c r="F473" s="339"/>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6"/>
      <c r="AF473" s="209"/>
      <c r="AG473" s="209"/>
      <c r="AH473" s="209"/>
      <c r="AI473" s="336"/>
      <c r="AJ473" s="209"/>
      <c r="AK473" s="209"/>
      <c r="AL473" s="209"/>
      <c r="AM473" s="336"/>
      <c r="AN473" s="209"/>
      <c r="AO473" s="209"/>
      <c r="AP473" s="337"/>
      <c r="AQ473" s="336"/>
      <c r="AR473" s="209"/>
      <c r="AS473" s="209"/>
      <c r="AT473" s="337"/>
      <c r="AU473" s="209"/>
      <c r="AV473" s="209"/>
      <c r="AW473" s="209"/>
      <c r="AX473" s="210"/>
      <c r="AY473">
        <f t="shared" ref="AY473:AY475" si="71">$AY$471</f>
        <v>0</v>
      </c>
    </row>
    <row r="474" spans="1:51" ht="23.25" hidden="1" customHeight="1">
      <c r="A474" s="191"/>
      <c r="B474" s="188"/>
      <c r="C474" s="182"/>
      <c r="D474" s="188"/>
      <c r="E474" s="338"/>
      <c r="F474" s="339"/>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6"/>
      <c r="AF474" s="209"/>
      <c r="AG474" s="209"/>
      <c r="AH474" s="337"/>
      <c r="AI474" s="336"/>
      <c r="AJ474" s="209"/>
      <c r="AK474" s="209"/>
      <c r="AL474" s="209"/>
      <c r="AM474" s="336"/>
      <c r="AN474" s="209"/>
      <c r="AO474" s="209"/>
      <c r="AP474" s="337"/>
      <c r="AQ474" s="336"/>
      <c r="AR474" s="209"/>
      <c r="AS474" s="209"/>
      <c r="AT474" s="337"/>
      <c r="AU474" s="209"/>
      <c r="AV474" s="209"/>
      <c r="AW474" s="209"/>
      <c r="AX474" s="210"/>
      <c r="AY474">
        <f t="shared" si="71"/>
        <v>0</v>
      </c>
    </row>
    <row r="475" spans="1:51" ht="23.25" hidden="1" customHeight="1">
      <c r="A475" s="191"/>
      <c r="B475" s="188"/>
      <c r="C475" s="182"/>
      <c r="D475" s="188"/>
      <c r="E475" s="338"/>
      <c r="F475" s="339"/>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8" t="s">
        <v>14</v>
      </c>
      <c r="AC475" s="578"/>
      <c r="AD475" s="578"/>
      <c r="AE475" s="336"/>
      <c r="AF475" s="209"/>
      <c r="AG475" s="209"/>
      <c r="AH475" s="337"/>
      <c r="AI475" s="336"/>
      <c r="AJ475" s="209"/>
      <c r="AK475" s="209"/>
      <c r="AL475" s="209"/>
      <c r="AM475" s="336"/>
      <c r="AN475" s="209"/>
      <c r="AO475" s="209"/>
      <c r="AP475" s="337"/>
      <c r="AQ475" s="336"/>
      <c r="AR475" s="209"/>
      <c r="AS475" s="209"/>
      <c r="AT475" s="337"/>
      <c r="AU475" s="209"/>
      <c r="AV475" s="209"/>
      <c r="AW475" s="209"/>
      <c r="AX475" s="210"/>
      <c r="AY475">
        <f t="shared" si="71"/>
        <v>0</v>
      </c>
    </row>
    <row r="476" spans="1:51" ht="18.75" hidden="1" customHeight="1">
      <c r="A476" s="191"/>
      <c r="B476" s="188"/>
      <c r="C476" s="182"/>
      <c r="D476" s="188"/>
      <c r="E476" s="338" t="s">
        <v>241</v>
      </c>
      <c r="F476" s="339"/>
      <c r="G476" s="340" t="s">
        <v>238</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1" t="s">
        <v>239</v>
      </c>
      <c r="AF476" s="332"/>
      <c r="AG476" s="332"/>
      <c r="AH476" s="333"/>
      <c r="AI476" s="334" t="s">
        <v>534</v>
      </c>
      <c r="AJ476" s="334"/>
      <c r="AK476" s="334"/>
      <c r="AL476" s="159"/>
      <c r="AM476" s="334" t="s">
        <v>535</v>
      </c>
      <c r="AN476" s="334"/>
      <c r="AO476" s="334"/>
      <c r="AP476" s="159"/>
      <c r="AQ476" s="159" t="s">
        <v>231</v>
      </c>
      <c r="AR476" s="134"/>
      <c r="AS476" s="134"/>
      <c r="AT476" s="135"/>
      <c r="AU476" s="140" t="s">
        <v>134</v>
      </c>
      <c r="AV476" s="140"/>
      <c r="AW476" s="140"/>
      <c r="AX476" s="141"/>
      <c r="AY476">
        <f>COUNTA($G$478)</f>
        <v>0</v>
      </c>
    </row>
    <row r="477" spans="1:51" ht="18.75" hidden="1" customHeight="1">
      <c r="A477" s="191"/>
      <c r="B477" s="188"/>
      <c r="C477" s="182"/>
      <c r="D477" s="188"/>
      <c r="E477" s="338"/>
      <c r="F477" s="339"/>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232</v>
      </c>
      <c r="AH477" s="138"/>
      <c r="AI477" s="335"/>
      <c r="AJ477" s="335"/>
      <c r="AK477" s="335"/>
      <c r="AL477" s="158"/>
      <c r="AM477" s="335"/>
      <c r="AN477" s="335"/>
      <c r="AO477" s="335"/>
      <c r="AP477" s="158"/>
      <c r="AQ477" s="251"/>
      <c r="AR477" s="202"/>
      <c r="AS477" s="137" t="s">
        <v>232</v>
      </c>
      <c r="AT477" s="138"/>
      <c r="AU477" s="202"/>
      <c r="AV477" s="202"/>
      <c r="AW477" s="137" t="s">
        <v>179</v>
      </c>
      <c r="AX477" s="197"/>
      <c r="AY477">
        <f>$AY$476</f>
        <v>0</v>
      </c>
    </row>
    <row r="478" spans="1:51" ht="23.25" hidden="1" customHeight="1">
      <c r="A478" s="191"/>
      <c r="B478" s="188"/>
      <c r="C478" s="182"/>
      <c r="D478" s="188"/>
      <c r="E478" s="338"/>
      <c r="F478" s="339"/>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6"/>
      <c r="AF478" s="209"/>
      <c r="AG478" s="209"/>
      <c r="AH478" s="209"/>
      <c r="AI478" s="336"/>
      <c r="AJ478" s="209"/>
      <c r="AK478" s="209"/>
      <c r="AL478" s="209"/>
      <c r="AM478" s="336"/>
      <c r="AN478" s="209"/>
      <c r="AO478" s="209"/>
      <c r="AP478" s="337"/>
      <c r="AQ478" s="336"/>
      <c r="AR478" s="209"/>
      <c r="AS478" s="209"/>
      <c r="AT478" s="337"/>
      <c r="AU478" s="209"/>
      <c r="AV478" s="209"/>
      <c r="AW478" s="209"/>
      <c r="AX478" s="210"/>
      <c r="AY478">
        <f t="shared" ref="AY478:AY480" si="72">$AY$476</f>
        <v>0</v>
      </c>
    </row>
    <row r="479" spans="1:51" ht="23.25" hidden="1" customHeight="1">
      <c r="A479" s="191"/>
      <c r="B479" s="188"/>
      <c r="C479" s="182"/>
      <c r="D479" s="188"/>
      <c r="E479" s="338"/>
      <c r="F479" s="339"/>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6"/>
      <c r="AF479" s="209"/>
      <c r="AG479" s="209"/>
      <c r="AH479" s="337"/>
      <c r="AI479" s="336"/>
      <c r="AJ479" s="209"/>
      <c r="AK479" s="209"/>
      <c r="AL479" s="209"/>
      <c r="AM479" s="336"/>
      <c r="AN479" s="209"/>
      <c r="AO479" s="209"/>
      <c r="AP479" s="337"/>
      <c r="AQ479" s="336"/>
      <c r="AR479" s="209"/>
      <c r="AS479" s="209"/>
      <c r="AT479" s="337"/>
      <c r="AU479" s="209"/>
      <c r="AV479" s="209"/>
      <c r="AW479" s="209"/>
      <c r="AX479" s="210"/>
      <c r="AY479">
        <f t="shared" si="72"/>
        <v>0</v>
      </c>
    </row>
    <row r="480" spans="1:51" ht="23.25" hidden="1" customHeight="1">
      <c r="A480" s="191"/>
      <c r="B480" s="188"/>
      <c r="C480" s="182"/>
      <c r="D480" s="188"/>
      <c r="E480" s="338"/>
      <c r="F480" s="339"/>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8" t="s">
        <v>14</v>
      </c>
      <c r="AC480" s="578"/>
      <c r="AD480" s="578"/>
      <c r="AE480" s="336"/>
      <c r="AF480" s="209"/>
      <c r="AG480" s="209"/>
      <c r="AH480" s="337"/>
      <c r="AI480" s="336"/>
      <c r="AJ480" s="209"/>
      <c r="AK480" s="209"/>
      <c r="AL480" s="209"/>
      <c r="AM480" s="336"/>
      <c r="AN480" s="209"/>
      <c r="AO480" s="209"/>
      <c r="AP480" s="337"/>
      <c r="AQ480" s="336"/>
      <c r="AR480" s="209"/>
      <c r="AS480" s="209"/>
      <c r="AT480" s="337"/>
      <c r="AU480" s="209"/>
      <c r="AV480" s="209"/>
      <c r="AW480" s="209"/>
      <c r="AX480" s="210"/>
      <c r="AY480">
        <f t="shared" si="72"/>
        <v>0</v>
      </c>
    </row>
    <row r="481" spans="1:51" ht="23.85" hidden="1" customHeight="1">
      <c r="A481" s="191"/>
      <c r="B481" s="188"/>
      <c r="C481" s="182"/>
      <c r="D481" s="188"/>
      <c r="E481" s="126" t="s">
        <v>398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c r="A484" s="191"/>
      <c r="B484" s="188"/>
      <c r="C484" s="182"/>
      <c r="D484" s="188"/>
      <c r="E484" s="176" t="s">
        <v>393</v>
      </c>
      <c r="F484" s="177"/>
      <c r="G484" s="894" t="s">
        <v>251</v>
      </c>
      <c r="H484" s="127"/>
      <c r="I484" s="127"/>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c r="A485" s="191"/>
      <c r="B485" s="188"/>
      <c r="C485" s="182"/>
      <c r="D485" s="188"/>
      <c r="E485" s="338" t="s">
        <v>240</v>
      </c>
      <c r="F485" s="339"/>
      <c r="G485" s="340" t="s">
        <v>237</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1" t="s">
        <v>239</v>
      </c>
      <c r="AF485" s="332"/>
      <c r="AG485" s="332"/>
      <c r="AH485" s="333"/>
      <c r="AI485" s="334" t="s">
        <v>534</v>
      </c>
      <c r="AJ485" s="334"/>
      <c r="AK485" s="334"/>
      <c r="AL485" s="159"/>
      <c r="AM485" s="334" t="s">
        <v>535</v>
      </c>
      <c r="AN485" s="334"/>
      <c r="AO485" s="334"/>
      <c r="AP485" s="159"/>
      <c r="AQ485" s="159" t="s">
        <v>231</v>
      </c>
      <c r="AR485" s="134"/>
      <c r="AS485" s="134"/>
      <c r="AT485" s="135"/>
      <c r="AU485" s="140" t="s">
        <v>134</v>
      </c>
      <c r="AV485" s="140"/>
      <c r="AW485" s="140"/>
      <c r="AX485" s="141"/>
      <c r="AY485">
        <f>COUNTA($G$487)</f>
        <v>0</v>
      </c>
    </row>
    <row r="486" spans="1:51" ht="18.75" hidden="1" customHeight="1">
      <c r="A486" s="191"/>
      <c r="B486" s="188"/>
      <c r="C486" s="182"/>
      <c r="D486" s="188"/>
      <c r="E486" s="338"/>
      <c r="F486" s="339"/>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232</v>
      </c>
      <c r="AH486" s="138"/>
      <c r="AI486" s="335"/>
      <c r="AJ486" s="335"/>
      <c r="AK486" s="335"/>
      <c r="AL486" s="158"/>
      <c r="AM486" s="335"/>
      <c r="AN486" s="335"/>
      <c r="AO486" s="335"/>
      <c r="AP486" s="158"/>
      <c r="AQ486" s="251"/>
      <c r="AR486" s="202"/>
      <c r="AS486" s="137" t="s">
        <v>232</v>
      </c>
      <c r="AT486" s="138"/>
      <c r="AU486" s="202"/>
      <c r="AV486" s="202"/>
      <c r="AW486" s="137" t="s">
        <v>179</v>
      </c>
      <c r="AX486" s="197"/>
      <c r="AY486">
        <f>$AY$485</f>
        <v>0</v>
      </c>
    </row>
    <row r="487" spans="1:51" ht="23.25" hidden="1" customHeight="1">
      <c r="A487" s="191"/>
      <c r="B487" s="188"/>
      <c r="C487" s="182"/>
      <c r="D487" s="188"/>
      <c r="E487" s="338"/>
      <c r="F487" s="339"/>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6"/>
      <c r="AF487" s="209"/>
      <c r="AG487" s="209"/>
      <c r="AH487" s="209"/>
      <c r="AI487" s="336"/>
      <c r="AJ487" s="209"/>
      <c r="AK487" s="209"/>
      <c r="AL487" s="209"/>
      <c r="AM487" s="336"/>
      <c r="AN487" s="209"/>
      <c r="AO487" s="209"/>
      <c r="AP487" s="337"/>
      <c r="AQ487" s="336"/>
      <c r="AR487" s="209"/>
      <c r="AS487" s="209"/>
      <c r="AT487" s="337"/>
      <c r="AU487" s="209"/>
      <c r="AV487" s="209"/>
      <c r="AW487" s="209"/>
      <c r="AX487" s="210"/>
      <c r="AY487">
        <f t="shared" ref="AY487:AY489" si="73">$AY$485</f>
        <v>0</v>
      </c>
    </row>
    <row r="488" spans="1:51" ht="23.25" hidden="1" customHeight="1">
      <c r="A488" s="191"/>
      <c r="B488" s="188"/>
      <c r="C488" s="182"/>
      <c r="D488" s="188"/>
      <c r="E488" s="338"/>
      <c r="F488" s="339"/>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6"/>
      <c r="AF488" s="209"/>
      <c r="AG488" s="209"/>
      <c r="AH488" s="337"/>
      <c r="AI488" s="336"/>
      <c r="AJ488" s="209"/>
      <c r="AK488" s="209"/>
      <c r="AL488" s="209"/>
      <c r="AM488" s="336"/>
      <c r="AN488" s="209"/>
      <c r="AO488" s="209"/>
      <c r="AP488" s="337"/>
      <c r="AQ488" s="336"/>
      <c r="AR488" s="209"/>
      <c r="AS488" s="209"/>
      <c r="AT488" s="337"/>
      <c r="AU488" s="209"/>
      <c r="AV488" s="209"/>
      <c r="AW488" s="209"/>
      <c r="AX488" s="210"/>
      <c r="AY488">
        <f t="shared" si="73"/>
        <v>0</v>
      </c>
    </row>
    <row r="489" spans="1:51" ht="23.25" hidden="1" customHeight="1">
      <c r="A489" s="191"/>
      <c r="B489" s="188"/>
      <c r="C489" s="182"/>
      <c r="D489" s="188"/>
      <c r="E489" s="338"/>
      <c r="F489" s="339"/>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8" t="s">
        <v>180</v>
      </c>
      <c r="AC489" s="578"/>
      <c r="AD489" s="578"/>
      <c r="AE489" s="336"/>
      <c r="AF489" s="209"/>
      <c r="AG489" s="209"/>
      <c r="AH489" s="337"/>
      <c r="AI489" s="336"/>
      <c r="AJ489" s="209"/>
      <c r="AK489" s="209"/>
      <c r="AL489" s="209"/>
      <c r="AM489" s="336"/>
      <c r="AN489" s="209"/>
      <c r="AO489" s="209"/>
      <c r="AP489" s="337"/>
      <c r="AQ489" s="336"/>
      <c r="AR489" s="209"/>
      <c r="AS489" s="209"/>
      <c r="AT489" s="337"/>
      <c r="AU489" s="209"/>
      <c r="AV489" s="209"/>
      <c r="AW489" s="209"/>
      <c r="AX489" s="210"/>
      <c r="AY489">
        <f t="shared" si="73"/>
        <v>0</v>
      </c>
    </row>
    <row r="490" spans="1:51" ht="18.75" hidden="1" customHeight="1">
      <c r="A490" s="191"/>
      <c r="B490" s="188"/>
      <c r="C490" s="182"/>
      <c r="D490" s="188"/>
      <c r="E490" s="338" t="s">
        <v>240</v>
      </c>
      <c r="F490" s="339"/>
      <c r="G490" s="340" t="s">
        <v>237</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1" t="s">
        <v>239</v>
      </c>
      <c r="AF490" s="332"/>
      <c r="AG490" s="332"/>
      <c r="AH490" s="333"/>
      <c r="AI490" s="334" t="s">
        <v>534</v>
      </c>
      <c r="AJ490" s="334"/>
      <c r="AK490" s="334"/>
      <c r="AL490" s="159"/>
      <c r="AM490" s="334" t="s">
        <v>535</v>
      </c>
      <c r="AN490" s="334"/>
      <c r="AO490" s="334"/>
      <c r="AP490" s="159"/>
      <c r="AQ490" s="159" t="s">
        <v>231</v>
      </c>
      <c r="AR490" s="134"/>
      <c r="AS490" s="134"/>
      <c r="AT490" s="135"/>
      <c r="AU490" s="140" t="s">
        <v>134</v>
      </c>
      <c r="AV490" s="140"/>
      <c r="AW490" s="140"/>
      <c r="AX490" s="141"/>
      <c r="AY490">
        <f>COUNTA($G$492)</f>
        <v>0</v>
      </c>
    </row>
    <row r="491" spans="1:51" ht="18.75" hidden="1" customHeight="1">
      <c r="A491" s="191"/>
      <c r="B491" s="188"/>
      <c r="C491" s="182"/>
      <c r="D491" s="188"/>
      <c r="E491" s="338"/>
      <c r="F491" s="339"/>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232</v>
      </c>
      <c r="AH491" s="138"/>
      <c r="AI491" s="335"/>
      <c r="AJ491" s="335"/>
      <c r="AK491" s="335"/>
      <c r="AL491" s="158"/>
      <c r="AM491" s="335"/>
      <c r="AN491" s="335"/>
      <c r="AO491" s="335"/>
      <c r="AP491" s="158"/>
      <c r="AQ491" s="251"/>
      <c r="AR491" s="202"/>
      <c r="AS491" s="137" t="s">
        <v>232</v>
      </c>
      <c r="AT491" s="138"/>
      <c r="AU491" s="202"/>
      <c r="AV491" s="202"/>
      <c r="AW491" s="137" t="s">
        <v>179</v>
      </c>
      <c r="AX491" s="197"/>
      <c r="AY491">
        <f>$AY$490</f>
        <v>0</v>
      </c>
    </row>
    <row r="492" spans="1:51" ht="23.25" hidden="1" customHeight="1">
      <c r="A492" s="191"/>
      <c r="B492" s="188"/>
      <c r="C492" s="182"/>
      <c r="D492" s="188"/>
      <c r="E492" s="338"/>
      <c r="F492" s="339"/>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6"/>
      <c r="AF492" s="209"/>
      <c r="AG492" s="209"/>
      <c r="AH492" s="209"/>
      <c r="AI492" s="336"/>
      <c r="AJ492" s="209"/>
      <c r="AK492" s="209"/>
      <c r="AL492" s="209"/>
      <c r="AM492" s="336"/>
      <c r="AN492" s="209"/>
      <c r="AO492" s="209"/>
      <c r="AP492" s="337"/>
      <c r="AQ492" s="336"/>
      <c r="AR492" s="209"/>
      <c r="AS492" s="209"/>
      <c r="AT492" s="337"/>
      <c r="AU492" s="209"/>
      <c r="AV492" s="209"/>
      <c r="AW492" s="209"/>
      <c r="AX492" s="210"/>
      <c r="AY492">
        <f t="shared" ref="AY492:AY494" si="74">$AY$490</f>
        <v>0</v>
      </c>
    </row>
    <row r="493" spans="1:51" ht="23.25" hidden="1" customHeight="1">
      <c r="A493" s="191"/>
      <c r="B493" s="188"/>
      <c r="C493" s="182"/>
      <c r="D493" s="188"/>
      <c r="E493" s="338"/>
      <c r="F493" s="339"/>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6"/>
      <c r="AF493" s="209"/>
      <c r="AG493" s="209"/>
      <c r="AH493" s="337"/>
      <c r="AI493" s="336"/>
      <c r="AJ493" s="209"/>
      <c r="AK493" s="209"/>
      <c r="AL493" s="209"/>
      <c r="AM493" s="336"/>
      <c r="AN493" s="209"/>
      <c r="AO493" s="209"/>
      <c r="AP493" s="337"/>
      <c r="AQ493" s="336"/>
      <c r="AR493" s="209"/>
      <c r="AS493" s="209"/>
      <c r="AT493" s="337"/>
      <c r="AU493" s="209"/>
      <c r="AV493" s="209"/>
      <c r="AW493" s="209"/>
      <c r="AX493" s="210"/>
      <c r="AY493">
        <f t="shared" si="74"/>
        <v>0</v>
      </c>
    </row>
    <row r="494" spans="1:51" ht="23.25" hidden="1" customHeight="1">
      <c r="A494" s="191"/>
      <c r="B494" s="188"/>
      <c r="C494" s="182"/>
      <c r="D494" s="188"/>
      <c r="E494" s="338"/>
      <c r="F494" s="339"/>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8" t="s">
        <v>180</v>
      </c>
      <c r="AC494" s="578"/>
      <c r="AD494" s="578"/>
      <c r="AE494" s="336"/>
      <c r="AF494" s="209"/>
      <c r="AG494" s="209"/>
      <c r="AH494" s="337"/>
      <c r="AI494" s="336"/>
      <c r="AJ494" s="209"/>
      <c r="AK494" s="209"/>
      <c r="AL494" s="209"/>
      <c r="AM494" s="336"/>
      <c r="AN494" s="209"/>
      <c r="AO494" s="209"/>
      <c r="AP494" s="337"/>
      <c r="AQ494" s="336"/>
      <c r="AR494" s="209"/>
      <c r="AS494" s="209"/>
      <c r="AT494" s="337"/>
      <c r="AU494" s="209"/>
      <c r="AV494" s="209"/>
      <c r="AW494" s="209"/>
      <c r="AX494" s="210"/>
      <c r="AY494">
        <f t="shared" si="74"/>
        <v>0</v>
      </c>
    </row>
    <row r="495" spans="1:51" ht="18.75" hidden="1" customHeight="1">
      <c r="A495" s="191"/>
      <c r="B495" s="188"/>
      <c r="C495" s="182"/>
      <c r="D495" s="188"/>
      <c r="E495" s="338" t="s">
        <v>240</v>
      </c>
      <c r="F495" s="339"/>
      <c r="G495" s="340" t="s">
        <v>237</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1" t="s">
        <v>239</v>
      </c>
      <c r="AF495" s="332"/>
      <c r="AG495" s="332"/>
      <c r="AH495" s="333"/>
      <c r="AI495" s="334" t="s">
        <v>534</v>
      </c>
      <c r="AJ495" s="334"/>
      <c r="AK495" s="334"/>
      <c r="AL495" s="159"/>
      <c r="AM495" s="334" t="s">
        <v>535</v>
      </c>
      <c r="AN495" s="334"/>
      <c r="AO495" s="334"/>
      <c r="AP495" s="159"/>
      <c r="AQ495" s="159" t="s">
        <v>231</v>
      </c>
      <c r="AR495" s="134"/>
      <c r="AS495" s="134"/>
      <c r="AT495" s="135"/>
      <c r="AU495" s="140" t="s">
        <v>134</v>
      </c>
      <c r="AV495" s="140"/>
      <c r="AW495" s="140"/>
      <c r="AX495" s="141"/>
      <c r="AY495">
        <f>COUNTA($G$497)</f>
        <v>0</v>
      </c>
    </row>
    <row r="496" spans="1:51" ht="18.75" hidden="1" customHeight="1">
      <c r="A496" s="191"/>
      <c r="B496" s="188"/>
      <c r="C496" s="182"/>
      <c r="D496" s="188"/>
      <c r="E496" s="338"/>
      <c r="F496" s="339"/>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232</v>
      </c>
      <c r="AH496" s="138"/>
      <c r="AI496" s="335"/>
      <c r="AJ496" s="335"/>
      <c r="AK496" s="335"/>
      <c r="AL496" s="158"/>
      <c r="AM496" s="335"/>
      <c r="AN496" s="335"/>
      <c r="AO496" s="335"/>
      <c r="AP496" s="158"/>
      <c r="AQ496" s="251"/>
      <c r="AR496" s="202"/>
      <c r="AS496" s="137" t="s">
        <v>232</v>
      </c>
      <c r="AT496" s="138"/>
      <c r="AU496" s="202"/>
      <c r="AV496" s="202"/>
      <c r="AW496" s="137" t="s">
        <v>179</v>
      </c>
      <c r="AX496" s="197"/>
      <c r="AY496">
        <f>$AY$495</f>
        <v>0</v>
      </c>
    </row>
    <row r="497" spans="1:51" ht="23.25" hidden="1" customHeight="1">
      <c r="A497" s="191"/>
      <c r="B497" s="188"/>
      <c r="C497" s="182"/>
      <c r="D497" s="188"/>
      <c r="E497" s="338"/>
      <c r="F497" s="339"/>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6"/>
      <c r="AF497" s="209"/>
      <c r="AG497" s="209"/>
      <c r="AH497" s="209"/>
      <c r="AI497" s="336"/>
      <c r="AJ497" s="209"/>
      <c r="AK497" s="209"/>
      <c r="AL497" s="209"/>
      <c r="AM497" s="336"/>
      <c r="AN497" s="209"/>
      <c r="AO497" s="209"/>
      <c r="AP497" s="337"/>
      <c r="AQ497" s="336"/>
      <c r="AR497" s="209"/>
      <c r="AS497" s="209"/>
      <c r="AT497" s="337"/>
      <c r="AU497" s="209"/>
      <c r="AV497" s="209"/>
      <c r="AW497" s="209"/>
      <c r="AX497" s="210"/>
      <c r="AY497">
        <f t="shared" ref="AY497:AY499" si="75">$AY$495</f>
        <v>0</v>
      </c>
    </row>
    <row r="498" spans="1:51" ht="23.25" hidden="1" customHeight="1">
      <c r="A498" s="191"/>
      <c r="B498" s="188"/>
      <c r="C498" s="182"/>
      <c r="D498" s="188"/>
      <c r="E498" s="338"/>
      <c r="F498" s="339"/>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6"/>
      <c r="AF498" s="209"/>
      <c r="AG498" s="209"/>
      <c r="AH498" s="337"/>
      <c r="AI498" s="336"/>
      <c r="AJ498" s="209"/>
      <c r="AK498" s="209"/>
      <c r="AL498" s="209"/>
      <c r="AM498" s="336"/>
      <c r="AN498" s="209"/>
      <c r="AO498" s="209"/>
      <c r="AP498" s="337"/>
      <c r="AQ498" s="336"/>
      <c r="AR498" s="209"/>
      <c r="AS498" s="209"/>
      <c r="AT498" s="337"/>
      <c r="AU498" s="209"/>
      <c r="AV498" s="209"/>
      <c r="AW498" s="209"/>
      <c r="AX498" s="210"/>
      <c r="AY498">
        <f t="shared" si="75"/>
        <v>0</v>
      </c>
    </row>
    <row r="499" spans="1:51" ht="23.25" hidden="1" customHeight="1">
      <c r="A499" s="191"/>
      <c r="B499" s="188"/>
      <c r="C499" s="182"/>
      <c r="D499" s="188"/>
      <c r="E499" s="338"/>
      <c r="F499" s="339"/>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8" t="s">
        <v>180</v>
      </c>
      <c r="AC499" s="578"/>
      <c r="AD499" s="578"/>
      <c r="AE499" s="336"/>
      <c r="AF499" s="209"/>
      <c r="AG499" s="209"/>
      <c r="AH499" s="337"/>
      <c r="AI499" s="336"/>
      <c r="AJ499" s="209"/>
      <c r="AK499" s="209"/>
      <c r="AL499" s="209"/>
      <c r="AM499" s="336"/>
      <c r="AN499" s="209"/>
      <c r="AO499" s="209"/>
      <c r="AP499" s="337"/>
      <c r="AQ499" s="336"/>
      <c r="AR499" s="209"/>
      <c r="AS499" s="209"/>
      <c r="AT499" s="337"/>
      <c r="AU499" s="209"/>
      <c r="AV499" s="209"/>
      <c r="AW499" s="209"/>
      <c r="AX499" s="210"/>
      <c r="AY499">
        <f t="shared" si="75"/>
        <v>0</v>
      </c>
    </row>
    <row r="500" spans="1:51" ht="18.75" hidden="1" customHeight="1">
      <c r="A500" s="191"/>
      <c r="B500" s="188"/>
      <c r="C500" s="182"/>
      <c r="D500" s="188"/>
      <c r="E500" s="338" t="s">
        <v>240</v>
      </c>
      <c r="F500" s="339"/>
      <c r="G500" s="340" t="s">
        <v>237</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1" t="s">
        <v>239</v>
      </c>
      <c r="AF500" s="332"/>
      <c r="AG500" s="332"/>
      <c r="AH500" s="333"/>
      <c r="AI500" s="334" t="s">
        <v>534</v>
      </c>
      <c r="AJ500" s="334"/>
      <c r="AK500" s="334"/>
      <c r="AL500" s="159"/>
      <c r="AM500" s="334" t="s">
        <v>535</v>
      </c>
      <c r="AN500" s="334"/>
      <c r="AO500" s="334"/>
      <c r="AP500" s="159"/>
      <c r="AQ500" s="159" t="s">
        <v>231</v>
      </c>
      <c r="AR500" s="134"/>
      <c r="AS500" s="134"/>
      <c r="AT500" s="135"/>
      <c r="AU500" s="140" t="s">
        <v>134</v>
      </c>
      <c r="AV500" s="140"/>
      <c r="AW500" s="140"/>
      <c r="AX500" s="141"/>
      <c r="AY500">
        <f>COUNTA($G$502)</f>
        <v>0</v>
      </c>
    </row>
    <row r="501" spans="1:51" ht="18.75" hidden="1" customHeight="1">
      <c r="A501" s="191"/>
      <c r="B501" s="188"/>
      <c r="C501" s="182"/>
      <c r="D501" s="188"/>
      <c r="E501" s="338"/>
      <c r="F501" s="339"/>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232</v>
      </c>
      <c r="AH501" s="138"/>
      <c r="AI501" s="335"/>
      <c r="AJ501" s="335"/>
      <c r="AK501" s="335"/>
      <c r="AL501" s="158"/>
      <c r="AM501" s="335"/>
      <c r="AN501" s="335"/>
      <c r="AO501" s="335"/>
      <c r="AP501" s="158"/>
      <c r="AQ501" s="251"/>
      <c r="AR501" s="202"/>
      <c r="AS501" s="137" t="s">
        <v>232</v>
      </c>
      <c r="AT501" s="138"/>
      <c r="AU501" s="202"/>
      <c r="AV501" s="202"/>
      <c r="AW501" s="137" t="s">
        <v>179</v>
      </c>
      <c r="AX501" s="197"/>
      <c r="AY501">
        <f>$AY$500</f>
        <v>0</v>
      </c>
    </row>
    <row r="502" spans="1:51" ht="23.25" hidden="1" customHeight="1">
      <c r="A502" s="191"/>
      <c r="B502" s="188"/>
      <c r="C502" s="182"/>
      <c r="D502" s="188"/>
      <c r="E502" s="338"/>
      <c r="F502" s="339"/>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6"/>
      <c r="AF502" s="209"/>
      <c r="AG502" s="209"/>
      <c r="AH502" s="209"/>
      <c r="AI502" s="336"/>
      <c r="AJ502" s="209"/>
      <c r="AK502" s="209"/>
      <c r="AL502" s="209"/>
      <c r="AM502" s="336"/>
      <c r="AN502" s="209"/>
      <c r="AO502" s="209"/>
      <c r="AP502" s="337"/>
      <c r="AQ502" s="336"/>
      <c r="AR502" s="209"/>
      <c r="AS502" s="209"/>
      <c r="AT502" s="337"/>
      <c r="AU502" s="209"/>
      <c r="AV502" s="209"/>
      <c r="AW502" s="209"/>
      <c r="AX502" s="210"/>
      <c r="AY502">
        <f t="shared" ref="AY502:AY504" si="76">$AY$500</f>
        <v>0</v>
      </c>
    </row>
    <row r="503" spans="1:51" ht="23.25" hidden="1" customHeight="1">
      <c r="A503" s="191"/>
      <c r="B503" s="188"/>
      <c r="C503" s="182"/>
      <c r="D503" s="188"/>
      <c r="E503" s="338"/>
      <c r="F503" s="339"/>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6"/>
      <c r="AF503" s="209"/>
      <c r="AG503" s="209"/>
      <c r="AH503" s="337"/>
      <c r="AI503" s="336"/>
      <c r="AJ503" s="209"/>
      <c r="AK503" s="209"/>
      <c r="AL503" s="209"/>
      <c r="AM503" s="336"/>
      <c r="AN503" s="209"/>
      <c r="AO503" s="209"/>
      <c r="AP503" s="337"/>
      <c r="AQ503" s="336"/>
      <c r="AR503" s="209"/>
      <c r="AS503" s="209"/>
      <c r="AT503" s="337"/>
      <c r="AU503" s="209"/>
      <c r="AV503" s="209"/>
      <c r="AW503" s="209"/>
      <c r="AX503" s="210"/>
      <c r="AY503">
        <f t="shared" si="76"/>
        <v>0</v>
      </c>
    </row>
    <row r="504" spans="1:51" ht="23.25" hidden="1" customHeight="1">
      <c r="A504" s="191"/>
      <c r="B504" s="188"/>
      <c r="C504" s="182"/>
      <c r="D504" s="188"/>
      <c r="E504" s="338"/>
      <c r="F504" s="339"/>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8" t="s">
        <v>180</v>
      </c>
      <c r="AC504" s="578"/>
      <c r="AD504" s="578"/>
      <c r="AE504" s="336"/>
      <c r="AF504" s="209"/>
      <c r="AG504" s="209"/>
      <c r="AH504" s="337"/>
      <c r="AI504" s="336"/>
      <c r="AJ504" s="209"/>
      <c r="AK504" s="209"/>
      <c r="AL504" s="209"/>
      <c r="AM504" s="336"/>
      <c r="AN504" s="209"/>
      <c r="AO504" s="209"/>
      <c r="AP504" s="337"/>
      <c r="AQ504" s="336"/>
      <c r="AR504" s="209"/>
      <c r="AS504" s="209"/>
      <c r="AT504" s="337"/>
      <c r="AU504" s="209"/>
      <c r="AV504" s="209"/>
      <c r="AW504" s="209"/>
      <c r="AX504" s="210"/>
      <c r="AY504">
        <f t="shared" si="76"/>
        <v>0</v>
      </c>
    </row>
    <row r="505" spans="1:51" ht="18.75" hidden="1" customHeight="1">
      <c r="A505" s="191"/>
      <c r="B505" s="188"/>
      <c r="C505" s="182"/>
      <c r="D505" s="188"/>
      <c r="E505" s="338" t="s">
        <v>240</v>
      </c>
      <c r="F505" s="339"/>
      <c r="G505" s="340" t="s">
        <v>237</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1" t="s">
        <v>239</v>
      </c>
      <c r="AF505" s="332"/>
      <c r="AG505" s="332"/>
      <c r="AH505" s="333"/>
      <c r="AI505" s="334" t="s">
        <v>534</v>
      </c>
      <c r="AJ505" s="334"/>
      <c r="AK505" s="334"/>
      <c r="AL505" s="159"/>
      <c r="AM505" s="334" t="s">
        <v>535</v>
      </c>
      <c r="AN505" s="334"/>
      <c r="AO505" s="334"/>
      <c r="AP505" s="159"/>
      <c r="AQ505" s="159" t="s">
        <v>231</v>
      </c>
      <c r="AR505" s="134"/>
      <c r="AS505" s="134"/>
      <c r="AT505" s="135"/>
      <c r="AU505" s="140" t="s">
        <v>134</v>
      </c>
      <c r="AV505" s="140"/>
      <c r="AW505" s="140"/>
      <c r="AX505" s="141"/>
      <c r="AY505">
        <f>COUNTA($G$507)</f>
        <v>0</v>
      </c>
    </row>
    <row r="506" spans="1:51" ht="18.75" hidden="1" customHeight="1">
      <c r="A506" s="191"/>
      <c r="B506" s="188"/>
      <c r="C506" s="182"/>
      <c r="D506" s="188"/>
      <c r="E506" s="338"/>
      <c r="F506" s="339"/>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232</v>
      </c>
      <c r="AH506" s="138"/>
      <c r="AI506" s="335"/>
      <c r="AJ506" s="335"/>
      <c r="AK506" s="335"/>
      <c r="AL506" s="158"/>
      <c r="AM506" s="335"/>
      <c r="AN506" s="335"/>
      <c r="AO506" s="335"/>
      <c r="AP506" s="158"/>
      <c r="AQ506" s="251"/>
      <c r="AR506" s="202"/>
      <c r="AS506" s="137" t="s">
        <v>232</v>
      </c>
      <c r="AT506" s="138"/>
      <c r="AU506" s="202"/>
      <c r="AV506" s="202"/>
      <c r="AW506" s="137" t="s">
        <v>179</v>
      </c>
      <c r="AX506" s="197"/>
      <c r="AY506">
        <f>$AY$505</f>
        <v>0</v>
      </c>
    </row>
    <row r="507" spans="1:51" ht="23.25" hidden="1" customHeight="1">
      <c r="A507" s="191"/>
      <c r="B507" s="188"/>
      <c r="C507" s="182"/>
      <c r="D507" s="188"/>
      <c r="E507" s="338"/>
      <c r="F507" s="339"/>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6"/>
      <c r="AF507" s="209"/>
      <c r="AG507" s="209"/>
      <c r="AH507" s="209"/>
      <c r="AI507" s="336"/>
      <c r="AJ507" s="209"/>
      <c r="AK507" s="209"/>
      <c r="AL507" s="209"/>
      <c r="AM507" s="336"/>
      <c r="AN507" s="209"/>
      <c r="AO507" s="209"/>
      <c r="AP507" s="337"/>
      <c r="AQ507" s="336"/>
      <c r="AR507" s="209"/>
      <c r="AS507" s="209"/>
      <c r="AT507" s="337"/>
      <c r="AU507" s="209"/>
      <c r="AV507" s="209"/>
      <c r="AW507" s="209"/>
      <c r="AX507" s="210"/>
      <c r="AY507">
        <f t="shared" ref="AY507:AY509" si="77">$AY$505</f>
        <v>0</v>
      </c>
    </row>
    <row r="508" spans="1:51" ht="23.25" hidden="1" customHeight="1">
      <c r="A508" s="191"/>
      <c r="B508" s="188"/>
      <c r="C508" s="182"/>
      <c r="D508" s="188"/>
      <c r="E508" s="338"/>
      <c r="F508" s="339"/>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6"/>
      <c r="AF508" s="209"/>
      <c r="AG508" s="209"/>
      <c r="AH508" s="337"/>
      <c r="AI508" s="336"/>
      <c r="AJ508" s="209"/>
      <c r="AK508" s="209"/>
      <c r="AL508" s="209"/>
      <c r="AM508" s="336"/>
      <c r="AN508" s="209"/>
      <c r="AO508" s="209"/>
      <c r="AP508" s="337"/>
      <c r="AQ508" s="336"/>
      <c r="AR508" s="209"/>
      <c r="AS508" s="209"/>
      <c r="AT508" s="337"/>
      <c r="AU508" s="209"/>
      <c r="AV508" s="209"/>
      <c r="AW508" s="209"/>
      <c r="AX508" s="210"/>
      <c r="AY508">
        <f t="shared" si="77"/>
        <v>0</v>
      </c>
    </row>
    <row r="509" spans="1:51" ht="23.25" hidden="1" customHeight="1">
      <c r="A509" s="191"/>
      <c r="B509" s="188"/>
      <c r="C509" s="182"/>
      <c r="D509" s="188"/>
      <c r="E509" s="338"/>
      <c r="F509" s="339"/>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8" t="s">
        <v>180</v>
      </c>
      <c r="AC509" s="578"/>
      <c r="AD509" s="578"/>
      <c r="AE509" s="336"/>
      <c r="AF509" s="209"/>
      <c r="AG509" s="209"/>
      <c r="AH509" s="337"/>
      <c r="AI509" s="336"/>
      <c r="AJ509" s="209"/>
      <c r="AK509" s="209"/>
      <c r="AL509" s="209"/>
      <c r="AM509" s="336"/>
      <c r="AN509" s="209"/>
      <c r="AO509" s="209"/>
      <c r="AP509" s="337"/>
      <c r="AQ509" s="336"/>
      <c r="AR509" s="209"/>
      <c r="AS509" s="209"/>
      <c r="AT509" s="337"/>
      <c r="AU509" s="209"/>
      <c r="AV509" s="209"/>
      <c r="AW509" s="209"/>
      <c r="AX509" s="210"/>
      <c r="AY509">
        <f t="shared" si="77"/>
        <v>0</v>
      </c>
    </row>
    <row r="510" spans="1:51" ht="18.75" hidden="1" customHeight="1">
      <c r="A510" s="191"/>
      <c r="B510" s="188"/>
      <c r="C510" s="182"/>
      <c r="D510" s="188"/>
      <c r="E510" s="338" t="s">
        <v>241</v>
      </c>
      <c r="F510" s="339"/>
      <c r="G510" s="340" t="s">
        <v>238</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1" t="s">
        <v>239</v>
      </c>
      <c r="AF510" s="332"/>
      <c r="AG510" s="332"/>
      <c r="AH510" s="333"/>
      <c r="AI510" s="334" t="s">
        <v>534</v>
      </c>
      <c r="AJ510" s="334"/>
      <c r="AK510" s="334"/>
      <c r="AL510" s="159"/>
      <c r="AM510" s="334" t="s">
        <v>535</v>
      </c>
      <c r="AN510" s="334"/>
      <c r="AO510" s="334"/>
      <c r="AP510" s="159"/>
      <c r="AQ510" s="159" t="s">
        <v>231</v>
      </c>
      <c r="AR510" s="134"/>
      <c r="AS510" s="134"/>
      <c r="AT510" s="135"/>
      <c r="AU510" s="140" t="s">
        <v>134</v>
      </c>
      <c r="AV510" s="140"/>
      <c r="AW510" s="140"/>
      <c r="AX510" s="141"/>
      <c r="AY510">
        <f>COUNTA($G$512)</f>
        <v>0</v>
      </c>
    </row>
    <row r="511" spans="1:51" ht="18.75" hidden="1" customHeight="1">
      <c r="A511" s="191"/>
      <c r="B511" s="188"/>
      <c r="C511" s="182"/>
      <c r="D511" s="188"/>
      <c r="E511" s="338"/>
      <c r="F511" s="339"/>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232</v>
      </c>
      <c r="AH511" s="138"/>
      <c r="AI511" s="335"/>
      <c r="AJ511" s="335"/>
      <c r="AK511" s="335"/>
      <c r="AL511" s="158"/>
      <c r="AM511" s="335"/>
      <c r="AN511" s="335"/>
      <c r="AO511" s="335"/>
      <c r="AP511" s="158"/>
      <c r="AQ511" s="251"/>
      <c r="AR511" s="202"/>
      <c r="AS511" s="137" t="s">
        <v>232</v>
      </c>
      <c r="AT511" s="138"/>
      <c r="AU511" s="202"/>
      <c r="AV511" s="202"/>
      <c r="AW511" s="137" t="s">
        <v>179</v>
      </c>
      <c r="AX511" s="197"/>
      <c r="AY511">
        <f>$AY$510</f>
        <v>0</v>
      </c>
    </row>
    <row r="512" spans="1:51" ht="23.25" hidden="1" customHeight="1">
      <c r="A512" s="191"/>
      <c r="B512" s="188"/>
      <c r="C512" s="182"/>
      <c r="D512" s="188"/>
      <c r="E512" s="338"/>
      <c r="F512" s="339"/>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6"/>
      <c r="AF512" s="209"/>
      <c r="AG512" s="209"/>
      <c r="AH512" s="209"/>
      <c r="AI512" s="336"/>
      <c r="AJ512" s="209"/>
      <c r="AK512" s="209"/>
      <c r="AL512" s="209"/>
      <c r="AM512" s="336"/>
      <c r="AN512" s="209"/>
      <c r="AO512" s="209"/>
      <c r="AP512" s="337"/>
      <c r="AQ512" s="336"/>
      <c r="AR512" s="209"/>
      <c r="AS512" s="209"/>
      <c r="AT512" s="337"/>
      <c r="AU512" s="209"/>
      <c r="AV512" s="209"/>
      <c r="AW512" s="209"/>
      <c r="AX512" s="210"/>
      <c r="AY512">
        <f t="shared" ref="AY512:AY514" si="78">$AY$510</f>
        <v>0</v>
      </c>
    </row>
    <row r="513" spans="1:51" ht="23.25" hidden="1" customHeight="1">
      <c r="A513" s="191"/>
      <c r="B513" s="188"/>
      <c r="C513" s="182"/>
      <c r="D513" s="188"/>
      <c r="E513" s="338"/>
      <c r="F513" s="339"/>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6"/>
      <c r="AF513" s="209"/>
      <c r="AG513" s="209"/>
      <c r="AH513" s="337"/>
      <c r="AI513" s="336"/>
      <c r="AJ513" s="209"/>
      <c r="AK513" s="209"/>
      <c r="AL513" s="209"/>
      <c r="AM513" s="336"/>
      <c r="AN513" s="209"/>
      <c r="AO513" s="209"/>
      <c r="AP513" s="337"/>
      <c r="AQ513" s="336"/>
      <c r="AR513" s="209"/>
      <c r="AS513" s="209"/>
      <c r="AT513" s="337"/>
      <c r="AU513" s="209"/>
      <c r="AV513" s="209"/>
      <c r="AW513" s="209"/>
      <c r="AX513" s="210"/>
      <c r="AY513">
        <f t="shared" si="78"/>
        <v>0</v>
      </c>
    </row>
    <row r="514" spans="1:51" ht="23.25" hidden="1" customHeight="1">
      <c r="A514" s="191"/>
      <c r="B514" s="188"/>
      <c r="C514" s="182"/>
      <c r="D514" s="188"/>
      <c r="E514" s="338"/>
      <c r="F514" s="339"/>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8" t="s">
        <v>14</v>
      </c>
      <c r="AC514" s="578"/>
      <c r="AD514" s="578"/>
      <c r="AE514" s="336"/>
      <c r="AF514" s="209"/>
      <c r="AG514" s="209"/>
      <c r="AH514" s="337"/>
      <c r="AI514" s="336"/>
      <c r="AJ514" s="209"/>
      <c r="AK514" s="209"/>
      <c r="AL514" s="209"/>
      <c r="AM514" s="336"/>
      <c r="AN514" s="209"/>
      <c r="AO514" s="209"/>
      <c r="AP514" s="337"/>
      <c r="AQ514" s="336"/>
      <c r="AR514" s="209"/>
      <c r="AS514" s="209"/>
      <c r="AT514" s="337"/>
      <c r="AU514" s="209"/>
      <c r="AV514" s="209"/>
      <c r="AW514" s="209"/>
      <c r="AX514" s="210"/>
      <c r="AY514">
        <f t="shared" si="78"/>
        <v>0</v>
      </c>
    </row>
    <row r="515" spans="1:51" ht="18.75" hidden="1" customHeight="1">
      <c r="A515" s="191"/>
      <c r="B515" s="188"/>
      <c r="C515" s="182"/>
      <c r="D515" s="188"/>
      <c r="E515" s="338" t="s">
        <v>241</v>
      </c>
      <c r="F515" s="339"/>
      <c r="G515" s="340" t="s">
        <v>238</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1" t="s">
        <v>239</v>
      </c>
      <c r="AF515" s="332"/>
      <c r="AG515" s="332"/>
      <c r="AH515" s="333"/>
      <c r="AI515" s="334" t="s">
        <v>534</v>
      </c>
      <c r="AJ515" s="334"/>
      <c r="AK515" s="334"/>
      <c r="AL515" s="159"/>
      <c r="AM515" s="334" t="s">
        <v>535</v>
      </c>
      <c r="AN515" s="334"/>
      <c r="AO515" s="334"/>
      <c r="AP515" s="159"/>
      <c r="AQ515" s="159" t="s">
        <v>231</v>
      </c>
      <c r="AR515" s="134"/>
      <c r="AS515" s="134"/>
      <c r="AT515" s="135"/>
      <c r="AU515" s="140" t="s">
        <v>134</v>
      </c>
      <c r="AV515" s="140"/>
      <c r="AW515" s="140"/>
      <c r="AX515" s="141"/>
      <c r="AY515">
        <f>COUNTA($G$517)</f>
        <v>0</v>
      </c>
    </row>
    <row r="516" spans="1:51" ht="18.75" hidden="1" customHeight="1">
      <c r="A516" s="191"/>
      <c r="B516" s="188"/>
      <c r="C516" s="182"/>
      <c r="D516" s="188"/>
      <c r="E516" s="338"/>
      <c r="F516" s="339"/>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232</v>
      </c>
      <c r="AH516" s="138"/>
      <c r="AI516" s="335"/>
      <c r="AJ516" s="335"/>
      <c r="AK516" s="335"/>
      <c r="AL516" s="158"/>
      <c r="AM516" s="335"/>
      <c r="AN516" s="335"/>
      <c r="AO516" s="335"/>
      <c r="AP516" s="158"/>
      <c r="AQ516" s="251"/>
      <c r="AR516" s="202"/>
      <c r="AS516" s="137" t="s">
        <v>232</v>
      </c>
      <c r="AT516" s="138"/>
      <c r="AU516" s="202"/>
      <c r="AV516" s="202"/>
      <c r="AW516" s="137" t="s">
        <v>179</v>
      </c>
      <c r="AX516" s="197"/>
      <c r="AY516">
        <f>$AY$515</f>
        <v>0</v>
      </c>
    </row>
    <row r="517" spans="1:51" ht="23.25" hidden="1" customHeight="1">
      <c r="A517" s="191"/>
      <c r="B517" s="188"/>
      <c r="C517" s="182"/>
      <c r="D517" s="188"/>
      <c r="E517" s="338"/>
      <c r="F517" s="339"/>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6"/>
      <c r="AF517" s="209"/>
      <c r="AG517" s="209"/>
      <c r="AH517" s="209"/>
      <c r="AI517" s="336"/>
      <c r="AJ517" s="209"/>
      <c r="AK517" s="209"/>
      <c r="AL517" s="209"/>
      <c r="AM517" s="336"/>
      <c r="AN517" s="209"/>
      <c r="AO517" s="209"/>
      <c r="AP517" s="337"/>
      <c r="AQ517" s="336"/>
      <c r="AR517" s="209"/>
      <c r="AS517" s="209"/>
      <c r="AT517" s="337"/>
      <c r="AU517" s="209"/>
      <c r="AV517" s="209"/>
      <c r="AW517" s="209"/>
      <c r="AX517" s="210"/>
      <c r="AY517">
        <f t="shared" ref="AY517:AY519" si="79">$AY$515</f>
        <v>0</v>
      </c>
    </row>
    <row r="518" spans="1:51" ht="23.25" hidden="1" customHeight="1">
      <c r="A518" s="191"/>
      <c r="B518" s="188"/>
      <c r="C518" s="182"/>
      <c r="D518" s="188"/>
      <c r="E518" s="338"/>
      <c r="F518" s="339"/>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6"/>
      <c r="AF518" s="209"/>
      <c r="AG518" s="209"/>
      <c r="AH518" s="337"/>
      <c r="AI518" s="336"/>
      <c r="AJ518" s="209"/>
      <c r="AK518" s="209"/>
      <c r="AL518" s="209"/>
      <c r="AM518" s="336"/>
      <c r="AN518" s="209"/>
      <c r="AO518" s="209"/>
      <c r="AP518" s="337"/>
      <c r="AQ518" s="336"/>
      <c r="AR518" s="209"/>
      <c r="AS518" s="209"/>
      <c r="AT518" s="337"/>
      <c r="AU518" s="209"/>
      <c r="AV518" s="209"/>
      <c r="AW518" s="209"/>
      <c r="AX518" s="210"/>
      <c r="AY518">
        <f t="shared" si="79"/>
        <v>0</v>
      </c>
    </row>
    <row r="519" spans="1:51" ht="23.25" hidden="1" customHeight="1">
      <c r="A519" s="191"/>
      <c r="B519" s="188"/>
      <c r="C519" s="182"/>
      <c r="D519" s="188"/>
      <c r="E519" s="338"/>
      <c r="F519" s="339"/>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8" t="s">
        <v>14</v>
      </c>
      <c r="AC519" s="578"/>
      <c r="AD519" s="578"/>
      <c r="AE519" s="336"/>
      <c r="AF519" s="209"/>
      <c r="AG519" s="209"/>
      <c r="AH519" s="337"/>
      <c r="AI519" s="336"/>
      <c r="AJ519" s="209"/>
      <c r="AK519" s="209"/>
      <c r="AL519" s="209"/>
      <c r="AM519" s="336"/>
      <c r="AN519" s="209"/>
      <c r="AO519" s="209"/>
      <c r="AP519" s="337"/>
      <c r="AQ519" s="336"/>
      <c r="AR519" s="209"/>
      <c r="AS519" s="209"/>
      <c r="AT519" s="337"/>
      <c r="AU519" s="209"/>
      <c r="AV519" s="209"/>
      <c r="AW519" s="209"/>
      <c r="AX519" s="210"/>
      <c r="AY519">
        <f t="shared" si="79"/>
        <v>0</v>
      </c>
    </row>
    <row r="520" spans="1:51" ht="18.75" hidden="1" customHeight="1">
      <c r="A520" s="191"/>
      <c r="B520" s="188"/>
      <c r="C520" s="182"/>
      <c r="D520" s="188"/>
      <c r="E520" s="338" t="s">
        <v>241</v>
      </c>
      <c r="F520" s="339"/>
      <c r="G520" s="340" t="s">
        <v>238</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1" t="s">
        <v>239</v>
      </c>
      <c r="AF520" s="332"/>
      <c r="AG520" s="332"/>
      <c r="AH520" s="333"/>
      <c r="AI520" s="334" t="s">
        <v>534</v>
      </c>
      <c r="AJ520" s="334"/>
      <c r="AK520" s="334"/>
      <c r="AL520" s="159"/>
      <c r="AM520" s="334" t="s">
        <v>535</v>
      </c>
      <c r="AN520" s="334"/>
      <c r="AO520" s="334"/>
      <c r="AP520" s="159"/>
      <c r="AQ520" s="159" t="s">
        <v>231</v>
      </c>
      <c r="AR520" s="134"/>
      <c r="AS520" s="134"/>
      <c r="AT520" s="135"/>
      <c r="AU520" s="140" t="s">
        <v>134</v>
      </c>
      <c r="AV520" s="140"/>
      <c r="AW520" s="140"/>
      <c r="AX520" s="141"/>
      <c r="AY520">
        <f>COUNTA($G$522)</f>
        <v>0</v>
      </c>
    </row>
    <row r="521" spans="1:51" ht="18.75" hidden="1" customHeight="1">
      <c r="A521" s="191"/>
      <c r="B521" s="188"/>
      <c r="C521" s="182"/>
      <c r="D521" s="188"/>
      <c r="E521" s="338"/>
      <c r="F521" s="339"/>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232</v>
      </c>
      <c r="AH521" s="138"/>
      <c r="AI521" s="335"/>
      <c r="AJ521" s="335"/>
      <c r="AK521" s="335"/>
      <c r="AL521" s="158"/>
      <c r="AM521" s="335"/>
      <c r="AN521" s="335"/>
      <c r="AO521" s="335"/>
      <c r="AP521" s="158"/>
      <c r="AQ521" s="251"/>
      <c r="AR521" s="202"/>
      <c r="AS521" s="137" t="s">
        <v>232</v>
      </c>
      <c r="AT521" s="138"/>
      <c r="AU521" s="202"/>
      <c r="AV521" s="202"/>
      <c r="AW521" s="137" t="s">
        <v>179</v>
      </c>
      <c r="AX521" s="197"/>
      <c r="AY521">
        <f>$AY$520</f>
        <v>0</v>
      </c>
    </row>
    <row r="522" spans="1:51" ht="23.25" hidden="1" customHeight="1">
      <c r="A522" s="191"/>
      <c r="B522" s="188"/>
      <c r="C522" s="182"/>
      <c r="D522" s="188"/>
      <c r="E522" s="338"/>
      <c r="F522" s="339"/>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6"/>
      <c r="AF522" s="209"/>
      <c r="AG522" s="209"/>
      <c r="AH522" s="209"/>
      <c r="AI522" s="336"/>
      <c r="AJ522" s="209"/>
      <c r="AK522" s="209"/>
      <c r="AL522" s="209"/>
      <c r="AM522" s="336"/>
      <c r="AN522" s="209"/>
      <c r="AO522" s="209"/>
      <c r="AP522" s="337"/>
      <c r="AQ522" s="336"/>
      <c r="AR522" s="209"/>
      <c r="AS522" s="209"/>
      <c r="AT522" s="337"/>
      <c r="AU522" s="209"/>
      <c r="AV522" s="209"/>
      <c r="AW522" s="209"/>
      <c r="AX522" s="210"/>
      <c r="AY522">
        <f t="shared" ref="AY522:AY524" si="80">$AY$520</f>
        <v>0</v>
      </c>
    </row>
    <row r="523" spans="1:51" ht="23.25" hidden="1" customHeight="1">
      <c r="A523" s="191"/>
      <c r="B523" s="188"/>
      <c r="C523" s="182"/>
      <c r="D523" s="188"/>
      <c r="E523" s="338"/>
      <c r="F523" s="339"/>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6"/>
      <c r="AF523" s="209"/>
      <c r="AG523" s="209"/>
      <c r="AH523" s="337"/>
      <c r="AI523" s="336"/>
      <c r="AJ523" s="209"/>
      <c r="AK523" s="209"/>
      <c r="AL523" s="209"/>
      <c r="AM523" s="336"/>
      <c r="AN523" s="209"/>
      <c r="AO523" s="209"/>
      <c r="AP523" s="337"/>
      <c r="AQ523" s="336"/>
      <c r="AR523" s="209"/>
      <c r="AS523" s="209"/>
      <c r="AT523" s="337"/>
      <c r="AU523" s="209"/>
      <c r="AV523" s="209"/>
      <c r="AW523" s="209"/>
      <c r="AX523" s="210"/>
      <c r="AY523">
        <f t="shared" si="80"/>
        <v>0</v>
      </c>
    </row>
    <row r="524" spans="1:51" ht="23.25" hidden="1" customHeight="1">
      <c r="A524" s="191"/>
      <c r="B524" s="188"/>
      <c r="C524" s="182"/>
      <c r="D524" s="188"/>
      <c r="E524" s="338"/>
      <c r="F524" s="339"/>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8" t="s">
        <v>14</v>
      </c>
      <c r="AC524" s="578"/>
      <c r="AD524" s="578"/>
      <c r="AE524" s="336"/>
      <c r="AF524" s="209"/>
      <c r="AG524" s="209"/>
      <c r="AH524" s="337"/>
      <c r="AI524" s="336"/>
      <c r="AJ524" s="209"/>
      <c r="AK524" s="209"/>
      <c r="AL524" s="209"/>
      <c r="AM524" s="336"/>
      <c r="AN524" s="209"/>
      <c r="AO524" s="209"/>
      <c r="AP524" s="337"/>
      <c r="AQ524" s="336"/>
      <c r="AR524" s="209"/>
      <c r="AS524" s="209"/>
      <c r="AT524" s="337"/>
      <c r="AU524" s="209"/>
      <c r="AV524" s="209"/>
      <c r="AW524" s="209"/>
      <c r="AX524" s="210"/>
      <c r="AY524">
        <f t="shared" si="80"/>
        <v>0</v>
      </c>
    </row>
    <row r="525" spans="1:51" ht="18.75" hidden="1" customHeight="1">
      <c r="A525" s="191"/>
      <c r="B525" s="188"/>
      <c r="C525" s="182"/>
      <c r="D525" s="188"/>
      <c r="E525" s="338" t="s">
        <v>241</v>
      </c>
      <c r="F525" s="339"/>
      <c r="G525" s="340" t="s">
        <v>238</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1" t="s">
        <v>239</v>
      </c>
      <c r="AF525" s="332"/>
      <c r="AG525" s="332"/>
      <c r="AH525" s="333"/>
      <c r="AI525" s="334" t="s">
        <v>534</v>
      </c>
      <c r="AJ525" s="334"/>
      <c r="AK525" s="334"/>
      <c r="AL525" s="159"/>
      <c r="AM525" s="334" t="s">
        <v>535</v>
      </c>
      <c r="AN525" s="334"/>
      <c r="AO525" s="334"/>
      <c r="AP525" s="159"/>
      <c r="AQ525" s="159" t="s">
        <v>231</v>
      </c>
      <c r="AR525" s="134"/>
      <c r="AS525" s="134"/>
      <c r="AT525" s="135"/>
      <c r="AU525" s="140" t="s">
        <v>134</v>
      </c>
      <c r="AV525" s="140"/>
      <c r="AW525" s="140"/>
      <c r="AX525" s="141"/>
      <c r="AY525">
        <f>COUNTA($G$527)</f>
        <v>0</v>
      </c>
    </row>
    <row r="526" spans="1:51" ht="18.75" hidden="1" customHeight="1">
      <c r="A526" s="191"/>
      <c r="B526" s="188"/>
      <c r="C526" s="182"/>
      <c r="D526" s="188"/>
      <c r="E526" s="338"/>
      <c r="F526" s="339"/>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232</v>
      </c>
      <c r="AH526" s="138"/>
      <c r="AI526" s="335"/>
      <c r="AJ526" s="335"/>
      <c r="AK526" s="335"/>
      <c r="AL526" s="158"/>
      <c r="AM526" s="335"/>
      <c r="AN526" s="335"/>
      <c r="AO526" s="335"/>
      <c r="AP526" s="158"/>
      <c r="AQ526" s="251"/>
      <c r="AR526" s="202"/>
      <c r="AS526" s="137" t="s">
        <v>232</v>
      </c>
      <c r="AT526" s="138"/>
      <c r="AU526" s="202"/>
      <c r="AV526" s="202"/>
      <c r="AW526" s="137" t="s">
        <v>179</v>
      </c>
      <c r="AX526" s="197"/>
      <c r="AY526">
        <f>$AY$525</f>
        <v>0</v>
      </c>
    </row>
    <row r="527" spans="1:51" ht="23.25" hidden="1" customHeight="1">
      <c r="A527" s="191"/>
      <c r="B527" s="188"/>
      <c r="C527" s="182"/>
      <c r="D527" s="188"/>
      <c r="E527" s="338"/>
      <c r="F527" s="339"/>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6"/>
      <c r="AF527" s="209"/>
      <c r="AG527" s="209"/>
      <c r="AH527" s="209"/>
      <c r="AI527" s="336"/>
      <c r="AJ527" s="209"/>
      <c r="AK527" s="209"/>
      <c r="AL527" s="209"/>
      <c r="AM527" s="336"/>
      <c r="AN527" s="209"/>
      <c r="AO527" s="209"/>
      <c r="AP527" s="337"/>
      <c r="AQ527" s="336"/>
      <c r="AR527" s="209"/>
      <c r="AS527" s="209"/>
      <c r="AT527" s="337"/>
      <c r="AU527" s="209"/>
      <c r="AV527" s="209"/>
      <c r="AW527" s="209"/>
      <c r="AX527" s="210"/>
      <c r="AY527">
        <f t="shared" ref="AY527:AY529" si="81">$AY$525</f>
        <v>0</v>
      </c>
    </row>
    <row r="528" spans="1:51" ht="23.25" hidden="1" customHeight="1">
      <c r="A528" s="191"/>
      <c r="B528" s="188"/>
      <c r="C528" s="182"/>
      <c r="D528" s="188"/>
      <c r="E528" s="338"/>
      <c r="F528" s="339"/>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6"/>
      <c r="AF528" s="209"/>
      <c r="AG528" s="209"/>
      <c r="AH528" s="337"/>
      <c r="AI528" s="336"/>
      <c r="AJ528" s="209"/>
      <c r="AK528" s="209"/>
      <c r="AL528" s="209"/>
      <c r="AM528" s="336"/>
      <c r="AN528" s="209"/>
      <c r="AO528" s="209"/>
      <c r="AP528" s="337"/>
      <c r="AQ528" s="336"/>
      <c r="AR528" s="209"/>
      <c r="AS528" s="209"/>
      <c r="AT528" s="337"/>
      <c r="AU528" s="209"/>
      <c r="AV528" s="209"/>
      <c r="AW528" s="209"/>
      <c r="AX528" s="210"/>
      <c r="AY528">
        <f t="shared" si="81"/>
        <v>0</v>
      </c>
    </row>
    <row r="529" spans="1:51" ht="23.25" hidden="1" customHeight="1">
      <c r="A529" s="191"/>
      <c r="B529" s="188"/>
      <c r="C529" s="182"/>
      <c r="D529" s="188"/>
      <c r="E529" s="338"/>
      <c r="F529" s="339"/>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8" t="s">
        <v>14</v>
      </c>
      <c r="AC529" s="578"/>
      <c r="AD529" s="578"/>
      <c r="AE529" s="336"/>
      <c r="AF529" s="209"/>
      <c r="AG529" s="209"/>
      <c r="AH529" s="337"/>
      <c r="AI529" s="336"/>
      <c r="AJ529" s="209"/>
      <c r="AK529" s="209"/>
      <c r="AL529" s="209"/>
      <c r="AM529" s="336"/>
      <c r="AN529" s="209"/>
      <c r="AO529" s="209"/>
      <c r="AP529" s="337"/>
      <c r="AQ529" s="336"/>
      <c r="AR529" s="209"/>
      <c r="AS529" s="209"/>
      <c r="AT529" s="337"/>
      <c r="AU529" s="209"/>
      <c r="AV529" s="209"/>
      <c r="AW529" s="209"/>
      <c r="AX529" s="210"/>
      <c r="AY529">
        <f t="shared" si="81"/>
        <v>0</v>
      </c>
    </row>
    <row r="530" spans="1:51" ht="18.75" hidden="1" customHeight="1">
      <c r="A530" s="191"/>
      <c r="B530" s="188"/>
      <c r="C530" s="182"/>
      <c r="D530" s="188"/>
      <c r="E530" s="338" t="s">
        <v>241</v>
      </c>
      <c r="F530" s="339"/>
      <c r="G530" s="340" t="s">
        <v>238</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1" t="s">
        <v>239</v>
      </c>
      <c r="AF530" s="332"/>
      <c r="AG530" s="332"/>
      <c r="AH530" s="333"/>
      <c r="AI530" s="334" t="s">
        <v>534</v>
      </c>
      <c r="AJ530" s="334"/>
      <c r="AK530" s="334"/>
      <c r="AL530" s="159"/>
      <c r="AM530" s="334" t="s">
        <v>535</v>
      </c>
      <c r="AN530" s="334"/>
      <c r="AO530" s="334"/>
      <c r="AP530" s="159"/>
      <c r="AQ530" s="159" t="s">
        <v>231</v>
      </c>
      <c r="AR530" s="134"/>
      <c r="AS530" s="134"/>
      <c r="AT530" s="135"/>
      <c r="AU530" s="140" t="s">
        <v>134</v>
      </c>
      <c r="AV530" s="140"/>
      <c r="AW530" s="140"/>
      <c r="AX530" s="141"/>
      <c r="AY530">
        <f>COUNTA($G$532)</f>
        <v>0</v>
      </c>
    </row>
    <row r="531" spans="1:51" ht="18.75" hidden="1" customHeight="1">
      <c r="A531" s="191"/>
      <c r="B531" s="188"/>
      <c r="C531" s="182"/>
      <c r="D531" s="188"/>
      <c r="E531" s="338"/>
      <c r="F531" s="339"/>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232</v>
      </c>
      <c r="AH531" s="138"/>
      <c r="AI531" s="335"/>
      <c r="AJ531" s="335"/>
      <c r="AK531" s="335"/>
      <c r="AL531" s="158"/>
      <c r="AM531" s="335"/>
      <c r="AN531" s="335"/>
      <c r="AO531" s="335"/>
      <c r="AP531" s="158"/>
      <c r="AQ531" s="251"/>
      <c r="AR531" s="202"/>
      <c r="AS531" s="137" t="s">
        <v>232</v>
      </c>
      <c r="AT531" s="138"/>
      <c r="AU531" s="202"/>
      <c r="AV531" s="202"/>
      <c r="AW531" s="137" t="s">
        <v>179</v>
      </c>
      <c r="AX531" s="197"/>
      <c r="AY531">
        <f>$AY$530</f>
        <v>0</v>
      </c>
    </row>
    <row r="532" spans="1:51" ht="23.25" hidden="1" customHeight="1">
      <c r="A532" s="191"/>
      <c r="B532" s="188"/>
      <c r="C532" s="182"/>
      <c r="D532" s="188"/>
      <c r="E532" s="338"/>
      <c r="F532" s="339"/>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6"/>
      <c r="AF532" s="209"/>
      <c r="AG532" s="209"/>
      <c r="AH532" s="209"/>
      <c r="AI532" s="336"/>
      <c r="AJ532" s="209"/>
      <c r="AK532" s="209"/>
      <c r="AL532" s="209"/>
      <c r="AM532" s="336"/>
      <c r="AN532" s="209"/>
      <c r="AO532" s="209"/>
      <c r="AP532" s="337"/>
      <c r="AQ532" s="336"/>
      <c r="AR532" s="209"/>
      <c r="AS532" s="209"/>
      <c r="AT532" s="337"/>
      <c r="AU532" s="209"/>
      <c r="AV532" s="209"/>
      <c r="AW532" s="209"/>
      <c r="AX532" s="210"/>
      <c r="AY532">
        <f t="shared" ref="AY532:AY534" si="82">$AY$530</f>
        <v>0</v>
      </c>
    </row>
    <row r="533" spans="1:51" ht="23.25" hidden="1" customHeight="1">
      <c r="A533" s="191"/>
      <c r="B533" s="188"/>
      <c r="C533" s="182"/>
      <c r="D533" s="188"/>
      <c r="E533" s="338"/>
      <c r="F533" s="339"/>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6"/>
      <c r="AF533" s="209"/>
      <c r="AG533" s="209"/>
      <c r="AH533" s="337"/>
      <c r="AI533" s="336"/>
      <c r="AJ533" s="209"/>
      <c r="AK533" s="209"/>
      <c r="AL533" s="209"/>
      <c r="AM533" s="336"/>
      <c r="AN533" s="209"/>
      <c r="AO533" s="209"/>
      <c r="AP533" s="337"/>
      <c r="AQ533" s="336"/>
      <c r="AR533" s="209"/>
      <c r="AS533" s="209"/>
      <c r="AT533" s="337"/>
      <c r="AU533" s="209"/>
      <c r="AV533" s="209"/>
      <c r="AW533" s="209"/>
      <c r="AX533" s="210"/>
      <c r="AY533">
        <f t="shared" si="82"/>
        <v>0</v>
      </c>
    </row>
    <row r="534" spans="1:51" ht="23.25" hidden="1" customHeight="1">
      <c r="A534" s="191"/>
      <c r="B534" s="188"/>
      <c r="C534" s="182"/>
      <c r="D534" s="188"/>
      <c r="E534" s="338"/>
      <c r="F534" s="339"/>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8" t="s">
        <v>14</v>
      </c>
      <c r="AC534" s="578"/>
      <c r="AD534" s="578"/>
      <c r="AE534" s="336"/>
      <c r="AF534" s="209"/>
      <c r="AG534" s="209"/>
      <c r="AH534" s="337"/>
      <c r="AI534" s="336"/>
      <c r="AJ534" s="209"/>
      <c r="AK534" s="209"/>
      <c r="AL534" s="209"/>
      <c r="AM534" s="336"/>
      <c r="AN534" s="209"/>
      <c r="AO534" s="209"/>
      <c r="AP534" s="337"/>
      <c r="AQ534" s="336"/>
      <c r="AR534" s="209"/>
      <c r="AS534" s="209"/>
      <c r="AT534" s="337"/>
      <c r="AU534" s="209"/>
      <c r="AV534" s="209"/>
      <c r="AW534" s="209"/>
      <c r="AX534" s="210"/>
      <c r="AY534">
        <f t="shared" si="82"/>
        <v>0</v>
      </c>
    </row>
    <row r="535" spans="1:51" ht="23.85" hidden="1" customHeight="1">
      <c r="A535" s="191"/>
      <c r="B535" s="188"/>
      <c r="C535" s="182"/>
      <c r="D535" s="188"/>
      <c r="E535" s="126" t="s">
        <v>399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c r="A538" s="191"/>
      <c r="B538" s="188"/>
      <c r="C538" s="182"/>
      <c r="D538" s="188"/>
      <c r="E538" s="176" t="s">
        <v>394</v>
      </c>
      <c r="F538" s="177"/>
      <c r="G538" s="894" t="s">
        <v>251</v>
      </c>
      <c r="H538" s="127"/>
      <c r="I538" s="127"/>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c r="A539" s="191"/>
      <c r="B539" s="188"/>
      <c r="C539" s="182"/>
      <c r="D539" s="188"/>
      <c r="E539" s="338" t="s">
        <v>240</v>
      </c>
      <c r="F539" s="339"/>
      <c r="G539" s="340" t="s">
        <v>237</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1" t="s">
        <v>239</v>
      </c>
      <c r="AF539" s="332"/>
      <c r="AG539" s="332"/>
      <c r="AH539" s="333"/>
      <c r="AI539" s="334" t="s">
        <v>534</v>
      </c>
      <c r="AJ539" s="334"/>
      <c r="AK539" s="334"/>
      <c r="AL539" s="159"/>
      <c r="AM539" s="334" t="s">
        <v>535</v>
      </c>
      <c r="AN539" s="334"/>
      <c r="AO539" s="334"/>
      <c r="AP539" s="159"/>
      <c r="AQ539" s="159" t="s">
        <v>231</v>
      </c>
      <c r="AR539" s="134"/>
      <c r="AS539" s="134"/>
      <c r="AT539" s="135"/>
      <c r="AU539" s="140" t="s">
        <v>134</v>
      </c>
      <c r="AV539" s="140"/>
      <c r="AW539" s="140"/>
      <c r="AX539" s="141"/>
      <c r="AY539">
        <f>COUNTA($G$541)</f>
        <v>0</v>
      </c>
    </row>
    <row r="540" spans="1:51" ht="18.75" hidden="1" customHeight="1">
      <c r="A540" s="191"/>
      <c r="B540" s="188"/>
      <c r="C540" s="182"/>
      <c r="D540" s="188"/>
      <c r="E540" s="338"/>
      <c r="F540" s="339"/>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232</v>
      </c>
      <c r="AH540" s="138"/>
      <c r="AI540" s="335"/>
      <c r="AJ540" s="335"/>
      <c r="AK540" s="335"/>
      <c r="AL540" s="158"/>
      <c r="AM540" s="335"/>
      <c r="AN540" s="335"/>
      <c r="AO540" s="335"/>
      <c r="AP540" s="158"/>
      <c r="AQ540" s="251"/>
      <c r="AR540" s="202"/>
      <c r="AS540" s="137" t="s">
        <v>232</v>
      </c>
      <c r="AT540" s="138"/>
      <c r="AU540" s="202"/>
      <c r="AV540" s="202"/>
      <c r="AW540" s="137" t="s">
        <v>179</v>
      </c>
      <c r="AX540" s="197"/>
      <c r="AY540">
        <f>$AY$539</f>
        <v>0</v>
      </c>
    </row>
    <row r="541" spans="1:51" ht="23.25" hidden="1" customHeight="1">
      <c r="A541" s="191"/>
      <c r="B541" s="188"/>
      <c r="C541" s="182"/>
      <c r="D541" s="188"/>
      <c r="E541" s="338"/>
      <c r="F541" s="339"/>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6"/>
      <c r="AF541" s="209"/>
      <c r="AG541" s="209"/>
      <c r="AH541" s="209"/>
      <c r="AI541" s="336"/>
      <c r="AJ541" s="209"/>
      <c r="AK541" s="209"/>
      <c r="AL541" s="209"/>
      <c r="AM541" s="336"/>
      <c r="AN541" s="209"/>
      <c r="AO541" s="209"/>
      <c r="AP541" s="337"/>
      <c r="AQ541" s="336"/>
      <c r="AR541" s="209"/>
      <c r="AS541" s="209"/>
      <c r="AT541" s="337"/>
      <c r="AU541" s="209"/>
      <c r="AV541" s="209"/>
      <c r="AW541" s="209"/>
      <c r="AX541" s="210"/>
      <c r="AY541">
        <f t="shared" ref="AY541:AY543" si="83">$AY$539</f>
        <v>0</v>
      </c>
    </row>
    <row r="542" spans="1:51" ht="23.25" hidden="1" customHeight="1">
      <c r="A542" s="191"/>
      <c r="B542" s="188"/>
      <c r="C542" s="182"/>
      <c r="D542" s="188"/>
      <c r="E542" s="338"/>
      <c r="F542" s="339"/>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6"/>
      <c r="AF542" s="209"/>
      <c r="AG542" s="209"/>
      <c r="AH542" s="337"/>
      <c r="AI542" s="336"/>
      <c r="AJ542" s="209"/>
      <c r="AK542" s="209"/>
      <c r="AL542" s="209"/>
      <c r="AM542" s="336"/>
      <c r="AN542" s="209"/>
      <c r="AO542" s="209"/>
      <c r="AP542" s="337"/>
      <c r="AQ542" s="336"/>
      <c r="AR542" s="209"/>
      <c r="AS542" s="209"/>
      <c r="AT542" s="337"/>
      <c r="AU542" s="209"/>
      <c r="AV542" s="209"/>
      <c r="AW542" s="209"/>
      <c r="AX542" s="210"/>
      <c r="AY542">
        <f t="shared" si="83"/>
        <v>0</v>
      </c>
    </row>
    <row r="543" spans="1:51" ht="23.25" hidden="1" customHeight="1">
      <c r="A543" s="191"/>
      <c r="B543" s="188"/>
      <c r="C543" s="182"/>
      <c r="D543" s="188"/>
      <c r="E543" s="338"/>
      <c r="F543" s="339"/>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8" t="s">
        <v>180</v>
      </c>
      <c r="AC543" s="578"/>
      <c r="AD543" s="578"/>
      <c r="AE543" s="336"/>
      <c r="AF543" s="209"/>
      <c r="AG543" s="209"/>
      <c r="AH543" s="337"/>
      <c r="AI543" s="336"/>
      <c r="AJ543" s="209"/>
      <c r="AK543" s="209"/>
      <c r="AL543" s="209"/>
      <c r="AM543" s="336"/>
      <c r="AN543" s="209"/>
      <c r="AO543" s="209"/>
      <c r="AP543" s="337"/>
      <c r="AQ543" s="336"/>
      <c r="AR543" s="209"/>
      <c r="AS543" s="209"/>
      <c r="AT543" s="337"/>
      <c r="AU543" s="209"/>
      <c r="AV543" s="209"/>
      <c r="AW543" s="209"/>
      <c r="AX543" s="210"/>
      <c r="AY543">
        <f t="shared" si="83"/>
        <v>0</v>
      </c>
    </row>
    <row r="544" spans="1:51" ht="18.75" hidden="1" customHeight="1">
      <c r="A544" s="191"/>
      <c r="B544" s="188"/>
      <c r="C544" s="182"/>
      <c r="D544" s="188"/>
      <c r="E544" s="338" t="s">
        <v>240</v>
      </c>
      <c r="F544" s="339"/>
      <c r="G544" s="340" t="s">
        <v>237</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1" t="s">
        <v>239</v>
      </c>
      <c r="AF544" s="332"/>
      <c r="AG544" s="332"/>
      <c r="AH544" s="333"/>
      <c r="AI544" s="334" t="s">
        <v>534</v>
      </c>
      <c r="AJ544" s="334"/>
      <c r="AK544" s="334"/>
      <c r="AL544" s="159"/>
      <c r="AM544" s="334" t="s">
        <v>535</v>
      </c>
      <c r="AN544" s="334"/>
      <c r="AO544" s="334"/>
      <c r="AP544" s="159"/>
      <c r="AQ544" s="159" t="s">
        <v>231</v>
      </c>
      <c r="AR544" s="134"/>
      <c r="AS544" s="134"/>
      <c r="AT544" s="135"/>
      <c r="AU544" s="140" t="s">
        <v>134</v>
      </c>
      <c r="AV544" s="140"/>
      <c r="AW544" s="140"/>
      <c r="AX544" s="141"/>
      <c r="AY544">
        <f>COUNTA($G$546)</f>
        <v>0</v>
      </c>
    </row>
    <row r="545" spans="1:51" ht="18.75" hidden="1" customHeight="1">
      <c r="A545" s="191"/>
      <c r="B545" s="188"/>
      <c r="C545" s="182"/>
      <c r="D545" s="188"/>
      <c r="E545" s="338"/>
      <c r="F545" s="339"/>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232</v>
      </c>
      <c r="AH545" s="138"/>
      <c r="AI545" s="335"/>
      <c r="AJ545" s="335"/>
      <c r="AK545" s="335"/>
      <c r="AL545" s="158"/>
      <c r="AM545" s="335"/>
      <c r="AN545" s="335"/>
      <c r="AO545" s="335"/>
      <c r="AP545" s="158"/>
      <c r="AQ545" s="251"/>
      <c r="AR545" s="202"/>
      <c r="AS545" s="137" t="s">
        <v>232</v>
      </c>
      <c r="AT545" s="138"/>
      <c r="AU545" s="202"/>
      <c r="AV545" s="202"/>
      <c r="AW545" s="137" t="s">
        <v>179</v>
      </c>
      <c r="AX545" s="197"/>
      <c r="AY545">
        <f>$AY$544</f>
        <v>0</v>
      </c>
    </row>
    <row r="546" spans="1:51" ht="23.25" hidden="1" customHeight="1">
      <c r="A546" s="191"/>
      <c r="B546" s="188"/>
      <c r="C546" s="182"/>
      <c r="D546" s="188"/>
      <c r="E546" s="338"/>
      <c r="F546" s="339"/>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6"/>
      <c r="AF546" s="209"/>
      <c r="AG546" s="209"/>
      <c r="AH546" s="209"/>
      <c r="AI546" s="336"/>
      <c r="AJ546" s="209"/>
      <c r="AK546" s="209"/>
      <c r="AL546" s="209"/>
      <c r="AM546" s="336"/>
      <c r="AN546" s="209"/>
      <c r="AO546" s="209"/>
      <c r="AP546" s="337"/>
      <c r="AQ546" s="336"/>
      <c r="AR546" s="209"/>
      <c r="AS546" s="209"/>
      <c r="AT546" s="337"/>
      <c r="AU546" s="209"/>
      <c r="AV546" s="209"/>
      <c r="AW546" s="209"/>
      <c r="AX546" s="210"/>
      <c r="AY546">
        <f t="shared" ref="AY546:AY548" si="84">$AY$544</f>
        <v>0</v>
      </c>
    </row>
    <row r="547" spans="1:51" ht="23.25" hidden="1" customHeight="1">
      <c r="A547" s="191"/>
      <c r="B547" s="188"/>
      <c r="C547" s="182"/>
      <c r="D547" s="188"/>
      <c r="E547" s="338"/>
      <c r="F547" s="339"/>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6"/>
      <c r="AF547" s="209"/>
      <c r="AG547" s="209"/>
      <c r="AH547" s="337"/>
      <c r="AI547" s="336"/>
      <c r="AJ547" s="209"/>
      <c r="AK547" s="209"/>
      <c r="AL547" s="209"/>
      <c r="AM547" s="336"/>
      <c r="AN547" s="209"/>
      <c r="AO547" s="209"/>
      <c r="AP547" s="337"/>
      <c r="AQ547" s="336"/>
      <c r="AR547" s="209"/>
      <c r="AS547" s="209"/>
      <c r="AT547" s="337"/>
      <c r="AU547" s="209"/>
      <c r="AV547" s="209"/>
      <c r="AW547" s="209"/>
      <c r="AX547" s="210"/>
      <c r="AY547">
        <f t="shared" si="84"/>
        <v>0</v>
      </c>
    </row>
    <row r="548" spans="1:51" ht="23.25" hidden="1" customHeight="1">
      <c r="A548" s="191"/>
      <c r="B548" s="188"/>
      <c r="C548" s="182"/>
      <c r="D548" s="188"/>
      <c r="E548" s="338"/>
      <c r="F548" s="339"/>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8" t="s">
        <v>180</v>
      </c>
      <c r="AC548" s="578"/>
      <c r="AD548" s="578"/>
      <c r="AE548" s="336"/>
      <c r="AF548" s="209"/>
      <c r="AG548" s="209"/>
      <c r="AH548" s="337"/>
      <c r="AI548" s="336"/>
      <c r="AJ548" s="209"/>
      <c r="AK548" s="209"/>
      <c r="AL548" s="209"/>
      <c r="AM548" s="336"/>
      <c r="AN548" s="209"/>
      <c r="AO548" s="209"/>
      <c r="AP548" s="337"/>
      <c r="AQ548" s="336"/>
      <c r="AR548" s="209"/>
      <c r="AS548" s="209"/>
      <c r="AT548" s="337"/>
      <c r="AU548" s="209"/>
      <c r="AV548" s="209"/>
      <c r="AW548" s="209"/>
      <c r="AX548" s="210"/>
      <c r="AY548">
        <f t="shared" si="84"/>
        <v>0</v>
      </c>
    </row>
    <row r="549" spans="1:51" ht="18.75" hidden="1" customHeight="1">
      <c r="A549" s="191"/>
      <c r="B549" s="188"/>
      <c r="C549" s="182"/>
      <c r="D549" s="188"/>
      <c r="E549" s="338" t="s">
        <v>240</v>
      </c>
      <c r="F549" s="339"/>
      <c r="G549" s="340" t="s">
        <v>237</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1" t="s">
        <v>239</v>
      </c>
      <c r="AF549" s="332"/>
      <c r="AG549" s="332"/>
      <c r="AH549" s="333"/>
      <c r="AI549" s="334" t="s">
        <v>534</v>
      </c>
      <c r="AJ549" s="334"/>
      <c r="AK549" s="334"/>
      <c r="AL549" s="159"/>
      <c r="AM549" s="334" t="s">
        <v>535</v>
      </c>
      <c r="AN549" s="334"/>
      <c r="AO549" s="334"/>
      <c r="AP549" s="159"/>
      <c r="AQ549" s="159" t="s">
        <v>231</v>
      </c>
      <c r="AR549" s="134"/>
      <c r="AS549" s="134"/>
      <c r="AT549" s="135"/>
      <c r="AU549" s="140" t="s">
        <v>134</v>
      </c>
      <c r="AV549" s="140"/>
      <c r="AW549" s="140"/>
      <c r="AX549" s="141"/>
      <c r="AY549">
        <f>COUNTA($G$551)</f>
        <v>0</v>
      </c>
    </row>
    <row r="550" spans="1:51" ht="18.75" hidden="1" customHeight="1">
      <c r="A550" s="191"/>
      <c r="B550" s="188"/>
      <c r="C550" s="182"/>
      <c r="D550" s="188"/>
      <c r="E550" s="338"/>
      <c r="F550" s="339"/>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232</v>
      </c>
      <c r="AH550" s="138"/>
      <c r="AI550" s="335"/>
      <c r="AJ550" s="335"/>
      <c r="AK550" s="335"/>
      <c r="AL550" s="158"/>
      <c r="AM550" s="335"/>
      <c r="AN550" s="335"/>
      <c r="AO550" s="335"/>
      <c r="AP550" s="158"/>
      <c r="AQ550" s="251"/>
      <c r="AR550" s="202"/>
      <c r="AS550" s="137" t="s">
        <v>232</v>
      </c>
      <c r="AT550" s="138"/>
      <c r="AU550" s="202"/>
      <c r="AV550" s="202"/>
      <c r="AW550" s="137" t="s">
        <v>179</v>
      </c>
      <c r="AX550" s="197"/>
      <c r="AY550">
        <f>$AY$549</f>
        <v>0</v>
      </c>
    </row>
    <row r="551" spans="1:51" ht="23.25" hidden="1" customHeight="1">
      <c r="A551" s="191"/>
      <c r="B551" s="188"/>
      <c r="C551" s="182"/>
      <c r="D551" s="188"/>
      <c r="E551" s="338"/>
      <c r="F551" s="339"/>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6"/>
      <c r="AF551" s="209"/>
      <c r="AG551" s="209"/>
      <c r="AH551" s="209"/>
      <c r="AI551" s="336"/>
      <c r="AJ551" s="209"/>
      <c r="AK551" s="209"/>
      <c r="AL551" s="209"/>
      <c r="AM551" s="336"/>
      <c r="AN551" s="209"/>
      <c r="AO551" s="209"/>
      <c r="AP551" s="337"/>
      <c r="AQ551" s="336"/>
      <c r="AR551" s="209"/>
      <c r="AS551" s="209"/>
      <c r="AT551" s="337"/>
      <c r="AU551" s="209"/>
      <c r="AV551" s="209"/>
      <c r="AW551" s="209"/>
      <c r="AX551" s="210"/>
      <c r="AY551">
        <f t="shared" ref="AY551:AY553" si="85">$AY$549</f>
        <v>0</v>
      </c>
    </row>
    <row r="552" spans="1:51" ht="23.25" hidden="1" customHeight="1">
      <c r="A552" s="191"/>
      <c r="B552" s="188"/>
      <c r="C552" s="182"/>
      <c r="D552" s="188"/>
      <c r="E552" s="338"/>
      <c r="F552" s="339"/>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6"/>
      <c r="AF552" s="209"/>
      <c r="AG552" s="209"/>
      <c r="AH552" s="337"/>
      <c r="AI552" s="336"/>
      <c r="AJ552" s="209"/>
      <c r="AK552" s="209"/>
      <c r="AL552" s="209"/>
      <c r="AM552" s="336"/>
      <c r="AN552" s="209"/>
      <c r="AO552" s="209"/>
      <c r="AP552" s="337"/>
      <c r="AQ552" s="336"/>
      <c r="AR552" s="209"/>
      <c r="AS552" s="209"/>
      <c r="AT552" s="337"/>
      <c r="AU552" s="209"/>
      <c r="AV552" s="209"/>
      <c r="AW552" s="209"/>
      <c r="AX552" s="210"/>
      <c r="AY552">
        <f t="shared" si="85"/>
        <v>0</v>
      </c>
    </row>
    <row r="553" spans="1:51" ht="23.25" hidden="1" customHeight="1">
      <c r="A553" s="191"/>
      <c r="B553" s="188"/>
      <c r="C553" s="182"/>
      <c r="D553" s="188"/>
      <c r="E553" s="338"/>
      <c r="F553" s="339"/>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8" t="s">
        <v>180</v>
      </c>
      <c r="AC553" s="578"/>
      <c r="AD553" s="578"/>
      <c r="AE553" s="336"/>
      <c r="AF553" s="209"/>
      <c r="AG553" s="209"/>
      <c r="AH553" s="337"/>
      <c r="AI553" s="336"/>
      <c r="AJ553" s="209"/>
      <c r="AK553" s="209"/>
      <c r="AL553" s="209"/>
      <c r="AM553" s="336"/>
      <c r="AN553" s="209"/>
      <c r="AO553" s="209"/>
      <c r="AP553" s="337"/>
      <c r="AQ553" s="336"/>
      <c r="AR553" s="209"/>
      <c r="AS553" s="209"/>
      <c r="AT553" s="337"/>
      <c r="AU553" s="209"/>
      <c r="AV553" s="209"/>
      <c r="AW553" s="209"/>
      <c r="AX553" s="210"/>
      <c r="AY553">
        <f t="shared" si="85"/>
        <v>0</v>
      </c>
    </row>
    <row r="554" spans="1:51" ht="18.75" hidden="1" customHeight="1">
      <c r="A554" s="191"/>
      <c r="B554" s="188"/>
      <c r="C554" s="182"/>
      <c r="D554" s="188"/>
      <c r="E554" s="338" t="s">
        <v>240</v>
      </c>
      <c r="F554" s="339"/>
      <c r="G554" s="340" t="s">
        <v>237</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1" t="s">
        <v>239</v>
      </c>
      <c r="AF554" s="332"/>
      <c r="AG554" s="332"/>
      <c r="AH554" s="333"/>
      <c r="AI554" s="334" t="s">
        <v>534</v>
      </c>
      <c r="AJ554" s="334"/>
      <c r="AK554" s="334"/>
      <c r="AL554" s="159"/>
      <c r="AM554" s="334" t="s">
        <v>535</v>
      </c>
      <c r="AN554" s="334"/>
      <c r="AO554" s="334"/>
      <c r="AP554" s="159"/>
      <c r="AQ554" s="159" t="s">
        <v>231</v>
      </c>
      <c r="AR554" s="134"/>
      <c r="AS554" s="134"/>
      <c r="AT554" s="135"/>
      <c r="AU554" s="140" t="s">
        <v>134</v>
      </c>
      <c r="AV554" s="140"/>
      <c r="AW554" s="140"/>
      <c r="AX554" s="141"/>
      <c r="AY554">
        <f>COUNTA($G$556)</f>
        <v>0</v>
      </c>
    </row>
    <row r="555" spans="1:51" ht="18.75" hidden="1" customHeight="1">
      <c r="A555" s="191"/>
      <c r="B555" s="188"/>
      <c r="C555" s="182"/>
      <c r="D555" s="188"/>
      <c r="E555" s="338"/>
      <c r="F555" s="339"/>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232</v>
      </c>
      <c r="AH555" s="138"/>
      <c r="AI555" s="335"/>
      <c r="AJ555" s="335"/>
      <c r="AK555" s="335"/>
      <c r="AL555" s="158"/>
      <c r="AM555" s="335"/>
      <c r="AN555" s="335"/>
      <c r="AO555" s="335"/>
      <c r="AP555" s="158"/>
      <c r="AQ555" s="251"/>
      <c r="AR555" s="202"/>
      <c r="AS555" s="137" t="s">
        <v>232</v>
      </c>
      <c r="AT555" s="138"/>
      <c r="AU555" s="202"/>
      <c r="AV555" s="202"/>
      <c r="AW555" s="137" t="s">
        <v>179</v>
      </c>
      <c r="AX555" s="197"/>
      <c r="AY555">
        <f>$AY$554</f>
        <v>0</v>
      </c>
    </row>
    <row r="556" spans="1:51" ht="23.25" hidden="1" customHeight="1">
      <c r="A556" s="191"/>
      <c r="B556" s="188"/>
      <c r="C556" s="182"/>
      <c r="D556" s="188"/>
      <c r="E556" s="338"/>
      <c r="F556" s="339"/>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6"/>
      <c r="AF556" s="209"/>
      <c r="AG556" s="209"/>
      <c r="AH556" s="209"/>
      <c r="AI556" s="336"/>
      <c r="AJ556" s="209"/>
      <c r="AK556" s="209"/>
      <c r="AL556" s="209"/>
      <c r="AM556" s="336"/>
      <c r="AN556" s="209"/>
      <c r="AO556" s="209"/>
      <c r="AP556" s="337"/>
      <c r="AQ556" s="336"/>
      <c r="AR556" s="209"/>
      <c r="AS556" s="209"/>
      <c r="AT556" s="337"/>
      <c r="AU556" s="209"/>
      <c r="AV556" s="209"/>
      <c r="AW556" s="209"/>
      <c r="AX556" s="210"/>
      <c r="AY556">
        <f t="shared" ref="AY556:AY558" si="86">$AY$554</f>
        <v>0</v>
      </c>
    </row>
    <row r="557" spans="1:51" ht="23.25" hidden="1" customHeight="1">
      <c r="A557" s="191"/>
      <c r="B557" s="188"/>
      <c r="C557" s="182"/>
      <c r="D557" s="188"/>
      <c r="E557" s="338"/>
      <c r="F557" s="339"/>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6"/>
      <c r="AF557" s="209"/>
      <c r="AG557" s="209"/>
      <c r="AH557" s="337"/>
      <c r="AI557" s="336"/>
      <c r="AJ557" s="209"/>
      <c r="AK557" s="209"/>
      <c r="AL557" s="209"/>
      <c r="AM557" s="336"/>
      <c r="AN557" s="209"/>
      <c r="AO557" s="209"/>
      <c r="AP557" s="337"/>
      <c r="AQ557" s="336"/>
      <c r="AR557" s="209"/>
      <c r="AS557" s="209"/>
      <c r="AT557" s="337"/>
      <c r="AU557" s="209"/>
      <c r="AV557" s="209"/>
      <c r="AW557" s="209"/>
      <c r="AX557" s="210"/>
      <c r="AY557">
        <f t="shared" si="86"/>
        <v>0</v>
      </c>
    </row>
    <row r="558" spans="1:51" ht="23.25" hidden="1" customHeight="1">
      <c r="A558" s="191"/>
      <c r="B558" s="188"/>
      <c r="C558" s="182"/>
      <c r="D558" s="188"/>
      <c r="E558" s="338"/>
      <c r="F558" s="339"/>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8" t="s">
        <v>180</v>
      </c>
      <c r="AC558" s="578"/>
      <c r="AD558" s="578"/>
      <c r="AE558" s="336"/>
      <c r="AF558" s="209"/>
      <c r="AG558" s="209"/>
      <c r="AH558" s="337"/>
      <c r="AI558" s="336"/>
      <c r="AJ558" s="209"/>
      <c r="AK558" s="209"/>
      <c r="AL558" s="209"/>
      <c r="AM558" s="336"/>
      <c r="AN558" s="209"/>
      <c r="AO558" s="209"/>
      <c r="AP558" s="337"/>
      <c r="AQ558" s="336"/>
      <c r="AR558" s="209"/>
      <c r="AS558" s="209"/>
      <c r="AT558" s="337"/>
      <c r="AU558" s="209"/>
      <c r="AV558" s="209"/>
      <c r="AW558" s="209"/>
      <c r="AX558" s="210"/>
      <c r="AY558">
        <f t="shared" si="86"/>
        <v>0</v>
      </c>
    </row>
    <row r="559" spans="1:51" ht="18.75" hidden="1" customHeight="1">
      <c r="A559" s="191"/>
      <c r="B559" s="188"/>
      <c r="C559" s="182"/>
      <c r="D559" s="188"/>
      <c r="E559" s="338" t="s">
        <v>240</v>
      </c>
      <c r="F559" s="339"/>
      <c r="G559" s="340" t="s">
        <v>237</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1" t="s">
        <v>239</v>
      </c>
      <c r="AF559" s="332"/>
      <c r="AG559" s="332"/>
      <c r="AH559" s="333"/>
      <c r="AI559" s="334" t="s">
        <v>534</v>
      </c>
      <c r="AJ559" s="334"/>
      <c r="AK559" s="334"/>
      <c r="AL559" s="159"/>
      <c r="AM559" s="334" t="s">
        <v>535</v>
      </c>
      <c r="AN559" s="334"/>
      <c r="AO559" s="334"/>
      <c r="AP559" s="159"/>
      <c r="AQ559" s="159" t="s">
        <v>231</v>
      </c>
      <c r="AR559" s="134"/>
      <c r="AS559" s="134"/>
      <c r="AT559" s="135"/>
      <c r="AU559" s="140" t="s">
        <v>134</v>
      </c>
      <c r="AV559" s="140"/>
      <c r="AW559" s="140"/>
      <c r="AX559" s="141"/>
      <c r="AY559">
        <f>COUNTA($G$561)</f>
        <v>0</v>
      </c>
    </row>
    <row r="560" spans="1:51" ht="18.75" hidden="1" customHeight="1">
      <c r="A560" s="191"/>
      <c r="B560" s="188"/>
      <c r="C560" s="182"/>
      <c r="D560" s="188"/>
      <c r="E560" s="338"/>
      <c r="F560" s="339"/>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232</v>
      </c>
      <c r="AH560" s="138"/>
      <c r="AI560" s="335"/>
      <c r="AJ560" s="335"/>
      <c r="AK560" s="335"/>
      <c r="AL560" s="158"/>
      <c r="AM560" s="335"/>
      <c r="AN560" s="335"/>
      <c r="AO560" s="335"/>
      <c r="AP560" s="158"/>
      <c r="AQ560" s="251"/>
      <c r="AR560" s="202"/>
      <c r="AS560" s="137" t="s">
        <v>232</v>
      </c>
      <c r="AT560" s="138"/>
      <c r="AU560" s="202"/>
      <c r="AV560" s="202"/>
      <c r="AW560" s="137" t="s">
        <v>179</v>
      </c>
      <c r="AX560" s="197"/>
      <c r="AY560">
        <f>$AY$559</f>
        <v>0</v>
      </c>
    </row>
    <row r="561" spans="1:51" ht="23.25" hidden="1" customHeight="1">
      <c r="A561" s="191"/>
      <c r="B561" s="188"/>
      <c r="C561" s="182"/>
      <c r="D561" s="188"/>
      <c r="E561" s="338"/>
      <c r="F561" s="339"/>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6"/>
      <c r="AF561" s="209"/>
      <c r="AG561" s="209"/>
      <c r="AH561" s="209"/>
      <c r="AI561" s="336"/>
      <c r="AJ561" s="209"/>
      <c r="AK561" s="209"/>
      <c r="AL561" s="209"/>
      <c r="AM561" s="336"/>
      <c r="AN561" s="209"/>
      <c r="AO561" s="209"/>
      <c r="AP561" s="337"/>
      <c r="AQ561" s="336"/>
      <c r="AR561" s="209"/>
      <c r="AS561" s="209"/>
      <c r="AT561" s="337"/>
      <c r="AU561" s="209"/>
      <c r="AV561" s="209"/>
      <c r="AW561" s="209"/>
      <c r="AX561" s="210"/>
      <c r="AY561">
        <f t="shared" ref="AY561:AY563" si="87">$AY$559</f>
        <v>0</v>
      </c>
    </row>
    <row r="562" spans="1:51" ht="23.25" hidden="1" customHeight="1">
      <c r="A562" s="191"/>
      <c r="B562" s="188"/>
      <c r="C562" s="182"/>
      <c r="D562" s="188"/>
      <c r="E562" s="338"/>
      <c r="F562" s="339"/>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6"/>
      <c r="AF562" s="209"/>
      <c r="AG562" s="209"/>
      <c r="AH562" s="337"/>
      <c r="AI562" s="336"/>
      <c r="AJ562" s="209"/>
      <c r="AK562" s="209"/>
      <c r="AL562" s="209"/>
      <c r="AM562" s="336"/>
      <c r="AN562" s="209"/>
      <c r="AO562" s="209"/>
      <c r="AP562" s="337"/>
      <c r="AQ562" s="336"/>
      <c r="AR562" s="209"/>
      <c r="AS562" s="209"/>
      <c r="AT562" s="337"/>
      <c r="AU562" s="209"/>
      <c r="AV562" s="209"/>
      <c r="AW562" s="209"/>
      <c r="AX562" s="210"/>
      <c r="AY562">
        <f t="shared" si="87"/>
        <v>0</v>
      </c>
    </row>
    <row r="563" spans="1:51" ht="23.25" hidden="1" customHeight="1">
      <c r="A563" s="191"/>
      <c r="B563" s="188"/>
      <c r="C563" s="182"/>
      <c r="D563" s="188"/>
      <c r="E563" s="338"/>
      <c r="F563" s="339"/>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8" t="s">
        <v>180</v>
      </c>
      <c r="AC563" s="578"/>
      <c r="AD563" s="578"/>
      <c r="AE563" s="336"/>
      <c r="AF563" s="209"/>
      <c r="AG563" s="209"/>
      <c r="AH563" s="337"/>
      <c r="AI563" s="336"/>
      <c r="AJ563" s="209"/>
      <c r="AK563" s="209"/>
      <c r="AL563" s="209"/>
      <c r="AM563" s="336"/>
      <c r="AN563" s="209"/>
      <c r="AO563" s="209"/>
      <c r="AP563" s="337"/>
      <c r="AQ563" s="336"/>
      <c r="AR563" s="209"/>
      <c r="AS563" s="209"/>
      <c r="AT563" s="337"/>
      <c r="AU563" s="209"/>
      <c r="AV563" s="209"/>
      <c r="AW563" s="209"/>
      <c r="AX563" s="210"/>
      <c r="AY563">
        <f t="shared" si="87"/>
        <v>0</v>
      </c>
    </row>
    <row r="564" spans="1:51" ht="18.75" hidden="1" customHeight="1">
      <c r="A564" s="191"/>
      <c r="B564" s="188"/>
      <c r="C564" s="182"/>
      <c r="D564" s="188"/>
      <c r="E564" s="338" t="s">
        <v>241</v>
      </c>
      <c r="F564" s="339"/>
      <c r="G564" s="340" t="s">
        <v>238</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1" t="s">
        <v>239</v>
      </c>
      <c r="AF564" s="332"/>
      <c r="AG564" s="332"/>
      <c r="AH564" s="333"/>
      <c r="AI564" s="334" t="s">
        <v>534</v>
      </c>
      <c r="AJ564" s="334"/>
      <c r="AK564" s="334"/>
      <c r="AL564" s="159"/>
      <c r="AM564" s="334" t="s">
        <v>535</v>
      </c>
      <c r="AN564" s="334"/>
      <c r="AO564" s="334"/>
      <c r="AP564" s="159"/>
      <c r="AQ564" s="159" t="s">
        <v>231</v>
      </c>
      <c r="AR564" s="134"/>
      <c r="AS564" s="134"/>
      <c r="AT564" s="135"/>
      <c r="AU564" s="140" t="s">
        <v>134</v>
      </c>
      <c r="AV564" s="140"/>
      <c r="AW564" s="140"/>
      <c r="AX564" s="141"/>
      <c r="AY564">
        <f>COUNTA($G$566)</f>
        <v>0</v>
      </c>
    </row>
    <row r="565" spans="1:51" ht="18.75" hidden="1" customHeight="1">
      <c r="A565" s="191"/>
      <c r="B565" s="188"/>
      <c r="C565" s="182"/>
      <c r="D565" s="188"/>
      <c r="E565" s="338"/>
      <c r="F565" s="339"/>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232</v>
      </c>
      <c r="AH565" s="138"/>
      <c r="AI565" s="335"/>
      <c r="AJ565" s="335"/>
      <c r="AK565" s="335"/>
      <c r="AL565" s="158"/>
      <c r="AM565" s="335"/>
      <c r="AN565" s="335"/>
      <c r="AO565" s="335"/>
      <c r="AP565" s="158"/>
      <c r="AQ565" s="251"/>
      <c r="AR565" s="202"/>
      <c r="AS565" s="137" t="s">
        <v>232</v>
      </c>
      <c r="AT565" s="138"/>
      <c r="AU565" s="202"/>
      <c r="AV565" s="202"/>
      <c r="AW565" s="137" t="s">
        <v>179</v>
      </c>
      <c r="AX565" s="197"/>
      <c r="AY565">
        <f>$AY$564</f>
        <v>0</v>
      </c>
    </row>
    <row r="566" spans="1:51" ht="23.25" hidden="1" customHeight="1">
      <c r="A566" s="191"/>
      <c r="B566" s="188"/>
      <c r="C566" s="182"/>
      <c r="D566" s="188"/>
      <c r="E566" s="338"/>
      <c r="F566" s="339"/>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6"/>
      <c r="AF566" s="209"/>
      <c r="AG566" s="209"/>
      <c r="AH566" s="209"/>
      <c r="AI566" s="336"/>
      <c r="AJ566" s="209"/>
      <c r="AK566" s="209"/>
      <c r="AL566" s="209"/>
      <c r="AM566" s="336"/>
      <c r="AN566" s="209"/>
      <c r="AO566" s="209"/>
      <c r="AP566" s="337"/>
      <c r="AQ566" s="336"/>
      <c r="AR566" s="209"/>
      <c r="AS566" s="209"/>
      <c r="AT566" s="337"/>
      <c r="AU566" s="209"/>
      <c r="AV566" s="209"/>
      <c r="AW566" s="209"/>
      <c r="AX566" s="210"/>
      <c r="AY566">
        <f t="shared" ref="AY566:AY568" si="88">$AY$564</f>
        <v>0</v>
      </c>
    </row>
    <row r="567" spans="1:51" ht="23.25" hidden="1" customHeight="1">
      <c r="A567" s="191"/>
      <c r="B567" s="188"/>
      <c r="C567" s="182"/>
      <c r="D567" s="188"/>
      <c r="E567" s="338"/>
      <c r="F567" s="339"/>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6"/>
      <c r="AF567" s="209"/>
      <c r="AG567" s="209"/>
      <c r="AH567" s="337"/>
      <c r="AI567" s="336"/>
      <c r="AJ567" s="209"/>
      <c r="AK567" s="209"/>
      <c r="AL567" s="209"/>
      <c r="AM567" s="336"/>
      <c r="AN567" s="209"/>
      <c r="AO567" s="209"/>
      <c r="AP567" s="337"/>
      <c r="AQ567" s="336"/>
      <c r="AR567" s="209"/>
      <c r="AS567" s="209"/>
      <c r="AT567" s="337"/>
      <c r="AU567" s="209"/>
      <c r="AV567" s="209"/>
      <c r="AW567" s="209"/>
      <c r="AX567" s="210"/>
      <c r="AY567">
        <f t="shared" si="88"/>
        <v>0</v>
      </c>
    </row>
    <row r="568" spans="1:51" ht="23.25" hidden="1" customHeight="1">
      <c r="A568" s="191"/>
      <c r="B568" s="188"/>
      <c r="C568" s="182"/>
      <c r="D568" s="188"/>
      <c r="E568" s="338"/>
      <c r="F568" s="339"/>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8" t="s">
        <v>14</v>
      </c>
      <c r="AC568" s="578"/>
      <c r="AD568" s="578"/>
      <c r="AE568" s="336"/>
      <c r="AF568" s="209"/>
      <c r="AG568" s="209"/>
      <c r="AH568" s="337"/>
      <c r="AI568" s="336"/>
      <c r="AJ568" s="209"/>
      <c r="AK568" s="209"/>
      <c r="AL568" s="209"/>
      <c r="AM568" s="336"/>
      <c r="AN568" s="209"/>
      <c r="AO568" s="209"/>
      <c r="AP568" s="337"/>
      <c r="AQ568" s="336"/>
      <c r="AR568" s="209"/>
      <c r="AS568" s="209"/>
      <c r="AT568" s="337"/>
      <c r="AU568" s="209"/>
      <c r="AV568" s="209"/>
      <c r="AW568" s="209"/>
      <c r="AX568" s="210"/>
      <c r="AY568">
        <f t="shared" si="88"/>
        <v>0</v>
      </c>
    </row>
    <row r="569" spans="1:51" ht="18.75" hidden="1" customHeight="1">
      <c r="A569" s="191"/>
      <c r="B569" s="188"/>
      <c r="C569" s="182"/>
      <c r="D569" s="188"/>
      <c r="E569" s="338" t="s">
        <v>241</v>
      </c>
      <c r="F569" s="339"/>
      <c r="G569" s="340" t="s">
        <v>238</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1" t="s">
        <v>239</v>
      </c>
      <c r="AF569" s="332"/>
      <c r="AG569" s="332"/>
      <c r="AH569" s="333"/>
      <c r="AI569" s="334" t="s">
        <v>534</v>
      </c>
      <c r="AJ569" s="334"/>
      <c r="AK569" s="334"/>
      <c r="AL569" s="159"/>
      <c r="AM569" s="334" t="s">
        <v>535</v>
      </c>
      <c r="AN569" s="334"/>
      <c r="AO569" s="334"/>
      <c r="AP569" s="159"/>
      <c r="AQ569" s="159" t="s">
        <v>231</v>
      </c>
      <c r="AR569" s="134"/>
      <c r="AS569" s="134"/>
      <c r="AT569" s="135"/>
      <c r="AU569" s="140" t="s">
        <v>134</v>
      </c>
      <c r="AV569" s="140"/>
      <c r="AW569" s="140"/>
      <c r="AX569" s="141"/>
      <c r="AY569">
        <f>COUNTA($G$571)</f>
        <v>0</v>
      </c>
    </row>
    <row r="570" spans="1:51" ht="18.75" hidden="1" customHeight="1">
      <c r="A570" s="191"/>
      <c r="B570" s="188"/>
      <c r="C570" s="182"/>
      <c r="D570" s="188"/>
      <c r="E570" s="338"/>
      <c r="F570" s="339"/>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232</v>
      </c>
      <c r="AH570" s="138"/>
      <c r="AI570" s="335"/>
      <c r="AJ570" s="335"/>
      <c r="AK570" s="335"/>
      <c r="AL570" s="158"/>
      <c r="AM570" s="335"/>
      <c r="AN570" s="335"/>
      <c r="AO570" s="335"/>
      <c r="AP570" s="158"/>
      <c r="AQ570" s="251"/>
      <c r="AR570" s="202"/>
      <c r="AS570" s="137" t="s">
        <v>232</v>
      </c>
      <c r="AT570" s="138"/>
      <c r="AU570" s="202"/>
      <c r="AV570" s="202"/>
      <c r="AW570" s="137" t="s">
        <v>179</v>
      </c>
      <c r="AX570" s="197"/>
      <c r="AY570">
        <f>$AY$569</f>
        <v>0</v>
      </c>
    </row>
    <row r="571" spans="1:51" ht="23.25" hidden="1" customHeight="1">
      <c r="A571" s="191"/>
      <c r="B571" s="188"/>
      <c r="C571" s="182"/>
      <c r="D571" s="188"/>
      <c r="E571" s="338"/>
      <c r="F571" s="339"/>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6"/>
      <c r="AF571" s="209"/>
      <c r="AG571" s="209"/>
      <c r="AH571" s="209"/>
      <c r="AI571" s="336"/>
      <c r="AJ571" s="209"/>
      <c r="AK571" s="209"/>
      <c r="AL571" s="209"/>
      <c r="AM571" s="336"/>
      <c r="AN571" s="209"/>
      <c r="AO571" s="209"/>
      <c r="AP571" s="337"/>
      <c r="AQ571" s="336"/>
      <c r="AR571" s="209"/>
      <c r="AS571" s="209"/>
      <c r="AT571" s="337"/>
      <c r="AU571" s="209"/>
      <c r="AV571" s="209"/>
      <c r="AW571" s="209"/>
      <c r="AX571" s="210"/>
      <c r="AY571">
        <f t="shared" ref="AY571:AY573" si="89">$AY$569</f>
        <v>0</v>
      </c>
    </row>
    <row r="572" spans="1:51" ht="23.25" hidden="1" customHeight="1">
      <c r="A572" s="191"/>
      <c r="B572" s="188"/>
      <c r="C572" s="182"/>
      <c r="D572" s="188"/>
      <c r="E572" s="338"/>
      <c r="F572" s="339"/>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6"/>
      <c r="AF572" s="209"/>
      <c r="AG572" s="209"/>
      <c r="AH572" s="337"/>
      <c r="AI572" s="336"/>
      <c r="AJ572" s="209"/>
      <c r="AK572" s="209"/>
      <c r="AL572" s="209"/>
      <c r="AM572" s="336"/>
      <c r="AN572" s="209"/>
      <c r="AO572" s="209"/>
      <c r="AP572" s="337"/>
      <c r="AQ572" s="336"/>
      <c r="AR572" s="209"/>
      <c r="AS572" s="209"/>
      <c r="AT572" s="337"/>
      <c r="AU572" s="209"/>
      <c r="AV572" s="209"/>
      <c r="AW572" s="209"/>
      <c r="AX572" s="210"/>
      <c r="AY572">
        <f t="shared" si="89"/>
        <v>0</v>
      </c>
    </row>
    <row r="573" spans="1:51" ht="23.25" hidden="1" customHeight="1">
      <c r="A573" s="191"/>
      <c r="B573" s="188"/>
      <c r="C573" s="182"/>
      <c r="D573" s="188"/>
      <c r="E573" s="338"/>
      <c r="F573" s="339"/>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8" t="s">
        <v>14</v>
      </c>
      <c r="AC573" s="578"/>
      <c r="AD573" s="578"/>
      <c r="AE573" s="336"/>
      <c r="AF573" s="209"/>
      <c r="AG573" s="209"/>
      <c r="AH573" s="337"/>
      <c r="AI573" s="336"/>
      <c r="AJ573" s="209"/>
      <c r="AK573" s="209"/>
      <c r="AL573" s="209"/>
      <c r="AM573" s="336"/>
      <c r="AN573" s="209"/>
      <c r="AO573" s="209"/>
      <c r="AP573" s="337"/>
      <c r="AQ573" s="336"/>
      <c r="AR573" s="209"/>
      <c r="AS573" s="209"/>
      <c r="AT573" s="337"/>
      <c r="AU573" s="209"/>
      <c r="AV573" s="209"/>
      <c r="AW573" s="209"/>
      <c r="AX573" s="210"/>
      <c r="AY573">
        <f t="shared" si="89"/>
        <v>0</v>
      </c>
    </row>
    <row r="574" spans="1:51" ht="18.75" hidden="1" customHeight="1">
      <c r="A574" s="191"/>
      <c r="B574" s="188"/>
      <c r="C574" s="182"/>
      <c r="D574" s="188"/>
      <c r="E574" s="338" t="s">
        <v>241</v>
      </c>
      <c r="F574" s="339"/>
      <c r="G574" s="340" t="s">
        <v>238</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1" t="s">
        <v>239</v>
      </c>
      <c r="AF574" s="332"/>
      <c r="AG574" s="332"/>
      <c r="AH574" s="333"/>
      <c r="AI574" s="334" t="s">
        <v>534</v>
      </c>
      <c r="AJ574" s="334"/>
      <c r="AK574" s="334"/>
      <c r="AL574" s="159"/>
      <c r="AM574" s="334" t="s">
        <v>535</v>
      </c>
      <c r="AN574" s="334"/>
      <c r="AO574" s="334"/>
      <c r="AP574" s="159"/>
      <c r="AQ574" s="159" t="s">
        <v>231</v>
      </c>
      <c r="AR574" s="134"/>
      <c r="AS574" s="134"/>
      <c r="AT574" s="135"/>
      <c r="AU574" s="140" t="s">
        <v>134</v>
      </c>
      <c r="AV574" s="140"/>
      <c r="AW574" s="140"/>
      <c r="AX574" s="141"/>
      <c r="AY574">
        <f>COUNTA($G$576)</f>
        <v>0</v>
      </c>
    </row>
    <row r="575" spans="1:51" ht="18.75" hidden="1" customHeight="1">
      <c r="A575" s="191"/>
      <c r="B575" s="188"/>
      <c r="C575" s="182"/>
      <c r="D575" s="188"/>
      <c r="E575" s="338"/>
      <c r="F575" s="339"/>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232</v>
      </c>
      <c r="AH575" s="138"/>
      <c r="AI575" s="335"/>
      <c r="AJ575" s="335"/>
      <c r="AK575" s="335"/>
      <c r="AL575" s="158"/>
      <c r="AM575" s="335"/>
      <c r="AN575" s="335"/>
      <c r="AO575" s="335"/>
      <c r="AP575" s="158"/>
      <c r="AQ575" s="251"/>
      <c r="AR575" s="202"/>
      <c r="AS575" s="137" t="s">
        <v>232</v>
      </c>
      <c r="AT575" s="138"/>
      <c r="AU575" s="202"/>
      <c r="AV575" s="202"/>
      <c r="AW575" s="137" t="s">
        <v>179</v>
      </c>
      <c r="AX575" s="197"/>
      <c r="AY575">
        <f>$AY$574</f>
        <v>0</v>
      </c>
    </row>
    <row r="576" spans="1:51" ht="23.25" hidden="1" customHeight="1">
      <c r="A576" s="191"/>
      <c r="B576" s="188"/>
      <c r="C576" s="182"/>
      <c r="D576" s="188"/>
      <c r="E576" s="338"/>
      <c r="F576" s="339"/>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6"/>
      <c r="AF576" s="209"/>
      <c r="AG576" s="209"/>
      <c r="AH576" s="209"/>
      <c r="AI576" s="336"/>
      <c r="AJ576" s="209"/>
      <c r="AK576" s="209"/>
      <c r="AL576" s="209"/>
      <c r="AM576" s="336"/>
      <c r="AN576" s="209"/>
      <c r="AO576" s="209"/>
      <c r="AP576" s="337"/>
      <c r="AQ576" s="336"/>
      <c r="AR576" s="209"/>
      <c r="AS576" s="209"/>
      <c r="AT576" s="337"/>
      <c r="AU576" s="209"/>
      <c r="AV576" s="209"/>
      <c r="AW576" s="209"/>
      <c r="AX576" s="210"/>
      <c r="AY576">
        <f t="shared" ref="AY576:AY578" si="90">$AY$574</f>
        <v>0</v>
      </c>
    </row>
    <row r="577" spans="1:51" ht="23.25" hidden="1" customHeight="1">
      <c r="A577" s="191"/>
      <c r="B577" s="188"/>
      <c r="C577" s="182"/>
      <c r="D577" s="188"/>
      <c r="E577" s="338"/>
      <c r="F577" s="339"/>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6"/>
      <c r="AF577" s="209"/>
      <c r="AG577" s="209"/>
      <c r="AH577" s="337"/>
      <c r="AI577" s="336"/>
      <c r="AJ577" s="209"/>
      <c r="AK577" s="209"/>
      <c r="AL577" s="209"/>
      <c r="AM577" s="336"/>
      <c r="AN577" s="209"/>
      <c r="AO577" s="209"/>
      <c r="AP577" s="337"/>
      <c r="AQ577" s="336"/>
      <c r="AR577" s="209"/>
      <c r="AS577" s="209"/>
      <c r="AT577" s="337"/>
      <c r="AU577" s="209"/>
      <c r="AV577" s="209"/>
      <c r="AW577" s="209"/>
      <c r="AX577" s="210"/>
      <c r="AY577">
        <f t="shared" si="90"/>
        <v>0</v>
      </c>
    </row>
    <row r="578" spans="1:51" ht="23.25" hidden="1" customHeight="1">
      <c r="A578" s="191"/>
      <c r="B578" s="188"/>
      <c r="C578" s="182"/>
      <c r="D578" s="188"/>
      <c r="E578" s="338"/>
      <c r="F578" s="339"/>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8" t="s">
        <v>14</v>
      </c>
      <c r="AC578" s="578"/>
      <c r="AD578" s="578"/>
      <c r="AE578" s="336"/>
      <c r="AF578" s="209"/>
      <c r="AG578" s="209"/>
      <c r="AH578" s="337"/>
      <c r="AI578" s="336"/>
      <c r="AJ578" s="209"/>
      <c r="AK578" s="209"/>
      <c r="AL578" s="209"/>
      <c r="AM578" s="336"/>
      <c r="AN578" s="209"/>
      <c r="AO578" s="209"/>
      <c r="AP578" s="337"/>
      <c r="AQ578" s="336"/>
      <c r="AR578" s="209"/>
      <c r="AS578" s="209"/>
      <c r="AT578" s="337"/>
      <c r="AU578" s="209"/>
      <c r="AV578" s="209"/>
      <c r="AW578" s="209"/>
      <c r="AX578" s="210"/>
      <c r="AY578">
        <f t="shared" si="90"/>
        <v>0</v>
      </c>
    </row>
    <row r="579" spans="1:51" ht="18.75" hidden="1" customHeight="1">
      <c r="A579" s="191"/>
      <c r="B579" s="188"/>
      <c r="C579" s="182"/>
      <c r="D579" s="188"/>
      <c r="E579" s="338" t="s">
        <v>241</v>
      </c>
      <c r="F579" s="339"/>
      <c r="G579" s="340" t="s">
        <v>238</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1" t="s">
        <v>239</v>
      </c>
      <c r="AF579" s="332"/>
      <c r="AG579" s="332"/>
      <c r="AH579" s="333"/>
      <c r="AI579" s="334" t="s">
        <v>534</v>
      </c>
      <c r="AJ579" s="334"/>
      <c r="AK579" s="334"/>
      <c r="AL579" s="159"/>
      <c r="AM579" s="334" t="s">
        <v>535</v>
      </c>
      <c r="AN579" s="334"/>
      <c r="AO579" s="334"/>
      <c r="AP579" s="159"/>
      <c r="AQ579" s="159" t="s">
        <v>231</v>
      </c>
      <c r="AR579" s="134"/>
      <c r="AS579" s="134"/>
      <c r="AT579" s="135"/>
      <c r="AU579" s="140" t="s">
        <v>134</v>
      </c>
      <c r="AV579" s="140"/>
      <c r="AW579" s="140"/>
      <c r="AX579" s="141"/>
      <c r="AY579">
        <f>COUNTA($G$581)</f>
        <v>0</v>
      </c>
    </row>
    <row r="580" spans="1:51" ht="18.75" hidden="1" customHeight="1">
      <c r="A580" s="191"/>
      <c r="B580" s="188"/>
      <c r="C580" s="182"/>
      <c r="D580" s="188"/>
      <c r="E580" s="338"/>
      <c r="F580" s="339"/>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232</v>
      </c>
      <c r="AH580" s="138"/>
      <c r="AI580" s="335"/>
      <c r="AJ580" s="335"/>
      <c r="AK580" s="335"/>
      <c r="AL580" s="158"/>
      <c r="AM580" s="335"/>
      <c r="AN580" s="335"/>
      <c r="AO580" s="335"/>
      <c r="AP580" s="158"/>
      <c r="AQ580" s="251"/>
      <c r="AR580" s="202"/>
      <c r="AS580" s="137" t="s">
        <v>232</v>
      </c>
      <c r="AT580" s="138"/>
      <c r="AU580" s="202"/>
      <c r="AV580" s="202"/>
      <c r="AW580" s="137" t="s">
        <v>179</v>
      </c>
      <c r="AX580" s="197"/>
      <c r="AY580">
        <f>$AY$579</f>
        <v>0</v>
      </c>
    </row>
    <row r="581" spans="1:51" ht="23.25" hidden="1" customHeight="1">
      <c r="A581" s="191"/>
      <c r="B581" s="188"/>
      <c r="C581" s="182"/>
      <c r="D581" s="188"/>
      <c r="E581" s="338"/>
      <c r="F581" s="339"/>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6"/>
      <c r="AF581" s="209"/>
      <c r="AG581" s="209"/>
      <c r="AH581" s="209"/>
      <c r="AI581" s="336"/>
      <c r="AJ581" s="209"/>
      <c r="AK581" s="209"/>
      <c r="AL581" s="209"/>
      <c r="AM581" s="336"/>
      <c r="AN581" s="209"/>
      <c r="AO581" s="209"/>
      <c r="AP581" s="337"/>
      <c r="AQ581" s="336"/>
      <c r="AR581" s="209"/>
      <c r="AS581" s="209"/>
      <c r="AT581" s="337"/>
      <c r="AU581" s="209"/>
      <c r="AV581" s="209"/>
      <c r="AW581" s="209"/>
      <c r="AX581" s="210"/>
      <c r="AY581">
        <f t="shared" ref="AY581:AY583" si="91">$AY$579</f>
        <v>0</v>
      </c>
    </row>
    <row r="582" spans="1:51" ht="23.25" hidden="1" customHeight="1">
      <c r="A582" s="191"/>
      <c r="B582" s="188"/>
      <c r="C582" s="182"/>
      <c r="D582" s="188"/>
      <c r="E582" s="338"/>
      <c r="F582" s="339"/>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6"/>
      <c r="AF582" s="209"/>
      <c r="AG582" s="209"/>
      <c r="AH582" s="337"/>
      <c r="AI582" s="336"/>
      <c r="AJ582" s="209"/>
      <c r="AK582" s="209"/>
      <c r="AL582" s="209"/>
      <c r="AM582" s="336"/>
      <c r="AN582" s="209"/>
      <c r="AO582" s="209"/>
      <c r="AP582" s="337"/>
      <c r="AQ582" s="336"/>
      <c r="AR582" s="209"/>
      <c r="AS582" s="209"/>
      <c r="AT582" s="337"/>
      <c r="AU582" s="209"/>
      <c r="AV582" s="209"/>
      <c r="AW582" s="209"/>
      <c r="AX582" s="210"/>
      <c r="AY582">
        <f t="shared" si="91"/>
        <v>0</v>
      </c>
    </row>
    <row r="583" spans="1:51" ht="23.25" hidden="1" customHeight="1">
      <c r="A583" s="191"/>
      <c r="B583" s="188"/>
      <c r="C583" s="182"/>
      <c r="D583" s="188"/>
      <c r="E583" s="338"/>
      <c r="F583" s="339"/>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8" t="s">
        <v>14</v>
      </c>
      <c r="AC583" s="578"/>
      <c r="AD583" s="578"/>
      <c r="AE583" s="336"/>
      <c r="AF583" s="209"/>
      <c r="AG583" s="209"/>
      <c r="AH583" s="337"/>
      <c r="AI583" s="336"/>
      <c r="AJ583" s="209"/>
      <c r="AK583" s="209"/>
      <c r="AL583" s="209"/>
      <c r="AM583" s="336"/>
      <c r="AN583" s="209"/>
      <c r="AO583" s="209"/>
      <c r="AP583" s="337"/>
      <c r="AQ583" s="336"/>
      <c r="AR583" s="209"/>
      <c r="AS583" s="209"/>
      <c r="AT583" s="337"/>
      <c r="AU583" s="209"/>
      <c r="AV583" s="209"/>
      <c r="AW583" s="209"/>
      <c r="AX583" s="210"/>
      <c r="AY583">
        <f t="shared" si="91"/>
        <v>0</v>
      </c>
    </row>
    <row r="584" spans="1:51" ht="18.75" hidden="1" customHeight="1">
      <c r="A584" s="191"/>
      <c r="B584" s="188"/>
      <c r="C584" s="182"/>
      <c r="D584" s="188"/>
      <c r="E584" s="338" t="s">
        <v>241</v>
      </c>
      <c r="F584" s="339"/>
      <c r="G584" s="340" t="s">
        <v>238</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1" t="s">
        <v>239</v>
      </c>
      <c r="AF584" s="332"/>
      <c r="AG584" s="332"/>
      <c r="AH584" s="333"/>
      <c r="AI584" s="334" t="s">
        <v>534</v>
      </c>
      <c r="AJ584" s="334"/>
      <c r="AK584" s="334"/>
      <c r="AL584" s="159"/>
      <c r="AM584" s="334" t="s">
        <v>535</v>
      </c>
      <c r="AN584" s="334"/>
      <c r="AO584" s="334"/>
      <c r="AP584" s="159"/>
      <c r="AQ584" s="159" t="s">
        <v>231</v>
      </c>
      <c r="AR584" s="134"/>
      <c r="AS584" s="134"/>
      <c r="AT584" s="135"/>
      <c r="AU584" s="140" t="s">
        <v>134</v>
      </c>
      <c r="AV584" s="140"/>
      <c r="AW584" s="140"/>
      <c r="AX584" s="141"/>
      <c r="AY584">
        <f>COUNTA($G$586)</f>
        <v>0</v>
      </c>
    </row>
    <row r="585" spans="1:51" ht="18.75" hidden="1" customHeight="1">
      <c r="A585" s="191"/>
      <c r="B585" s="188"/>
      <c r="C585" s="182"/>
      <c r="D585" s="188"/>
      <c r="E585" s="338"/>
      <c r="F585" s="339"/>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232</v>
      </c>
      <c r="AH585" s="138"/>
      <c r="AI585" s="335"/>
      <c r="AJ585" s="335"/>
      <c r="AK585" s="335"/>
      <c r="AL585" s="158"/>
      <c r="AM585" s="335"/>
      <c r="AN585" s="335"/>
      <c r="AO585" s="335"/>
      <c r="AP585" s="158"/>
      <c r="AQ585" s="251"/>
      <c r="AR585" s="202"/>
      <c r="AS585" s="137" t="s">
        <v>232</v>
      </c>
      <c r="AT585" s="138"/>
      <c r="AU585" s="202"/>
      <c r="AV585" s="202"/>
      <c r="AW585" s="137" t="s">
        <v>179</v>
      </c>
      <c r="AX585" s="197"/>
      <c r="AY585">
        <f>$AY$584</f>
        <v>0</v>
      </c>
    </row>
    <row r="586" spans="1:51" ht="23.25" hidden="1" customHeight="1">
      <c r="A586" s="191"/>
      <c r="B586" s="188"/>
      <c r="C586" s="182"/>
      <c r="D586" s="188"/>
      <c r="E586" s="338"/>
      <c r="F586" s="339"/>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6"/>
      <c r="AF586" s="209"/>
      <c r="AG586" s="209"/>
      <c r="AH586" s="209"/>
      <c r="AI586" s="336"/>
      <c r="AJ586" s="209"/>
      <c r="AK586" s="209"/>
      <c r="AL586" s="209"/>
      <c r="AM586" s="336"/>
      <c r="AN586" s="209"/>
      <c r="AO586" s="209"/>
      <c r="AP586" s="337"/>
      <c r="AQ586" s="336"/>
      <c r="AR586" s="209"/>
      <c r="AS586" s="209"/>
      <c r="AT586" s="337"/>
      <c r="AU586" s="209"/>
      <c r="AV586" s="209"/>
      <c r="AW586" s="209"/>
      <c r="AX586" s="210"/>
      <c r="AY586">
        <f t="shared" ref="AY586:AY588" si="92">$AY$584</f>
        <v>0</v>
      </c>
    </row>
    <row r="587" spans="1:51" ht="23.25" hidden="1" customHeight="1">
      <c r="A587" s="191"/>
      <c r="B587" s="188"/>
      <c r="C587" s="182"/>
      <c r="D587" s="188"/>
      <c r="E587" s="338"/>
      <c r="F587" s="339"/>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6"/>
      <c r="AF587" s="209"/>
      <c r="AG587" s="209"/>
      <c r="AH587" s="337"/>
      <c r="AI587" s="336"/>
      <c r="AJ587" s="209"/>
      <c r="AK587" s="209"/>
      <c r="AL587" s="209"/>
      <c r="AM587" s="336"/>
      <c r="AN587" s="209"/>
      <c r="AO587" s="209"/>
      <c r="AP587" s="337"/>
      <c r="AQ587" s="336"/>
      <c r="AR587" s="209"/>
      <c r="AS587" s="209"/>
      <c r="AT587" s="337"/>
      <c r="AU587" s="209"/>
      <c r="AV587" s="209"/>
      <c r="AW587" s="209"/>
      <c r="AX587" s="210"/>
      <c r="AY587">
        <f t="shared" si="92"/>
        <v>0</v>
      </c>
    </row>
    <row r="588" spans="1:51" ht="23.25" hidden="1" customHeight="1">
      <c r="A588" s="191"/>
      <c r="B588" s="188"/>
      <c r="C588" s="182"/>
      <c r="D588" s="188"/>
      <c r="E588" s="338"/>
      <c r="F588" s="339"/>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8" t="s">
        <v>14</v>
      </c>
      <c r="AC588" s="578"/>
      <c r="AD588" s="578"/>
      <c r="AE588" s="336"/>
      <c r="AF588" s="209"/>
      <c r="AG588" s="209"/>
      <c r="AH588" s="337"/>
      <c r="AI588" s="336"/>
      <c r="AJ588" s="209"/>
      <c r="AK588" s="209"/>
      <c r="AL588" s="209"/>
      <c r="AM588" s="336"/>
      <c r="AN588" s="209"/>
      <c r="AO588" s="209"/>
      <c r="AP588" s="337"/>
      <c r="AQ588" s="336"/>
      <c r="AR588" s="209"/>
      <c r="AS588" s="209"/>
      <c r="AT588" s="337"/>
      <c r="AU588" s="209"/>
      <c r="AV588" s="209"/>
      <c r="AW588" s="209"/>
      <c r="AX588" s="210"/>
      <c r="AY588">
        <f t="shared" si="92"/>
        <v>0</v>
      </c>
    </row>
    <row r="589" spans="1:51" ht="23.85" hidden="1" customHeight="1">
      <c r="A589" s="191"/>
      <c r="B589" s="188"/>
      <c r="C589" s="182"/>
      <c r="D589" s="188"/>
      <c r="E589" s="126" t="s">
        <v>399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c r="A592" s="191"/>
      <c r="B592" s="188"/>
      <c r="C592" s="182"/>
      <c r="D592" s="188"/>
      <c r="E592" s="176" t="s">
        <v>393</v>
      </c>
      <c r="F592" s="177"/>
      <c r="G592" s="894" t="s">
        <v>251</v>
      </c>
      <c r="H592" s="127"/>
      <c r="I592" s="127"/>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c r="A593" s="191"/>
      <c r="B593" s="188"/>
      <c r="C593" s="182"/>
      <c r="D593" s="188"/>
      <c r="E593" s="338" t="s">
        <v>240</v>
      </c>
      <c r="F593" s="339"/>
      <c r="G593" s="340" t="s">
        <v>237</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1" t="s">
        <v>239</v>
      </c>
      <c r="AF593" s="332"/>
      <c r="AG593" s="332"/>
      <c r="AH593" s="333"/>
      <c r="AI593" s="334" t="s">
        <v>534</v>
      </c>
      <c r="AJ593" s="334"/>
      <c r="AK593" s="334"/>
      <c r="AL593" s="159"/>
      <c r="AM593" s="334" t="s">
        <v>535</v>
      </c>
      <c r="AN593" s="334"/>
      <c r="AO593" s="334"/>
      <c r="AP593" s="159"/>
      <c r="AQ593" s="159" t="s">
        <v>231</v>
      </c>
      <c r="AR593" s="134"/>
      <c r="AS593" s="134"/>
      <c r="AT593" s="135"/>
      <c r="AU593" s="140" t="s">
        <v>134</v>
      </c>
      <c r="AV593" s="140"/>
      <c r="AW593" s="140"/>
      <c r="AX593" s="141"/>
      <c r="AY593">
        <f>COUNTA($G$595)</f>
        <v>0</v>
      </c>
    </row>
    <row r="594" spans="1:51" ht="18.75" hidden="1" customHeight="1">
      <c r="A594" s="191"/>
      <c r="B594" s="188"/>
      <c r="C594" s="182"/>
      <c r="D594" s="188"/>
      <c r="E594" s="338"/>
      <c r="F594" s="339"/>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232</v>
      </c>
      <c r="AH594" s="138"/>
      <c r="AI594" s="335"/>
      <c r="AJ594" s="335"/>
      <c r="AK594" s="335"/>
      <c r="AL594" s="158"/>
      <c r="AM594" s="335"/>
      <c r="AN594" s="335"/>
      <c r="AO594" s="335"/>
      <c r="AP594" s="158"/>
      <c r="AQ594" s="251"/>
      <c r="AR594" s="202"/>
      <c r="AS594" s="137" t="s">
        <v>232</v>
      </c>
      <c r="AT594" s="138"/>
      <c r="AU594" s="202"/>
      <c r="AV594" s="202"/>
      <c r="AW594" s="137" t="s">
        <v>179</v>
      </c>
      <c r="AX594" s="197"/>
      <c r="AY594">
        <f>$AY$593</f>
        <v>0</v>
      </c>
    </row>
    <row r="595" spans="1:51" ht="23.25" hidden="1" customHeight="1">
      <c r="A595" s="191"/>
      <c r="B595" s="188"/>
      <c r="C595" s="182"/>
      <c r="D595" s="188"/>
      <c r="E595" s="338"/>
      <c r="F595" s="339"/>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6"/>
      <c r="AF595" s="209"/>
      <c r="AG595" s="209"/>
      <c r="AH595" s="209"/>
      <c r="AI595" s="336"/>
      <c r="AJ595" s="209"/>
      <c r="AK595" s="209"/>
      <c r="AL595" s="209"/>
      <c r="AM595" s="336"/>
      <c r="AN595" s="209"/>
      <c r="AO595" s="209"/>
      <c r="AP595" s="337"/>
      <c r="AQ595" s="336"/>
      <c r="AR595" s="209"/>
      <c r="AS595" s="209"/>
      <c r="AT595" s="337"/>
      <c r="AU595" s="209"/>
      <c r="AV595" s="209"/>
      <c r="AW595" s="209"/>
      <c r="AX595" s="210"/>
      <c r="AY595">
        <f t="shared" ref="AY595:AY597" si="93">$AY$593</f>
        <v>0</v>
      </c>
    </row>
    <row r="596" spans="1:51" ht="23.25" hidden="1" customHeight="1">
      <c r="A596" s="191"/>
      <c r="B596" s="188"/>
      <c r="C596" s="182"/>
      <c r="D596" s="188"/>
      <c r="E596" s="338"/>
      <c r="F596" s="339"/>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6"/>
      <c r="AF596" s="209"/>
      <c r="AG596" s="209"/>
      <c r="AH596" s="337"/>
      <c r="AI596" s="336"/>
      <c r="AJ596" s="209"/>
      <c r="AK596" s="209"/>
      <c r="AL596" s="209"/>
      <c r="AM596" s="336"/>
      <c r="AN596" s="209"/>
      <c r="AO596" s="209"/>
      <c r="AP596" s="337"/>
      <c r="AQ596" s="336"/>
      <c r="AR596" s="209"/>
      <c r="AS596" s="209"/>
      <c r="AT596" s="337"/>
      <c r="AU596" s="209"/>
      <c r="AV596" s="209"/>
      <c r="AW596" s="209"/>
      <c r="AX596" s="210"/>
      <c r="AY596">
        <f t="shared" si="93"/>
        <v>0</v>
      </c>
    </row>
    <row r="597" spans="1:51" ht="23.25" hidden="1" customHeight="1">
      <c r="A597" s="191"/>
      <c r="B597" s="188"/>
      <c r="C597" s="182"/>
      <c r="D597" s="188"/>
      <c r="E597" s="338"/>
      <c r="F597" s="339"/>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8" t="s">
        <v>180</v>
      </c>
      <c r="AC597" s="578"/>
      <c r="AD597" s="578"/>
      <c r="AE597" s="336"/>
      <c r="AF597" s="209"/>
      <c r="AG597" s="209"/>
      <c r="AH597" s="337"/>
      <c r="AI597" s="336"/>
      <c r="AJ597" s="209"/>
      <c r="AK597" s="209"/>
      <c r="AL597" s="209"/>
      <c r="AM597" s="336"/>
      <c r="AN597" s="209"/>
      <c r="AO597" s="209"/>
      <c r="AP597" s="337"/>
      <c r="AQ597" s="336"/>
      <c r="AR597" s="209"/>
      <c r="AS597" s="209"/>
      <c r="AT597" s="337"/>
      <c r="AU597" s="209"/>
      <c r="AV597" s="209"/>
      <c r="AW597" s="209"/>
      <c r="AX597" s="210"/>
      <c r="AY597">
        <f t="shared" si="93"/>
        <v>0</v>
      </c>
    </row>
    <row r="598" spans="1:51" ht="18.75" hidden="1" customHeight="1">
      <c r="A598" s="191"/>
      <c r="B598" s="188"/>
      <c r="C598" s="182"/>
      <c r="D598" s="188"/>
      <c r="E598" s="338" t="s">
        <v>240</v>
      </c>
      <c r="F598" s="339"/>
      <c r="G598" s="340" t="s">
        <v>237</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1" t="s">
        <v>239</v>
      </c>
      <c r="AF598" s="332"/>
      <c r="AG598" s="332"/>
      <c r="AH598" s="333"/>
      <c r="AI598" s="334" t="s">
        <v>534</v>
      </c>
      <c r="AJ598" s="334"/>
      <c r="AK598" s="334"/>
      <c r="AL598" s="159"/>
      <c r="AM598" s="334" t="s">
        <v>535</v>
      </c>
      <c r="AN598" s="334"/>
      <c r="AO598" s="334"/>
      <c r="AP598" s="159"/>
      <c r="AQ598" s="159" t="s">
        <v>231</v>
      </c>
      <c r="AR598" s="134"/>
      <c r="AS598" s="134"/>
      <c r="AT598" s="135"/>
      <c r="AU598" s="140" t="s">
        <v>134</v>
      </c>
      <c r="AV598" s="140"/>
      <c r="AW598" s="140"/>
      <c r="AX598" s="141"/>
      <c r="AY598">
        <f>COUNTA($G$600)</f>
        <v>0</v>
      </c>
    </row>
    <row r="599" spans="1:51" ht="18.75" hidden="1" customHeight="1">
      <c r="A599" s="191"/>
      <c r="B599" s="188"/>
      <c r="C599" s="182"/>
      <c r="D599" s="188"/>
      <c r="E599" s="338"/>
      <c r="F599" s="339"/>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232</v>
      </c>
      <c r="AH599" s="138"/>
      <c r="AI599" s="335"/>
      <c r="AJ599" s="335"/>
      <c r="AK599" s="335"/>
      <c r="AL599" s="158"/>
      <c r="AM599" s="335"/>
      <c r="AN599" s="335"/>
      <c r="AO599" s="335"/>
      <c r="AP599" s="158"/>
      <c r="AQ599" s="251"/>
      <c r="AR599" s="202"/>
      <c r="AS599" s="137" t="s">
        <v>232</v>
      </c>
      <c r="AT599" s="138"/>
      <c r="AU599" s="202"/>
      <c r="AV599" s="202"/>
      <c r="AW599" s="137" t="s">
        <v>179</v>
      </c>
      <c r="AX599" s="197"/>
      <c r="AY599">
        <f>$AY$598</f>
        <v>0</v>
      </c>
    </row>
    <row r="600" spans="1:51" ht="23.25" hidden="1" customHeight="1">
      <c r="A600" s="191"/>
      <c r="B600" s="188"/>
      <c r="C600" s="182"/>
      <c r="D600" s="188"/>
      <c r="E600" s="338"/>
      <c r="F600" s="339"/>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6"/>
      <c r="AF600" s="209"/>
      <c r="AG600" s="209"/>
      <c r="AH600" s="209"/>
      <c r="AI600" s="336"/>
      <c r="AJ600" s="209"/>
      <c r="AK600" s="209"/>
      <c r="AL600" s="209"/>
      <c r="AM600" s="336"/>
      <c r="AN600" s="209"/>
      <c r="AO600" s="209"/>
      <c r="AP600" s="337"/>
      <c r="AQ600" s="336"/>
      <c r="AR600" s="209"/>
      <c r="AS600" s="209"/>
      <c r="AT600" s="337"/>
      <c r="AU600" s="209"/>
      <c r="AV600" s="209"/>
      <c r="AW600" s="209"/>
      <c r="AX600" s="210"/>
      <c r="AY600">
        <f t="shared" ref="AY600:AY602" si="94">$AY$598</f>
        <v>0</v>
      </c>
    </row>
    <row r="601" spans="1:51" ht="23.25" hidden="1" customHeight="1">
      <c r="A601" s="191"/>
      <c r="B601" s="188"/>
      <c r="C601" s="182"/>
      <c r="D601" s="188"/>
      <c r="E601" s="338"/>
      <c r="F601" s="339"/>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6"/>
      <c r="AF601" s="209"/>
      <c r="AG601" s="209"/>
      <c r="AH601" s="337"/>
      <c r="AI601" s="336"/>
      <c r="AJ601" s="209"/>
      <c r="AK601" s="209"/>
      <c r="AL601" s="209"/>
      <c r="AM601" s="336"/>
      <c r="AN601" s="209"/>
      <c r="AO601" s="209"/>
      <c r="AP601" s="337"/>
      <c r="AQ601" s="336"/>
      <c r="AR601" s="209"/>
      <c r="AS601" s="209"/>
      <c r="AT601" s="337"/>
      <c r="AU601" s="209"/>
      <c r="AV601" s="209"/>
      <c r="AW601" s="209"/>
      <c r="AX601" s="210"/>
      <c r="AY601">
        <f t="shared" si="94"/>
        <v>0</v>
      </c>
    </row>
    <row r="602" spans="1:51" ht="23.25" hidden="1" customHeight="1">
      <c r="A602" s="191"/>
      <c r="B602" s="188"/>
      <c r="C602" s="182"/>
      <c r="D602" s="188"/>
      <c r="E602" s="338"/>
      <c r="F602" s="339"/>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8" t="s">
        <v>180</v>
      </c>
      <c r="AC602" s="578"/>
      <c r="AD602" s="578"/>
      <c r="AE602" s="336"/>
      <c r="AF602" s="209"/>
      <c r="AG602" s="209"/>
      <c r="AH602" s="337"/>
      <c r="AI602" s="336"/>
      <c r="AJ602" s="209"/>
      <c r="AK602" s="209"/>
      <c r="AL602" s="209"/>
      <c r="AM602" s="336"/>
      <c r="AN602" s="209"/>
      <c r="AO602" s="209"/>
      <c r="AP602" s="337"/>
      <c r="AQ602" s="336"/>
      <c r="AR602" s="209"/>
      <c r="AS602" s="209"/>
      <c r="AT602" s="337"/>
      <c r="AU602" s="209"/>
      <c r="AV602" s="209"/>
      <c r="AW602" s="209"/>
      <c r="AX602" s="210"/>
      <c r="AY602">
        <f t="shared" si="94"/>
        <v>0</v>
      </c>
    </row>
    <row r="603" spans="1:51" ht="18.75" hidden="1" customHeight="1">
      <c r="A603" s="191"/>
      <c r="B603" s="188"/>
      <c r="C603" s="182"/>
      <c r="D603" s="188"/>
      <c r="E603" s="338" t="s">
        <v>240</v>
      </c>
      <c r="F603" s="339"/>
      <c r="G603" s="340" t="s">
        <v>237</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1" t="s">
        <v>239</v>
      </c>
      <c r="AF603" s="332"/>
      <c r="AG603" s="332"/>
      <c r="AH603" s="333"/>
      <c r="AI603" s="334" t="s">
        <v>534</v>
      </c>
      <c r="AJ603" s="334"/>
      <c r="AK603" s="334"/>
      <c r="AL603" s="159"/>
      <c r="AM603" s="334" t="s">
        <v>535</v>
      </c>
      <c r="AN603" s="334"/>
      <c r="AO603" s="334"/>
      <c r="AP603" s="159"/>
      <c r="AQ603" s="159" t="s">
        <v>231</v>
      </c>
      <c r="AR603" s="134"/>
      <c r="AS603" s="134"/>
      <c r="AT603" s="135"/>
      <c r="AU603" s="140" t="s">
        <v>134</v>
      </c>
      <c r="AV603" s="140"/>
      <c r="AW603" s="140"/>
      <c r="AX603" s="141"/>
      <c r="AY603">
        <f>COUNTA($G$605)</f>
        <v>0</v>
      </c>
    </row>
    <row r="604" spans="1:51" ht="18.75" hidden="1" customHeight="1">
      <c r="A604" s="191"/>
      <c r="B604" s="188"/>
      <c r="C604" s="182"/>
      <c r="D604" s="188"/>
      <c r="E604" s="338"/>
      <c r="F604" s="339"/>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232</v>
      </c>
      <c r="AH604" s="138"/>
      <c r="AI604" s="335"/>
      <c r="AJ604" s="335"/>
      <c r="AK604" s="335"/>
      <c r="AL604" s="158"/>
      <c r="AM604" s="335"/>
      <c r="AN604" s="335"/>
      <c r="AO604" s="335"/>
      <c r="AP604" s="158"/>
      <c r="AQ604" s="251"/>
      <c r="AR604" s="202"/>
      <c r="AS604" s="137" t="s">
        <v>232</v>
      </c>
      <c r="AT604" s="138"/>
      <c r="AU604" s="202"/>
      <c r="AV604" s="202"/>
      <c r="AW604" s="137" t="s">
        <v>179</v>
      </c>
      <c r="AX604" s="197"/>
      <c r="AY604">
        <f>$AY$603</f>
        <v>0</v>
      </c>
    </row>
    <row r="605" spans="1:51" ht="23.25" hidden="1" customHeight="1">
      <c r="A605" s="191"/>
      <c r="B605" s="188"/>
      <c r="C605" s="182"/>
      <c r="D605" s="188"/>
      <c r="E605" s="338"/>
      <c r="F605" s="339"/>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6"/>
      <c r="AF605" s="209"/>
      <c r="AG605" s="209"/>
      <c r="AH605" s="209"/>
      <c r="AI605" s="336"/>
      <c r="AJ605" s="209"/>
      <c r="AK605" s="209"/>
      <c r="AL605" s="209"/>
      <c r="AM605" s="336"/>
      <c r="AN605" s="209"/>
      <c r="AO605" s="209"/>
      <c r="AP605" s="337"/>
      <c r="AQ605" s="336"/>
      <c r="AR605" s="209"/>
      <c r="AS605" s="209"/>
      <c r="AT605" s="337"/>
      <c r="AU605" s="209"/>
      <c r="AV605" s="209"/>
      <c r="AW605" s="209"/>
      <c r="AX605" s="210"/>
      <c r="AY605">
        <f t="shared" ref="AY605:AY607" si="95">$AY$603</f>
        <v>0</v>
      </c>
    </row>
    <row r="606" spans="1:51" ht="23.25" hidden="1" customHeight="1">
      <c r="A606" s="191"/>
      <c r="B606" s="188"/>
      <c r="C606" s="182"/>
      <c r="D606" s="188"/>
      <c r="E606" s="338"/>
      <c r="F606" s="339"/>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6"/>
      <c r="AF606" s="209"/>
      <c r="AG606" s="209"/>
      <c r="AH606" s="337"/>
      <c r="AI606" s="336"/>
      <c r="AJ606" s="209"/>
      <c r="AK606" s="209"/>
      <c r="AL606" s="209"/>
      <c r="AM606" s="336"/>
      <c r="AN606" s="209"/>
      <c r="AO606" s="209"/>
      <c r="AP606" s="337"/>
      <c r="AQ606" s="336"/>
      <c r="AR606" s="209"/>
      <c r="AS606" s="209"/>
      <c r="AT606" s="337"/>
      <c r="AU606" s="209"/>
      <c r="AV606" s="209"/>
      <c r="AW606" s="209"/>
      <c r="AX606" s="210"/>
      <c r="AY606">
        <f t="shared" si="95"/>
        <v>0</v>
      </c>
    </row>
    <row r="607" spans="1:51" ht="23.25" hidden="1" customHeight="1">
      <c r="A607" s="191"/>
      <c r="B607" s="188"/>
      <c r="C607" s="182"/>
      <c r="D607" s="188"/>
      <c r="E607" s="338"/>
      <c r="F607" s="339"/>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8" t="s">
        <v>180</v>
      </c>
      <c r="AC607" s="578"/>
      <c r="AD607" s="578"/>
      <c r="AE607" s="336"/>
      <c r="AF607" s="209"/>
      <c r="AG607" s="209"/>
      <c r="AH607" s="337"/>
      <c r="AI607" s="336"/>
      <c r="AJ607" s="209"/>
      <c r="AK607" s="209"/>
      <c r="AL607" s="209"/>
      <c r="AM607" s="336"/>
      <c r="AN607" s="209"/>
      <c r="AO607" s="209"/>
      <c r="AP607" s="337"/>
      <c r="AQ607" s="336"/>
      <c r="AR607" s="209"/>
      <c r="AS607" s="209"/>
      <c r="AT607" s="337"/>
      <c r="AU607" s="209"/>
      <c r="AV607" s="209"/>
      <c r="AW607" s="209"/>
      <c r="AX607" s="210"/>
      <c r="AY607">
        <f t="shared" si="95"/>
        <v>0</v>
      </c>
    </row>
    <row r="608" spans="1:51" ht="18.75" hidden="1" customHeight="1">
      <c r="A608" s="191"/>
      <c r="B608" s="188"/>
      <c r="C608" s="182"/>
      <c r="D608" s="188"/>
      <c r="E608" s="338" t="s">
        <v>240</v>
      </c>
      <c r="F608" s="339"/>
      <c r="G608" s="340" t="s">
        <v>237</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1" t="s">
        <v>239</v>
      </c>
      <c r="AF608" s="332"/>
      <c r="AG608" s="332"/>
      <c r="AH608" s="333"/>
      <c r="AI608" s="334" t="s">
        <v>534</v>
      </c>
      <c r="AJ608" s="334"/>
      <c r="AK608" s="334"/>
      <c r="AL608" s="159"/>
      <c r="AM608" s="334" t="s">
        <v>535</v>
      </c>
      <c r="AN608" s="334"/>
      <c r="AO608" s="334"/>
      <c r="AP608" s="159"/>
      <c r="AQ608" s="159" t="s">
        <v>231</v>
      </c>
      <c r="AR608" s="134"/>
      <c r="AS608" s="134"/>
      <c r="AT608" s="135"/>
      <c r="AU608" s="140" t="s">
        <v>134</v>
      </c>
      <c r="AV608" s="140"/>
      <c r="AW608" s="140"/>
      <c r="AX608" s="141"/>
      <c r="AY608">
        <f>COUNTA($G$610)</f>
        <v>0</v>
      </c>
    </row>
    <row r="609" spans="1:51" ht="18.75" hidden="1" customHeight="1">
      <c r="A609" s="191"/>
      <c r="B609" s="188"/>
      <c r="C609" s="182"/>
      <c r="D609" s="188"/>
      <c r="E609" s="338"/>
      <c r="F609" s="339"/>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232</v>
      </c>
      <c r="AH609" s="138"/>
      <c r="AI609" s="335"/>
      <c r="AJ609" s="335"/>
      <c r="AK609" s="335"/>
      <c r="AL609" s="158"/>
      <c r="AM609" s="335"/>
      <c r="AN609" s="335"/>
      <c r="AO609" s="335"/>
      <c r="AP609" s="158"/>
      <c r="AQ609" s="251"/>
      <c r="AR609" s="202"/>
      <c r="AS609" s="137" t="s">
        <v>232</v>
      </c>
      <c r="AT609" s="138"/>
      <c r="AU609" s="202"/>
      <c r="AV609" s="202"/>
      <c r="AW609" s="137" t="s">
        <v>179</v>
      </c>
      <c r="AX609" s="197"/>
      <c r="AY609">
        <f>$AY$608</f>
        <v>0</v>
      </c>
    </row>
    <row r="610" spans="1:51" ht="23.25" hidden="1" customHeight="1">
      <c r="A610" s="191"/>
      <c r="B610" s="188"/>
      <c r="C610" s="182"/>
      <c r="D610" s="188"/>
      <c r="E610" s="338"/>
      <c r="F610" s="339"/>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6"/>
      <c r="AF610" s="209"/>
      <c r="AG610" s="209"/>
      <c r="AH610" s="209"/>
      <c r="AI610" s="336"/>
      <c r="AJ610" s="209"/>
      <c r="AK610" s="209"/>
      <c r="AL610" s="209"/>
      <c r="AM610" s="336"/>
      <c r="AN610" s="209"/>
      <c r="AO610" s="209"/>
      <c r="AP610" s="337"/>
      <c r="AQ610" s="336"/>
      <c r="AR610" s="209"/>
      <c r="AS610" s="209"/>
      <c r="AT610" s="337"/>
      <c r="AU610" s="209"/>
      <c r="AV610" s="209"/>
      <c r="AW610" s="209"/>
      <c r="AX610" s="210"/>
      <c r="AY610">
        <f t="shared" ref="AY610:AY612" si="96">$AY$608</f>
        <v>0</v>
      </c>
    </row>
    <row r="611" spans="1:51" ht="23.25" hidden="1" customHeight="1">
      <c r="A611" s="191"/>
      <c r="B611" s="188"/>
      <c r="C611" s="182"/>
      <c r="D611" s="188"/>
      <c r="E611" s="338"/>
      <c r="F611" s="339"/>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6"/>
      <c r="AF611" s="209"/>
      <c r="AG611" s="209"/>
      <c r="AH611" s="337"/>
      <c r="AI611" s="336"/>
      <c r="AJ611" s="209"/>
      <c r="AK611" s="209"/>
      <c r="AL611" s="209"/>
      <c r="AM611" s="336"/>
      <c r="AN611" s="209"/>
      <c r="AO611" s="209"/>
      <c r="AP611" s="337"/>
      <c r="AQ611" s="336"/>
      <c r="AR611" s="209"/>
      <c r="AS611" s="209"/>
      <c r="AT611" s="337"/>
      <c r="AU611" s="209"/>
      <c r="AV611" s="209"/>
      <c r="AW611" s="209"/>
      <c r="AX611" s="210"/>
      <c r="AY611">
        <f t="shared" si="96"/>
        <v>0</v>
      </c>
    </row>
    <row r="612" spans="1:51" ht="23.25" hidden="1" customHeight="1">
      <c r="A612" s="191"/>
      <c r="B612" s="188"/>
      <c r="C612" s="182"/>
      <c r="D612" s="188"/>
      <c r="E612" s="338"/>
      <c r="F612" s="339"/>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8" t="s">
        <v>180</v>
      </c>
      <c r="AC612" s="578"/>
      <c r="AD612" s="578"/>
      <c r="AE612" s="336"/>
      <c r="AF612" s="209"/>
      <c r="AG612" s="209"/>
      <c r="AH612" s="337"/>
      <c r="AI612" s="336"/>
      <c r="AJ612" s="209"/>
      <c r="AK612" s="209"/>
      <c r="AL612" s="209"/>
      <c r="AM612" s="336"/>
      <c r="AN612" s="209"/>
      <c r="AO612" s="209"/>
      <c r="AP612" s="337"/>
      <c r="AQ612" s="336"/>
      <c r="AR612" s="209"/>
      <c r="AS612" s="209"/>
      <c r="AT612" s="337"/>
      <c r="AU612" s="209"/>
      <c r="AV612" s="209"/>
      <c r="AW612" s="209"/>
      <c r="AX612" s="210"/>
      <c r="AY612">
        <f t="shared" si="96"/>
        <v>0</v>
      </c>
    </row>
    <row r="613" spans="1:51" ht="18.75" hidden="1" customHeight="1">
      <c r="A613" s="191"/>
      <c r="B613" s="188"/>
      <c r="C613" s="182"/>
      <c r="D613" s="188"/>
      <c r="E613" s="338" t="s">
        <v>240</v>
      </c>
      <c r="F613" s="339"/>
      <c r="G613" s="340" t="s">
        <v>237</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1" t="s">
        <v>239</v>
      </c>
      <c r="AF613" s="332"/>
      <c r="AG613" s="332"/>
      <c r="AH613" s="333"/>
      <c r="AI613" s="334" t="s">
        <v>534</v>
      </c>
      <c r="AJ613" s="334"/>
      <c r="AK613" s="334"/>
      <c r="AL613" s="159"/>
      <c r="AM613" s="334" t="s">
        <v>535</v>
      </c>
      <c r="AN613" s="334"/>
      <c r="AO613" s="334"/>
      <c r="AP613" s="159"/>
      <c r="AQ613" s="159" t="s">
        <v>231</v>
      </c>
      <c r="AR613" s="134"/>
      <c r="AS613" s="134"/>
      <c r="AT613" s="135"/>
      <c r="AU613" s="140" t="s">
        <v>134</v>
      </c>
      <c r="AV613" s="140"/>
      <c r="AW613" s="140"/>
      <c r="AX613" s="141"/>
      <c r="AY613">
        <f>COUNTA($G$615)</f>
        <v>0</v>
      </c>
    </row>
    <row r="614" spans="1:51" ht="18.75" hidden="1" customHeight="1">
      <c r="A614" s="191"/>
      <c r="B614" s="188"/>
      <c r="C614" s="182"/>
      <c r="D614" s="188"/>
      <c r="E614" s="338"/>
      <c r="F614" s="339"/>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232</v>
      </c>
      <c r="AH614" s="138"/>
      <c r="AI614" s="335"/>
      <c r="AJ614" s="335"/>
      <c r="AK614" s="335"/>
      <c r="AL614" s="158"/>
      <c r="AM614" s="335"/>
      <c r="AN614" s="335"/>
      <c r="AO614" s="335"/>
      <c r="AP614" s="158"/>
      <c r="AQ614" s="251"/>
      <c r="AR614" s="202"/>
      <c r="AS614" s="137" t="s">
        <v>232</v>
      </c>
      <c r="AT614" s="138"/>
      <c r="AU614" s="202"/>
      <c r="AV614" s="202"/>
      <c r="AW614" s="137" t="s">
        <v>179</v>
      </c>
      <c r="AX614" s="197"/>
      <c r="AY614">
        <f>$AY$613</f>
        <v>0</v>
      </c>
    </row>
    <row r="615" spans="1:51" ht="23.25" hidden="1" customHeight="1">
      <c r="A615" s="191"/>
      <c r="B615" s="188"/>
      <c r="C615" s="182"/>
      <c r="D615" s="188"/>
      <c r="E615" s="338"/>
      <c r="F615" s="339"/>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6"/>
      <c r="AF615" s="209"/>
      <c r="AG615" s="209"/>
      <c r="AH615" s="209"/>
      <c r="AI615" s="336"/>
      <c r="AJ615" s="209"/>
      <c r="AK615" s="209"/>
      <c r="AL615" s="209"/>
      <c r="AM615" s="336"/>
      <c r="AN615" s="209"/>
      <c r="AO615" s="209"/>
      <c r="AP615" s="337"/>
      <c r="AQ615" s="336"/>
      <c r="AR615" s="209"/>
      <c r="AS615" s="209"/>
      <c r="AT615" s="337"/>
      <c r="AU615" s="209"/>
      <c r="AV615" s="209"/>
      <c r="AW615" s="209"/>
      <c r="AX615" s="210"/>
      <c r="AY615">
        <f t="shared" ref="AY615:AY617" si="97">$AY$613</f>
        <v>0</v>
      </c>
    </row>
    <row r="616" spans="1:51" ht="23.25" hidden="1" customHeight="1">
      <c r="A616" s="191"/>
      <c r="B616" s="188"/>
      <c r="C616" s="182"/>
      <c r="D616" s="188"/>
      <c r="E616" s="338"/>
      <c r="F616" s="339"/>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6"/>
      <c r="AF616" s="209"/>
      <c r="AG616" s="209"/>
      <c r="AH616" s="337"/>
      <c r="AI616" s="336"/>
      <c r="AJ616" s="209"/>
      <c r="AK616" s="209"/>
      <c r="AL616" s="209"/>
      <c r="AM616" s="336"/>
      <c r="AN616" s="209"/>
      <c r="AO616" s="209"/>
      <c r="AP616" s="337"/>
      <c r="AQ616" s="336"/>
      <c r="AR616" s="209"/>
      <c r="AS616" s="209"/>
      <c r="AT616" s="337"/>
      <c r="AU616" s="209"/>
      <c r="AV616" s="209"/>
      <c r="AW616" s="209"/>
      <c r="AX616" s="210"/>
      <c r="AY616">
        <f t="shared" si="97"/>
        <v>0</v>
      </c>
    </row>
    <row r="617" spans="1:51" ht="23.25" hidden="1" customHeight="1">
      <c r="A617" s="191"/>
      <c r="B617" s="188"/>
      <c r="C617" s="182"/>
      <c r="D617" s="188"/>
      <c r="E617" s="338"/>
      <c r="F617" s="339"/>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8" t="s">
        <v>180</v>
      </c>
      <c r="AC617" s="578"/>
      <c r="AD617" s="578"/>
      <c r="AE617" s="336"/>
      <c r="AF617" s="209"/>
      <c r="AG617" s="209"/>
      <c r="AH617" s="337"/>
      <c r="AI617" s="336"/>
      <c r="AJ617" s="209"/>
      <c r="AK617" s="209"/>
      <c r="AL617" s="209"/>
      <c r="AM617" s="336"/>
      <c r="AN617" s="209"/>
      <c r="AO617" s="209"/>
      <c r="AP617" s="337"/>
      <c r="AQ617" s="336"/>
      <c r="AR617" s="209"/>
      <c r="AS617" s="209"/>
      <c r="AT617" s="337"/>
      <c r="AU617" s="209"/>
      <c r="AV617" s="209"/>
      <c r="AW617" s="209"/>
      <c r="AX617" s="210"/>
      <c r="AY617">
        <f t="shared" si="97"/>
        <v>0</v>
      </c>
    </row>
    <row r="618" spans="1:51" ht="18.75" hidden="1" customHeight="1">
      <c r="A618" s="191"/>
      <c r="B618" s="188"/>
      <c r="C618" s="182"/>
      <c r="D618" s="188"/>
      <c r="E618" s="338" t="s">
        <v>241</v>
      </c>
      <c r="F618" s="339"/>
      <c r="G618" s="340" t="s">
        <v>238</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1" t="s">
        <v>239</v>
      </c>
      <c r="AF618" s="332"/>
      <c r="AG618" s="332"/>
      <c r="AH618" s="333"/>
      <c r="AI618" s="334" t="s">
        <v>534</v>
      </c>
      <c r="AJ618" s="334"/>
      <c r="AK618" s="334"/>
      <c r="AL618" s="159"/>
      <c r="AM618" s="334" t="s">
        <v>535</v>
      </c>
      <c r="AN618" s="334"/>
      <c r="AO618" s="334"/>
      <c r="AP618" s="159"/>
      <c r="AQ618" s="159" t="s">
        <v>231</v>
      </c>
      <c r="AR618" s="134"/>
      <c r="AS618" s="134"/>
      <c r="AT618" s="135"/>
      <c r="AU618" s="140" t="s">
        <v>134</v>
      </c>
      <c r="AV618" s="140"/>
      <c r="AW618" s="140"/>
      <c r="AX618" s="141"/>
      <c r="AY618">
        <f>COUNTA($G$620)</f>
        <v>0</v>
      </c>
    </row>
    <row r="619" spans="1:51" ht="18.75" hidden="1" customHeight="1">
      <c r="A619" s="191"/>
      <c r="B619" s="188"/>
      <c r="C619" s="182"/>
      <c r="D619" s="188"/>
      <c r="E619" s="338"/>
      <c r="F619" s="339"/>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232</v>
      </c>
      <c r="AH619" s="138"/>
      <c r="AI619" s="335"/>
      <c r="AJ619" s="335"/>
      <c r="AK619" s="335"/>
      <c r="AL619" s="158"/>
      <c r="AM619" s="335"/>
      <c r="AN619" s="335"/>
      <c r="AO619" s="335"/>
      <c r="AP619" s="158"/>
      <c r="AQ619" s="251"/>
      <c r="AR619" s="202"/>
      <c r="AS619" s="137" t="s">
        <v>232</v>
      </c>
      <c r="AT619" s="138"/>
      <c r="AU619" s="202"/>
      <c r="AV619" s="202"/>
      <c r="AW619" s="137" t="s">
        <v>179</v>
      </c>
      <c r="AX619" s="197"/>
      <c r="AY619">
        <f>$AY$618</f>
        <v>0</v>
      </c>
    </row>
    <row r="620" spans="1:51" ht="23.25" hidden="1" customHeight="1">
      <c r="A620" s="191"/>
      <c r="B620" s="188"/>
      <c r="C620" s="182"/>
      <c r="D620" s="188"/>
      <c r="E620" s="338"/>
      <c r="F620" s="339"/>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6"/>
      <c r="AF620" s="209"/>
      <c r="AG620" s="209"/>
      <c r="AH620" s="209"/>
      <c r="AI620" s="336"/>
      <c r="AJ620" s="209"/>
      <c r="AK620" s="209"/>
      <c r="AL620" s="209"/>
      <c r="AM620" s="336"/>
      <c r="AN620" s="209"/>
      <c r="AO620" s="209"/>
      <c r="AP620" s="337"/>
      <c r="AQ620" s="336"/>
      <c r="AR620" s="209"/>
      <c r="AS620" s="209"/>
      <c r="AT620" s="337"/>
      <c r="AU620" s="209"/>
      <c r="AV620" s="209"/>
      <c r="AW620" s="209"/>
      <c r="AX620" s="210"/>
      <c r="AY620">
        <f t="shared" ref="AY620:AY622" si="98">$AY$618</f>
        <v>0</v>
      </c>
    </row>
    <row r="621" spans="1:51" ht="23.25" hidden="1" customHeight="1">
      <c r="A621" s="191"/>
      <c r="B621" s="188"/>
      <c r="C621" s="182"/>
      <c r="D621" s="188"/>
      <c r="E621" s="338"/>
      <c r="F621" s="339"/>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6"/>
      <c r="AF621" s="209"/>
      <c r="AG621" s="209"/>
      <c r="AH621" s="337"/>
      <c r="AI621" s="336"/>
      <c r="AJ621" s="209"/>
      <c r="AK621" s="209"/>
      <c r="AL621" s="209"/>
      <c r="AM621" s="336"/>
      <c r="AN621" s="209"/>
      <c r="AO621" s="209"/>
      <c r="AP621" s="337"/>
      <c r="AQ621" s="336"/>
      <c r="AR621" s="209"/>
      <c r="AS621" s="209"/>
      <c r="AT621" s="337"/>
      <c r="AU621" s="209"/>
      <c r="AV621" s="209"/>
      <c r="AW621" s="209"/>
      <c r="AX621" s="210"/>
      <c r="AY621">
        <f t="shared" si="98"/>
        <v>0</v>
      </c>
    </row>
    <row r="622" spans="1:51" ht="23.25" hidden="1" customHeight="1">
      <c r="A622" s="191"/>
      <c r="B622" s="188"/>
      <c r="C622" s="182"/>
      <c r="D622" s="188"/>
      <c r="E622" s="338"/>
      <c r="F622" s="339"/>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8" t="s">
        <v>14</v>
      </c>
      <c r="AC622" s="578"/>
      <c r="AD622" s="578"/>
      <c r="AE622" s="336"/>
      <c r="AF622" s="209"/>
      <c r="AG622" s="209"/>
      <c r="AH622" s="337"/>
      <c r="AI622" s="336"/>
      <c r="AJ622" s="209"/>
      <c r="AK622" s="209"/>
      <c r="AL622" s="209"/>
      <c r="AM622" s="336"/>
      <c r="AN622" s="209"/>
      <c r="AO622" s="209"/>
      <c r="AP622" s="337"/>
      <c r="AQ622" s="336"/>
      <c r="AR622" s="209"/>
      <c r="AS622" s="209"/>
      <c r="AT622" s="337"/>
      <c r="AU622" s="209"/>
      <c r="AV622" s="209"/>
      <c r="AW622" s="209"/>
      <c r="AX622" s="210"/>
      <c r="AY622">
        <f t="shared" si="98"/>
        <v>0</v>
      </c>
    </row>
    <row r="623" spans="1:51" ht="18.75" hidden="1" customHeight="1">
      <c r="A623" s="191"/>
      <c r="B623" s="188"/>
      <c r="C623" s="182"/>
      <c r="D623" s="188"/>
      <c r="E623" s="338" t="s">
        <v>241</v>
      </c>
      <c r="F623" s="339"/>
      <c r="G623" s="340" t="s">
        <v>238</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1" t="s">
        <v>239</v>
      </c>
      <c r="AF623" s="332"/>
      <c r="AG623" s="332"/>
      <c r="AH623" s="333"/>
      <c r="AI623" s="334" t="s">
        <v>534</v>
      </c>
      <c r="AJ623" s="334"/>
      <c r="AK623" s="334"/>
      <c r="AL623" s="159"/>
      <c r="AM623" s="334" t="s">
        <v>535</v>
      </c>
      <c r="AN623" s="334"/>
      <c r="AO623" s="334"/>
      <c r="AP623" s="159"/>
      <c r="AQ623" s="159" t="s">
        <v>231</v>
      </c>
      <c r="AR623" s="134"/>
      <c r="AS623" s="134"/>
      <c r="AT623" s="135"/>
      <c r="AU623" s="140" t="s">
        <v>134</v>
      </c>
      <c r="AV623" s="140"/>
      <c r="AW623" s="140"/>
      <c r="AX623" s="141"/>
      <c r="AY623">
        <f>COUNTA($G$625)</f>
        <v>0</v>
      </c>
    </row>
    <row r="624" spans="1:51" ht="18.75" hidden="1" customHeight="1">
      <c r="A624" s="191"/>
      <c r="B624" s="188"/>
      <c r="C624" s="182"/>
      <c r="D624" s="188"/>
      <c r="E624" s="338"/>
      <c r="F624" s="339"/>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232</v>
      </c>
      <c r="AH624" s="138"/>
      <c r="AI624" s="335"/>
      <c r="AJ624" s="335"/>
      <c r="AK624" s="335"/>
      <c r="AL624" s="158"/>
      <c r="AM624" s="335"/>
      <c r="AN624" s="335"/>
      <c r="AO624" s="335"/>
      <c r="AP624" s="158"/>
      <c r="AQ624" s="251"/>
      <c r="AR624" s="202"/>
      <c r="AS624" s="137" t="s">
        <v>232</v>
      </c>
      <c r="AT624" s="138"/>
      <c r="AU624" s="202"/>
      <c r="AV624" s="202"/>
      <c r="AW624" s="137" t="s">
        <v>179</v>
      </c>
      <c r="AX624" s="197"/>
      <c r="AY624">
        <f>$AY$623</f>
        <v>0</v>
      </c>
    </row>
    <row r="625" spans="1:51" ht="23.25" hidden="1" customHeight="1">
      <c r="A625" s="191"/>
      <c r="B625" s="188"/>
      <c r="C625" s="182"/>
      <c r="D625" s="188"/>
      <c r="E625" s="338"/>
      <c r="F625" s="339"/>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6"/>
      <c r="AF625" s="209"/>
      <c r="AG625" s="209"/>
      <c r="AH625" s="209"/>
      <c r="AI625" s="336"/>
      <c r="AJ625" s="209"/>
      <c r="AK625" s="209"/>
      <c r="AL625" s="209"/>
      <c r="AM625" s="336"/>
      <c r="AN625" s="209"/>
      <c r="AO625" s="209"/>
      <c r="AP625" s="337"/>
      <c r="AQ625" s="336"/>
      <c r="AR625" s="209"/>
      <c r="AS625" s="209"/>
      <c r="AT625" s="337"/>
      <c r="AU625" s="209"/>
      <c r="AV625" s="209"/>
      <c r="AW625" s="209"/>
      <c r="AX625" s="210"/>
      <c r="AY625">
        <f t="shared" ref="AY625:AY627" si="99">$AY$623</f>
        <v>0</v>
      </c>
    </row>
    <row r="626" spans="1:51" ht="23.25" hidden="1" customHeight="1">
      <c r="A626" s="191"/>
      <c r="B626" s="188"/>
      <c r="C626" s="182"/>
      <c r="D626" s="188"/>
      <c r="E626" s="338"/>
      <c r="F626" s="339"/>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6"/>
      <c r="AF626" s="209"/>
      <c r="AG626" s="209"/>
      <c r="AH626" s="337"/>
      <c r="AI626" s="336"/>
      <c r="AJ626" s="209"/>
      <c r="AK626" s="209"/>
      <c r="AL626" s="209"/>
      <c r="AM626" s="336"/>
      <c r="AN626" s="209"/>
      <c r="AO626" s="209"/>
      <c r="AP626" s="337"/>
      <c r="AQ626" s="336"/>
      <c r="AR626" s="209"/>
      <c r="AS626" s="209"/>
      <c r="AT626" s="337"/>
      <c r="AU626" s="209"/>
      <c r="AV626" s="209"/>
      <c r="AW626" s="209"/>
      <c r="AX626" s="210"/>
      <c r="AY626">
        <f t="shared" si="99"/>
        <v>0</v>
      </c>
    </row>
    <row r="627" spans="1:51" ht="23.25" hidden="1" customHeight="1">
      <c r="A627" s="191"/>
      <c r="B627" s="188"/>
      <c r="C627" s="182"/>
      <c r="D627" s="188"/>
      <c r="E627" s="338"/>
      <c r="F627" s="339"/>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8" t="s">
        <v>14</v>
      </c>
      <c r="AC627" s="578"/>
      <c r="AD627" s="578"/>
      <c r="AE627" s="336"/>
      <c r="AF627" s="209"/>
      <c r="AG627" s="209"/>
      <c r="AH627" s="337"/>
      <c r="AI627" s="336"/>
      <c r="AJ627" s="209"/>
      <c r="AK627" s="209"/>
      <c r="AL627" s="209"/>
      <c r="AM627" s="336"/>
      <c r="AN627" s="209"/>
      <c r="AO627" s="209"/>
      <c r="AP627" s="337"/>
      <c r="AQ627" s="336"/>
      <c r="AR627" s="209"/>
      <c r="AS627" s="209"/>
      <c r="AT627" s="337"/>
      <c r="AU627" s="209"/>
      <c r="AV627" s="209"/>
      <c r="AW627" s="209"/>
      <c r="AX627" s="210"/>
      <c r="AY627">
        <f t="shared" si="99"/>
        <v>0</v>
      </c>
    </row>
    <row r="628" spans="1:51" ht="18.75" hidden="1" customHeight="1">
      <c r="A628" s="191"/>
      <c r="B628" s="188"/>
      <c r="C628" s="182"/>
      <c r="D628" s="188"/>
      <c r="E628" s="338" t="s">
        <v>241</v>
      </c>
      <c r="F628" s="339"/>
      <c r="G628" s="340" t="s">
        <v>238</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1" t="s">
        <v>239</v>
      </c>
      <c r="AF628" s="332"/>
      <c r="AG628" s="332"/>
      <c r="AH628" s="333"/>
      <c r="AI628" s="334" t="s">
        <v>534</v>
      </c>
      <c r="AJ628" s="334"/>
      <c r="AK628" s="334"/>
      <c r="AL628" s="159"/>
      <c r="AM628" s="334" t="s">
        <v>535</v>
      </c>
      <c r="AN628" s="334"/>
      <c r="AO628" s="334"/>
      <c r="AP628" s="159"/>
      <c r="AQ628" s="159" t="s">
        <v>231</v>
      </c>
      <c r="AR628" s="134"/>
      <c r="AS628" s="134"/>
      <c r="AT628" s="135"/>
      <c r="AU628" s="140" t="s">
        <v>134</v>
      </c>
      <c r="AV628" s="140"/>
      <c r="AW628" s="140"/>
      <c r="AX628" s="141"/>
      <c r="AY628">
        <f>COUNTA($G$630)</f>
        <v>0</v>
      </c>
    </row>
    <row r="629" spans="1:51" ht="18.75" hidden="1" customHeight="1">
      <c r="A629" s="191"/>
      <c r="B629" s="188"/>
      <c r="C629" s="182"/>
      <c r="D629" s="188"/>
      <c r="E629" s="338"/>
      <c r="F629" s="339"/>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232</v>
      </c>
      <c r="AH629" s="138"/>
      <c r="AI629" s="335"/>
      <c r="AJ629" s="335"/>
      <c r="AK629" s="335"/>
      <c r="AL629" s="158"/>
      <c r="AM629" s="335"/>
      <c r="AN629" s="335"/>
      <c r="AO629" s="335"/>
      <c r="AP629" s="158"/>
      <c r="AQ629" s="251"/>
      <c r="AR629" s="202"/>
      <c r="AS629" s="137" t="s">
        <v>232</v>
      </c>
      <c r="AT629" s="138"/>
      <c r="AU629" s="202"/>
      <c r="AV629" s="202"/>
      <c r="AW629" s="137" t="s">
        <v>179</v>
      </c>
      <c r="AX629" s="197"/>
      <c r="AY629">
        <f>$AY$628</f>
        <v>0</v>
      </c>
    </row>
    <row r="630" spans="1:51" ht="23.25" hidden="1" customHeight="1">
      <c r="A630" s="191"/>
      <c r="B630" s="188"/>
      <c r="C630" s="182"/>
      <c r="D630" s="188"/>
      <c r="E630" s="338"/>
      <c r="F630" s="339"/>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6"/>
      <c r="AF630" s="209"/>
      <c r="AG630" s="209"/>
      <c r="AH630" s="209"/>
      <c r="AI630" s="336"/>
      <c r="AJ630" s="209"/>
      <c r="AK630" s="209"/>
      <c r="AL630" s="209"/>
      <c r="AM630" s="336"/>
      <c r="AN630" s="209"/>
      <c r="AO630" s="209"/>
      <c r="AP630" s="337"/>
      <c r="AQ630" s="336"/>
      <c r="AR630" s="209"/>
      <c r="AS630" s="209"/>
      <c r="AT630" s="337"/>
      <c r="AU630" s="209"/>
      <c r="AV630" s="209"/>
      <c r="AW630" s="209"/>
      <c r="AX630" s="210"/>
      <c r="AY630">
        <f t="shared" ref="AY630:AY632" si="100">$AY$628</f>
        <v>0</v>
      </c>
    </row>
    <row r="631" spans="1:51" ht="23.25" hidden="1" customHeight="1">
      <c r="A631" s="191"/>
      <c r="B631" s="188"/>
      <c r="C631" s="182"/>
      <c r="D631" s="188"/>
      <c r="E631" s="338"/>
      <c r="F631" s="339"/>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6"/>
      <c r="AF631" s="209"/>
      <c r="AG631" s="209"/>
      <c r="AH631" s="337"/>
      <c r="AI631" s="336"/>
      <c r="AJ631" s="209"/>
      <c r="AK631" s="209"/>
      <c r="AL631" s="209"/>
      <c r="AM631" s="336"/>
      <c r="AN631" s="209"/>
      <c r="AO631" s="209"/>
      <c r="AP631" s="337"/>
      <c r="AQ631" s="336"/>
      <c r="AR631" s="209"/>
      <c r="AS631" s="209"/>
      <c r="AT631" s="337"/>
      <c r="AU631" s="209"/>
      <c r="AV631" s="209"/>
      <c r="AW631" s="209"/>
      <c r="AX631" s="210"/>
      <c r="AY631">
        <f t="shared" si="100"/>
        <v>0</v>
      </c>
    </row>
    <row r="632" spans="1:51" ht="23.25" hidden="1" customHeight="1">
      <c r="A632" s="191"/>
      <c r="B632" s="188"/>
      <c r="C632" s="182"/>
      <c r="D632" s="188"/>
      <c r="E632" s="338"/>
      <c r="F632" s="339"/>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8" t="s">
        <v>14</v>
      </c>
      <c r="AC632" s="578"/>
      <c r="AD632" s="578"/>
      <c r="AE632" s="336"/>
      <c r="AF632" s="209"/>
      <c r="AG632" s="209"/>
      <c r="AH632" s="337"/>
      <c r="AI632" s="336"/>
      <c r="AJ632" s="209"/>
      <c r="AK632" s="209"/>
      <c r="AL632" s="209"/>
      <c r="AM632" s="336"/>
      <c r="AN632" s="209"/>
      <c r="AO632" s="209"/>
      <c r="AP632" s="337"/>
      <c r="AQ632" s="336"/>
      <c r="AR632" s="209"/>
      <c r="AS632" s="209"/>
      <c r="AT632" s="337"/>
      <c r="AU632" s="209"/>
      <c r="AV632" s="209"/>
      <c r="AW632" s="209"/>
      <c r="AX632" s="210"/>
      <c r="AY632">
        <f t="shared" si="100"/>
        <v>0</v>
      </c>
    </row>
    <row r="633" spans="1:51" ht="18.75" hidden="1" customHeight="1">
      <c r="A633" s="191"/>
      <c r="B633" s="188"/>
      <c r="C633" s="182"/>
      <c r="D633" s="188"/>
      <c r="E633" s="338" t="s">
        <v>241</v>
      </c>
      <c r="F633" s="339"/>
      <c r="G633" s="340" t="s">
        <v>238</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1" t="s">
        <v>239</v>
      </c>
      <c r="AF633" s="332"/>
      <c r="AG633" s="332"/>
      <c r="AH633" s="333"/>
      <c r="AI633" s="334" t="s">
        <v>534</v>
      </c>
      <c r="AJ633" s="334"/>
      <c r="AK633" s="334"/>
      <c r="AL633" s="159"/>
      <c r="AM633" s="334" t="s">
        <v>535</v>
      </c>
      <c r="AN633" s="334"/>
      <c r="AO633" s="334"/>
      <c r="AP633" s="159"/>
      <c r="AQ633" s="159" t="s">
        <v>231</v>
      </c>
      <c r="AR633" s="134"/>
      <c r="AS633" s="134"/>
      <c r="AT633" s="135"/>
      <c r="AU633" s="140" t="s">
        <v>134</v>
      </c>
      <c r="AV633" s="140"/>
      <c r="AW633" s="140"/>
      <c r="AX633" s="141"/>
      <c r="AY633">
        <f>COUNTA($G$635)</f>
        <v>0</v>
      </c>
    </row>
    <row r="634" spans="1:51" ht="18.75" hidden="1" customHeight="1">
      <c r="A634" s="191"/>
      <c r="B634" s="188"/>
      <c r="C634" s="182"/>
      <c r="D634" s="188"/>
      <c r="E634" s="338"/>
      <c r="F634" s="339"/>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232</v>
      </c>
      <c r="AH634" s="138"/>
      <c r="AI634" s="335"/>
      <c r="AJ634" s="335"/>
      <c r="AK634" s="335"/>
      <c r="AL634" s="158"/>
      <c r="AM634" s="335"/>
      <c r="AN634" s="335"/>
      <c r="AO634" s="335"/>
      <c r="AP634" s="158"/>
      <c r="AQ634" s="251"/>
      <c r="AR634" s="202"/>
      <c r="AS634" s="137" t="s">
        <v>232</v>
      </c>
      <c r="AT634" s="138"/>
      <c r="AU634" s="202"/>
      <c r="AV634" s="202"/>
      <c r="AW634" s="137" t="s">
        <v>179</v>
      </c>
      <c r="AX634" s="197"/>
      <c r="AY634">
        <f>$AY$633</f>
        <v>0</v>
      </c>
    </row>
    <row r="635" spans="1:51" ht="23.25" hidden="1" customHeight="1">
      <c r="A635" s="191"/>
      <c r="B635" s="188"/>
      <c r="C635" s="182"/>
      <c r="D635" s="188"/>
      <c r="E635" s="338"/>
      <c r="F635" s="339"/>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6"/>
      <c r="AF635" s="209"/>
      <c r="AG635" s="209"/>
      <c r="AH635" s="209"/>
      <c r="AI635" s="336"/>
      <c r="AJ635" s="209"/>
      <c r="AK635" s="209"/>
      <c r="AL635" s="209"/>
      <c r="AM635" s="336"/>
      <c r="AN635" s="209"/>
      <c r="AO635" s="209"/>
      <c r="AP635" s="337"/>
      <c r="AQ635" s="336"/>
      <c r="AR635" s="209"/>
      <c r="AS635" s="209"/>
      <c r="AT635" s="337"/>
      <c r="AU635" s="209"/>
      <c r="AV635" s="209"/>
      <c r="AW635" s="209"/>
      <c r="AX635" s="210"/>
      <c r="AY635">
        <f t="shared" ref="AY635:AY637" si="101">$AY$633</f>
        <v>0</v>
      </c>
    </row>
    <row r="636" spans="1:51" ht="23.25" hidden="1" customHeight="1">
      <c r="A636" s="191"/>
      <c r="B636" s="188"/>
      <c r="C636" s="182"/>
      <c r="D636" s="188"/>
      <c r="E636" s="338"/>
      <c r="F636" s="339"/>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6"/>
      <c r="AF636" s="209"/>
      <c r="AG636" s="209"/>
      <c r="AH636" s="337"/>
      <c r="AI636" s="336"/>
      <c r="AJ636" s="209"/>
      <c r="AK636" s="209"/>
      <c r="AL636" s="209"/>
      <c r="AM636" s="336"/>
      <c r="AN636" s="209"/>
      <c r="AO636" s="209"/>
      <c r="AP636" s="337"/>
      <c r="AQ636" s="336"/>
      <c r="AR636" s="209"/>
      <c r="AS636" s="209"/>
      <c r="AT636" s="337"/>
      <c r="AU636" s="209"/>
      <c r="AV636" s="209"/>
      <c r="AW636" s="209"/>
      <c r="AX636" s="210"/>
      <c r="AY636">
        <f t="shared" si="101"/>
        <v>0</v>
      </c>
    </row>
    <row r="637" spans="1:51" ht="23.25" hidden="1" customHeight="1">
      <c r="A637" s="191"/>
      <c r="B637" s="188"/>
      <c r="C637" s="182"/>
      <c r="D637" s="188"/>
      <c r="E637" s="338"/>
      <c r="F637" s="339"/>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8" t="s">
        <v>14</v>
      </c>
      <c r="AC637" s="578"/>
      <c r="AD637" s="578"/>
      <c r="AE637" s="336"/>
      <c r="AF637" s="209"/>
      <c r="AG637" s="209"/>
      <c r="AH637" s="337"/>
      <c r="AI637" s="336"/>
      <c r="AJ637" s="209"/>
      <c r="AK637" s="209"/>
      <c r="AL637" s="209"/>
      <c r="AM637" s="336"/>
      <c r="AN637" s="209"/>
      <c r="AO637" s="209"/>
      <c r="AP637" s="337"/>
      <c r="AQ637" s="336"/>
      <c r="AR637" s="209"/>
      <c r="AS637" s="209"/>
      <c r="AT637" s="337"/>
      <c r="AU637" s="209"/>
      <c r="AV637" s="209"/>
      <c r="AW637" s="209"/>
      <c r="AX637" s="210"/>
      <c r="AY637">
        <f t="shared" si="101"/>
        <v>0</v>
      </c>
    </row>
    <row r="638" spans="1:51" ht="18.75" hidden="1" customHeight="1">
      <c r="A638" s="191"/>
      <c r="B638" s="188"/>
      <c r="C638" s="182"/>
      <c r="D638" s="188"/>
      <c r="E638" s="338" t="s">
        <v>241</v>
      </c>
      <c r="F638" s="339"/>
      <c r="G638" s="340" t="s">
        <v>238</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1" t="s">
        <v>239</v>
      </c>
      <c r="AF638" s="332"/>
      <c r="AG638" s="332"/>
      <c r="AH638" s="333"/>
      <c r="AI638" s="334" t="s">
        <v>534</v>
      </c>
      <c r="AJ638" s="334"/>
      <c r="AK638" s="334"/>
      <c r="AL638" s="159"/>
      <c r="AM638" s="334" t="s">
        <v>535</v>
      </c>
      <c r="AN638" s="334"/>
      <c r="AO638" s="334"/>
      <c r="AP638" s="159"/>
      <c r="AQ638" s="159" t="s">
        <v>231</v>
      </c>
      <c r="AR638" s="134"/>
      <c r="AS638" s="134"/>
      <c r="AT638" s="135"/>
      <c r="AU638" s="140" t="s">
        <v>134</v>
      </c>
      <c r="AV638" s="140"/>
      <c r="AW638" s="140"/>
      <c r="AX638" s="141"/>
      <c r="AY638">
        <f>COUNTA($G$640)</f>
        <v>0</v>
      </c>
    </row>
    <row r="639" spans="1:51" ht="18.75" hidden="1" customHeight="1">
      <c r="A639" s="191"/>
      <c r="B639" s="188"/>
      <c r="C639" s="182"/>
      <c r="D639" s="188"/>
      <c r="E639" s="338"/>
      <c r="F639" s="339"/>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232</v>
      </c>
      <c r="AH639" s="138"/>
      <c r="AI639" s="335"/>
      <c r="AJ639" s="335"/>
      <c r="AK639" s="335"/>
      <c r="AL639" s="158"/>
      <c r="AM639" s="335"/>
      <c r="AN639" s="335"/>
      <c r="AO639" s="335"/>
      <c r="AP639" s="158"/>
      <c r="AQ639" s="251"/>
      <c r="AR639" s="202"/>
      <c r="AS639" s="137" t="s">
        <v>232</v>
      </c>
      <c r="AT639" s="138"/>
      <c r="AU639" s="202"/>
      <c r="AV639" s="202"/>
      <c r="AW639" s="137" t="s">
        <v>179</v>
      </c>
      <c r="AX639" s="197"/>
      <c r="AY639">
        <f>$AY$638</f>
        <v>0</v>
      </c>
    </row>
    <row r="640" spans="1:51" ht="23.25" hidden="1" customHeight="1">
      <c r="A640" s="191"/>
      <c r="B640" s="188"/>
      <c r="C640" s="182"/>
      <c r="D640" s="188"/>
      <c r="E640" s="338"/>
      <c r="F640" s="339"/>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6"/>
      <c r="AF640" s="209"/>
      <c r="AG640" s="209"/>
      <c r="AH640" s="209"/>
      <c r="AI640" s="336"/>
      <c r="AJ640" s="209"/>
      <c r="AK640" s="209"/>
      <c r="AL640" s="209"/>
      <c r="AM640" s="336"/>
      <c r="AN640" s="209"/>
      <c r="AO640" s="209"/>
      <c r="AP640" s="337"/>
      <c r="AQ640" s="336"/>
      <c r="AR640" s="209"/>
      <c r="AS640" s="209"/>
      <c r="AT640" s="337"/>
      <c r="AU640" s="209"/>
      <c r="AV640" s="209"/>
      <c r="AW640" s="209"/>
      <c r="AX640" s="210"/>
      <c r="AY640">
        <f t="shared" ref="AY640:AY642" si="102">$AY$638</f>
        <v>0</v>
      </c>
    </row>
    <row r="641" spans="1:51" ht="23.25" hidden="1" customHeight="1">
      <c r="A641" s="191"/>
      <c r="B641" s="188"/>
      <c r="C641" s="182"/>
      <c r="D641" s="188"/>
      <c r="E641" s="338"/>
      <c r="F641" s="339"/>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6"/>
      <c r="AF641" s="209"/>
      <c r="AG641" s="209"/>
      <c r="AH641" s="337"/>
      <c r="AI641" s="336"/>
      <c r="AJ641" s="209"/>
      <c r="AK641" s="209"/>
      <c r="AL641" s="209"/>
      <c r="AM641" s="336"/>
      <c r="AN641" s="209"/>
      <c r="AO641" s="209"/>
      <c r="AP641" s="337"/>
      <c r="AQ641" s="336"/>
      <c r="AR641" s="209"/>
      <c r="AS641" s="209"/>
      <c r="AT641" s="337"/>
      <c r="AU641" s="209"/>
      <c r="AV641" s="209"/>
      <c r="AW641" s="209"/>
      <c r="AX641" s="210"/>
      <c r="AY641">
        <f t="shared" si="102"/>
        <v>0</v>
      </c>
    </row>
    <row r="642" spans="1:51" ht="23.25" hidden="1" customHeight="1">
      <c r="A642" s="191"/>
      <c r="B642" s="188"/>
      <c r="C642" s="182"/>
      <c r="D642" s="188"/>
      <c r="E642" s="338"/>
      <c r="F642" s="339"/>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8" t="s">
        <v>14</v>
      </c>
      <c r="AC642" s="578"/>
      <c r="AD642" s="578"/>
      <c r="AE642" s="336"/>
      <c r="AF642" s="209"/>
      <c r="AG642" s="209"/>
      <c r="AH642" s="337"/>
      <c r="AI642" s="336"/>
      <c r="AJ642" s="209"/>
      <c r="AK642" s="209"/>
      <c r="AL642" s="209"/>
      <c r="AM642" s="336"/>
      <c r="AN642" s="209"/>
      <c r="AO642" s="209"/>
      <c r="AP642" s="337"/>
      <c r="AQ642" s="336"/>
      <c r="AR642" s="209"/>
      <c r="AS642" s="209"/>
      <c r="AT642" s="337"/>
      <c r="AU642" s="209"/>
      <c r="AV642" s="209"/>
      <c r="AW642" s="209"/>
      <c r="AX642" s="210"/>
      <c r="AY642">
        <f t="shared" si="102"/>
        <v>0</v>
      </c>
    </row>
    <row r="643" spans="1:51" ht="23.85" hidden="1" customHeight="1">
      <c r="A643" s="191"/>
      <c r="B643" s="188"/>
      <c r="C643" s="182"/>
      <c r="D643" s="188"/>
      <c r="E643" s="126" t="s">
        <v>399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c r="A646" s="191"/>
      <c r="B646" s="188"/>
      <c r="C646" s="182"/>
      <c r="D646" s="188"/>
      <c r="E646" s="176" t="s">
        <v>394</v>
      </c>
      <c r="F646" s="177"/>
      <c r="G646" s="894" t="s">
        <v>251</v>
      </c>
      <c r="H646" s="127"/>
      <c r="I646" s="127"/>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c r="A647" s="191"/>
      <c r="B647" s="188"/>
      <c r="C647" s="182"/>
      <c r="D647" s="188"/>
      <c r="E647" s="338" t="s">
        <v>240</v>
      </c>
      <c r="F647" s="339"/>
      <c r="G647" s="340" t="s">
        <v>237</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1" t="s">
        <v>239</v>
      </c>
      <c r="AF647" s="332"/>
      <c r="AG647" s="332"/>
      <c r="AH647" s="333"/>
      <c r="AI647" s="334" t="s">
        <v>534</v>
      </c>
      <c r="AJ647" s="334"/>
      <c r="AK647" s="334"/>
      <c r="AL647" s="159"/>
      <c r="AM647" s="334" t="s">
        <v>535</v>
      </c>
      <c r="AN647" s="334"/>
      <c r="AO647" s="334"/>
      <c r="AP647" s="159"/>
      <c r="AQ647" s="159" t="s">
        <v>231</v>
      </c>
      <c r="AR647" s="134"/>
      <c r="AS647" s="134"/>
      <c r="AT647" s="135"/>
      <c r="AU647" s="140" t="s">
        <v>134</v>
      </c>
      <c r="AV647" s="140"/>
      <c r="AW647" s="140"/>
      <c r="AX647" s="141"/>
      <c r="AY647">
        <f>COUNTA($G$649)</f>
        <v>0</v>
      </c>
    </row>
    <row r="648" spans="1:51" ht="18.75" hidden="1" customHeight="1">
      <c r="A648" s="191"/>
      <c r="B648" s="188"/>
      <c r="C648" s="182"/>
      <c r="D648" s="188"/>
      <c r="E648" s="338"/>
      <c r="F648" s="339"/>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232</v>
      </c>
      <c r="AH648" s="138"/>
      <c r="AI648" s="335"/>
      <c r="AJ648" s="335"/>
      <c r="AK648" s="335"/>
      <c r="AL648" s="158"/>
      <c r="AM648" s="335"/>
      <c r="AN648" s="335"/>
      <c r="AO648" s="335"/>
      <c r="AP648" s="158"/>
      <c r="AQ648" s="251"/>
      <c r="AR648" s="202"/>
      <c r="AS648" s="137" t="s">
        <v>232</v>
      </c>
      <c r="AT648" s="138"/>
      <c r="AU648" s="202"/>
      <c r="AV648" s="202"/>
      <c r="AW648" s="137" t="s">
        <v>179</v>
      </c>
      <c r="AX648" s="197"/>
      <c r="AY648">
        <f>$AY$647</f>
        <v>0</v>
      </c>
    </row>
    <row r="649" spans="1:51" ht="23.25" hidden="1" customHeight="1">
      <c r="A649" s="191"/>
      <c r="B649" s="188"/>
      <c r="C649" s="182"/>
      <c r="D649" s="188"/>
      <c r="E649" s="338"/>
      <c r="F649" s="339"/>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6"/>
      <c r="AF649" s="209"/>
      <c r="AG649" s="209"/>
      <c r="AH649" s="209"/>
      <c r="AI649" s="336"/>
      <c r="AJ649" s="209"/>
      <c r="AK649" s="209"/>
      <c r="AL649" s="209"/>
      <c r="AM649" s="336"/>
      <c r="AN649" s="209"/>
      <c r="AO649" s="209"/>
      <c r="AP649" s="337"/>
      <c r="AQ649" s="336"/>
      <c r="AR649" s="209"/>
      <c r="AS649" s="209"/>
      <c r="AT649" s="337"/>
      <c r="AU649" s="209"/>
      <c r="AV649" s="209"/>
      <c r="AW649" s="209"/>
      <c r="AX649" s="210"/>
      <c r="AY649">
        <f t="shared" ref="AY649:AY651" si="103">$AY$647</f>
        <v>0</v>
      </c>
    </row>
    <row r="650" spans="1:51" ht="23.25" hidden="1" customHeight="1">
      <c r="A650" s="191"/>
      <c r="B650" s="188"/>
      <c r="C650" s="182"/>
      <c r="D650" s="188"/>
      <c r="E650" s="338"/>
      <c r="F650" s="339"/>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6"/>
      <c r="AF650" s="209"/>
      <c r="AG650" s="209"/>
      <c r="AH650" s="337"/>
      <c r="AI650" s="336"/>
      <c r="AJ650" s="209"/>
      <c r="AK650" s="209"/>
      <c r="AL650" s="209"/>
      <c r="AM650" s="336"/>
      <c r="AN650" s="209"/>
      <c r="AO650" s="209"/>
      <c r="AP650" s="337"/>
      <c r="AQ650" s="336"/>
      <c r="AR650" s="209"/>
      <c r="AS650" s="209"/>
      <c r="AT650" s="337"/>
      <c r="AU650" s="209"/>
      <c r="AV650" s="209"/>
      <c r="AW650" s="209"/>
      <c r="AX650" s="210"/>
      <c r="AY650">
        <f t="shared" si="103"/>
        <v>0</v>
      </c>
    </row>
    <row r="651" spans="1:51" ht="23.25" hidden="1" customHeight="1">
      <c r="A651" s="191"/>
      <c r="B651" s="188"/>
      <c r="C651" s="182"/>
      <c r="D651" s="188"/>
      <c r="E651" s="338"/>
      <c r="F651" s="339"/>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8" t="s">
        <v>180</v>
      </c>
      <c r="AC651" s="578"/>
      <c r="AD651" s="578"/>
      <c r="AE651" s="336"/>
      <c r="AF651" s="209"/>
      <c r="AG651" s="209"/>
      <c r="AH651" s="337"/>
      <c r="AI651" s="336"/>
      <c r="AJ651" s="209"/>
      <c r="AK651" s="209"/>
      <c r="AL651" s="209"/>
      <c r="AM651" s="336"/>
      <c r="AN651" s="209"/>
      <c r="AO651" s="209"/>
      <c r="AP651" s="337"/>
      <c r="AQ651" s="336"/>
      <c r="AR651" s="209"/>
      <c r="AS651" s="209"/>
      <c r="AT651" s="337"/>
      <c r="AU651" s="209"/>
      <c r="AV651" s="209"/>
      <c r="AW651" s="209"/>
      <c r="AX651" s="210"/>
      <c r="AY651">
        <f t="shared" si="103"/>
        <v>0</v>
      </c>
    </row>
    <row r="652" spans="1:51" ht="18.75" hidden="1" customHeight="1">
      <c r="A652" s="191"/>
      <c r="B652" s="188"/>
      <c r="C652" s="182"/>
      <c r="D652" s="188"/>
      <c r="E652" s="338" t="s">
        <v>240</v>
      </c>
      <c r="F652" s="339"/>
      <c r="G652" s="340" t="s">
        <v>237</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1" t="s">
        <v>239</v>
      </c>
      <c r="AF652" s="332"/>
      <c r="AG652" s="332"/>
      <c r="AH652" s="333"/>
      <c r="AI652" s="334" t="s">
        <v>534</v>
      </c>
      <c r="AJ652" s="334"/>
      <c r="AK652" s="334"/>
      <c r="AL652" s="159"/>
      <c r="AM652" s="334" t="s">
        <v>535</v>
      </c>
      <c r="AN652" s="334"/>
      <c r="AO652" s="334"/>
      <c r="AP652" s="159"/>
      <c r="AQ652" s="159" t="s">
        <v>231</v>
      </c>
      <c r="AR652" s="134"/>
      <c r="AS652" s="134"/>
      <c r="AT652" s="135"/>
      <c r="AU652" s="140" t="s">
        <v>134</v>
      </c>
      <c r="AV652" s="140"/>
      <c r="AW652" s="140"/>
      <c r="AX652" s="141"/>
      <c r="AY652">
        <f>COUNTA($G$654)</f>
        <v>0</v>
      </c>
    </row>
    <row r="653" spans="1:51" ht="18.75" hidden="1" customHeight="1">
      <c r="A653" s="191"/>
      <c r="B653" s="188"/>
      <c r="C653" s="182"/>
      <c r="D653" s="188"/>
      <c r="E653" s="338"/>
      <c r="F653" s="339"/>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232</v>
      </c>
      <c r="AH653" s="138"/>
      <c r="AI653" s="335"/>
      <c r="AJ653" s="335"/>
      <c r="AK653" s="335"/>
      <c r="AL653" s="158"/>
      <c r="AM653" s="335"/>
      <c r="AN653" s="335"/>
      <c r="AO653" s="335"/>
      <c r="AP653" s="158"/>
      <c r="AQ653" s="251"/>
      <c r="AR653" s="202"/>
      <c r="AS653" s="137" t="s">
        <v>232</v>
      </c>
      <c r="AT653" s="138"/>
      <c r="AU653" s="202"/>
      <c r="AV653" s="202"/>
      <c r="AW653" s="137" t="s">
        <v>179</v>
      </c>
      <c r="AX653" s="197"/>
      <c r="AY653">
        <f>$AY$652</f>
        <v>0</v>
      </c>
    </row>
    <row r="654" spans="1:51" ht="23.25" hidden="1" customHeight="1">
      <c r="A654" s="191"/>
      <c r="B654" s="188"/>
      <c r="C654" s="182"/>
      <c r="D654" s="188"/>
      <c r="E654" s="338"/>
      <c r="F654" s="339"/>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6"/>
      <c r="AF654" s="209"/>
      <c r="AG654" s="209"/>
      <c r="AH654" s="209"/>
      <c r="AI654" s="336"/>
      <c r="AJ654" s="209"/>
      <c r="AK654" s="209"/>
      <c r="AL654" s="209"/>
      <c r="AM654" s="336"/>
      <c r="AN654" s="209"/>
      <c r="AO654" s="209"/>
      <c r="AP654" s="337"/>
      <c r="AQ654" s="336"/>
      <c r="AR654" s="209"/>
      <c r="AS654" s="209"/>
      <c r="AT654" s="337"/>
      <c r="AU654" s="209"/>
      <c r="AV654" s="209"/>
      <c r="AW654" s="209"/>
      <c r="AX654" s="210"/>
      <c r="AY654">
        <f t="shared" ref="AY654:AY656" si="104">$AY$652</f>
        <v>0</v>
      </c>
    </row>
    <row r="655" spans="1:51" ht="23.25" hidden="1" customHeight="1">
      <c r="A655" s="191"/>
      <c r="B655" s="188"/>
      <c r="C655" s="182"/>
      <c r="D655" s="188"/>
      <c r="E655" s="338"/>
      <c r="F655" s="339"/>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6"/>
      <c r="AF655" s="209"/>
      <c r="AG655" s="209"/>
      <c r="AH655" s="337"/>
      <c r="AI655" s="336"/>
      <c r="AJ655" s="209"/>
      <c r="AK655" s="209"/>
      <c r="AL655" s="209"/>
      <c r="AM655" s="336"/>
      <c r="AN655" s="209"/>
      <c r="AO655" s="209"/>
      <c r="AP655" s="337"/>
      <c r="AQ655" s="336"/>
      <c r="AR655" s="209"/>
      <c r="AS655" s="209"/>
      <c r="AT655" s="337"/>
      <c r="AU655" s="209"/>
      <c r="AV655" s="209"/>
      <c r="AW655" s="209"/>
      <c r="AX655" s="210"/>
      <c r="AY655">
        <f t="shared" si="104"/>
        <v>0</v>
      </c>
    </row>
    <row r="656" spans="1:51" ht="23.25" hidden="1" customHeight="1">
      <c r="A656" s="191"/>
      <c r="B656" s="188"/>
      <c r="C656" s="182"/>
      <c r="D656" s="188"/>
      <c r="E656" s="338"/>
      <c r="F656" s="339"/>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8" t="s">
        <v>180</v>
      </c>
      <c r="AC656" s="578"/>
      <c r="AD656" s="578"/>
      <c r="AE656" s="336"/>
      <c r="AF656" s="209"/>
      <c r="AG656" s="209"/>
      <c r="AH656" s="337"/>
      <c r="AI656" s="336"/>
      <c r="AJ656" s="209"/>
      <c r="AK656" s="209"/>
      <c r="AL656" s="209"/>
      <c r="AM656" s="336"/>
      <c r="AN656" s="209"/>
      <c r="AO656" s="209"/>
      <c r="AP656" s="337"/>
      <c r="AQ656" s="336"/>
      <c r="AR656" s="209"/>
      <c r="AS656" s="209"/>
      <c r="AT656" s="337"/>
      <c r="AU656" s="209"/>
      <c r="AV656" s="209"/>
      <c r="AW656" s="209"/>
      <c r="AX656" s="210"/>
      <c r="AY656">
        <f t="shared" si="104"/>
        <v>0</v>
      </c>
    </row>
    <row r="657" spans="1:51" ht="18.75" hidden="1" customHeight="1">
      <c r="A657" s="191"/>
      <c r="B657" s="188"/>
      <c r="C657" s="182"/>
      <c r="D657" s="188"/>
      <c r="E657" s="338" t="s">
        <v>240</v>
      </c>
      <c r="F657" s="339"/>
      <c r="G657" s="340" t="s">
        <v>237</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1" t="s">
        <v>239</v>
      </c>
      <c r="AF657" s="332"/>
      <c r="AG657" s="332"/>
      <c r="AH657" s="333"/>
      <c r="AI657" s="334" t="s">
        <v>534</v>
      </c>
      <c r="AJ657" s="334"/>
      <c r="AK657" s="334"/>
      <c r="AL657" s="159"/>
      <c r="AM657" s="334" t="s">
        <v>535</v>
      </c>
      <c r="AN657" s="334"/>
      <c r="AO657" s="334"/>
      <c r="AP657" s="159"/>
      <c r="AQ657" s="159" t="s">
        <v>231</v>
      </c>
      <c r="AR657" s="134"/>
      <c r="AS657" s="134"/>
      <c r="AT657" s="135"/>
      <c r="AU657" s="140" t="s">
        <v>134</v>
      </c>
      <c r="AV657" s="140"/>
      <c r="AW657" s="140"/>
      <c r="AX657" s="141"/>
      <c r="AY657">
        <f>COUNTA($G$659)</f>
        <v>0</v>
      </c>
    </row>
    <row r="658" spans="1:51" ht="18.75" hidden="1" customHeight="1">
      <c r="A658" s="191"/>
      <c r="B658" s="188"/>
      <c r="C658" s="182"/>
      <c r="D658" s="188"/>
      <c r="E658" s="338"/>
      <c r="F658" s="339"/>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232</v>
      </c>
      <c r="AH658" s="138"/>
      <c r="AI658" s="335"/>
      <c r="AJ658" s="335"/>
      <c r="AK658" s="335"/>
      <c r="AL658" s="158"/>
      <c r="AM658" s="335"/>
      <c r="AN658" s="335"/>
      <c r="AO658" s="335"/>
      <c r="AP658" s="158"/>
      <c r="AQ658" s="251"/>
      <c r="AR658" s="202"/>
      <c r="AS658" s="137" t="s">
        <v>232</v>
      </c>
      <c r="AT658" s="138"/>
      <c r="AU658" s="202"/>
      <c r="AV658" s="202"/>
      <c r="AW658" s="137" t="s">
        <v>179</v>
      </c>
      <c r="AX658" s="197"/>
      <c r="AY658">
        <f>$AY$657</f>
        <v>0</v>
      </c>
    </row>
    <row r="659" spans="1:51" ht="23.25" hidden="1" customHeight="1">
      <c r="A659" s="191"/>
      <c r="B659" s="188"/>
      <c r="C659" s="182"/>
      <c r="D659" s="188"/>
      <c r="E659" s="338"/>
      <c r="F659" s="339"/>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6"/>
      <c r="AF659" s="209"/>
      <c r="AG659" s="209"/>
      <c r="AH659" s="209"/>
      <c r="AI659" s="336"/>
      <c r="AJ659" s="209"/>
      <c r="AK659" s="209"/>
      <c r="AL659" s="209"/>
      <c r="AM659" s="336"/>
      <c r="AN659" s="209"/>
      <c r="AO659" s="209"/>
      <c r="AP659" s="337"/>
      <c r="AQ659" s="336"/>
      <c r="AR659" s="209"/>
      <c r="AS659" s="209"/>
      <c r="AT659" s="337"/>
      <c r="AU659" s="209"/>
      <c r="AV659" s="209"/>
      <c r="AW659" s="209"/>
      <c r="AX659" s="210"/>
      <c r="AY659">
        <f t="shared" ref="AY659:AY661" si="105">$AY$657</f>
        <v>0</v>
      </c>
    </row>
    <row r="660" spans="1:51" ht="23.25" hidden="1" customHeight="1">
      <c r="A660" s="191"/>
      <c r="B660" s="188"/>
      <c r="C660" s="182"/>
      <c r="D660" s="188"/>
      <c r="E660" s="338"/>
      <c r="F660" s="339"/>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6"/>
      <c r="AF660" s="209"/>
      <c r="AG660" s="209"/>
      <c r="AH660" s="337"/>
      <c r="AI660" s="336"/>
      <c r="AJ660" s="209"/>
      <c r="AK660" s="209"/>
      <c r="AL660" s="209"/>
      <c r="AM660" s="336"/>
      <c r="AN660" s="209"/>
      <c r="AO660" s="209"/>
      <c r="AP660" s="337"/>
      <c r="AQ660" s="336"/>
      <c r="AR660" s="209"/>
      <c r="AS660" s="209"/>
      <c r="AT660" s="337"/>
      <c r="AU660" s="209"/>
      <c r="AV660" s="209"/>
      <c r="AW660" s="209"/>
      <c r="AX660" s="210"/>
      <c r="AY660">
        <f t="shared" si="105"/>
        <v>0</v>
      </c>
    </row>
    <row r="661" spans="1:51" ht="23.25" hidden="1" customHeight="1">
      <c r="A661" s="191"/>
      <c r="B661" s="188"/>
      <c r="C661" s="182"/>
      <c r="D661" s="188"/>
      <c r="E661" s="338"/>
      <c r="F661" s="339"/>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8" t="s">
        <v>180</v>
      </c>
      <c r="AC661" s="578"/>
      <c r="AD661" s="578"/>
      <c r="AE661" s="336"/>
      <c r="AF661" s="209"/>
      <c r="AG661" s="209"/>
      <c r="AH661" s="337"/>
      <c r="AI661" s="336"/>
      <c r="AJ661" s="209"/>
      <c r="AK661" s="209"/>
      <c r="AL661" s="209"/>
      <c r="AM661" s="336"/>
      <c r="AN661" s="209"/>
      <c r="AO661" s="209"/>
      <c r="AP661" s="337"/>
      <c r="AQ661" s="336"/>
      <c r="AR661" s="209"/>
      <c r="AS661" s="209"/>
      <c r="AT661" s="337"/>
      <c r="AU661" s="209"/>
      <c r="AV661" s="209"/>
      <c r="AW661" s="209"/>
      <c r="AX661" s="210"/>
      <c r="AY661">
        <f t="shared" si="105"/>
        <v>0</v>
      </c>
    </row>
    <row r="662" spans="1:51" ht="18.75" hidden="1" customHeight="1">
      <c r="A662" s="191"/>
      <c r="B662" s="188"/>
      <c r="C662" s="182"/>
      <c r="D662" s="188"/>
      <c r="E662" s="338" t="s">
        <v>240</v>
      </c>
      <c r="F662" s="339"/>
      <c r="G662" s="340" t="s">
        <v>237</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1" t="s">
        <v>239</v>
      </c>
      <c r="AF662" s="332"/>
      <c r="AG662" s="332"/>
      <c r="AH662" s="333"/>
      <c r="AI662" s="334" t="s">
        <v>534</v>
      </c>
      <c r="AJ662" s="334"/>
      <c r="AK662" s="334"/>
      <c r="AL662" s="159"/>
      <c r="AM662" s="334" t="s">
        <v>535</v>
      </c>
      <c r="AN662" s="334"/>
      <c r="AO662" s="334"/>
      <c r="AP662" s="159"/>
      <c r="AQ662" s="159" t="s">
        <v>231</v>
      </c>
      <c r="AR662" s="134"/>
      <c r="AS662" s="134"/>
      <c r="AT662" s="135"/>
      <c r="AU662" s="140" t="s">
        <v>134</v>
      </c>
      <c r="AV662" s="140"/>
      <c r="AW662" s="140"/>
      <c r="AX662" s="141"/>
      <c r="AY662">
        <f>COUNTA($G$664)</f>
        <v>0</v>
      </c>
    </row>
    <row r="663" spans="1:51" ht="18.75" hidden="1" customHeight="1">
      <c r="A663" s="191"/>
      <c r="B663" s="188"/>
      <c r="C663" s="182"/>
      <c r="D663" s="188"/>
      <c r="E663" s="338"/>
      <c r="F663" s="339"/>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232</v>
      </c>
      <c r="AH663" s="138"/>
      <c r="AI663" s="335"/>
      <c r="AJ663" s="335"/>
      <c r="AK663" s="335"/>
      <c r="AL663" s="158"/>
      <c r="AM663" s="335"/>
      <c r="AN663" s="335"/>
      <c r="AO663" s="335"/>
      <c r="AP663" s="158"/>
      <c r="AQ663" s="251"/>
      <c r="AR663" s="202"/>
      <c r="AS663" s="137" t="s">
        <v>232</v>
      </c>
      <c r="AT663" s="138"/>
      <c r="AU663" s="202"/>
      <c r="AV663" s="202"/>
      <c r="AW663" s="137" t="s">
        <v>179</v>
      </c>
      <c r="AX663" s="197"/>
      <c r="AY663">
        <f>$AY$662</f>
        <v>0</v>
      </c>
    </row>
    <row r="664" spans="1:51" ht="23.25" hidden="1" customHeight="1">
      <c r="A664" s="191"/>
      <c r="B664" s="188"/>
      <c r="C664" s="182"/>
      <c r="D664" s="188"/>
      <c r="E664" s="338"/>
      <c r="F664" s="339"/>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6"/>
      <c r="AF664" s="209"/>
      <c r="AG664" s="209"/>
      <c r="AH664" s="209"/>
      <c r="AI664" s="336"/>
      <c r="AJ664" s="209"/>
      <c r="AK664" s="209"/>
      <c r="AL664" s="209"/>
      <c r="AM664" s="336"/>
      <c r="AN664" s="209"/>
      <c r="AO664" s="209"/>
      <c r="AP664" s="337"/>
      <c r="AQ664" s="336"/>
      <c r="AR664" s="209"/>
      <c r="AS664" s="209"/>
      <c r="AT664" s="337"/>
      <c r="AU664" s="209"/>
      <c r="AV664" s="209"/>
      <c r="AW664" s="209"/>
      <c r="AX664" s="210"/>
      <c r="AY664">
        <f t="shared" ref="AY664:AY666" si="106">$AY$662</f>
        <v>0</v>
      </c>
    </row>
    <row r="665" spans="1:51" ht="23.25" hidden="1" customHeight="1">
      <c r="A665" s="191"/>
      <c r="B665" s="188"/>
      <c r="C665" s="182"/>
      <c r="D665" s="188"/>
      <c r="E665" s="338"/>
      <c r="F665" s="339"/>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6"/>
      <c r="AF665" s="209"/>
      <c r="AG665" s="209"/>
      <c r="AH665" s="337"/>
      <c r="AI665" s="336"/>
      <c r="AJ665" s="209"/>
      <c r="AK665" s="209"/>
      <c r="AL665" s="209"/>
      <c r="AM665" s="336"/>
      <c r="AN665" s="209"/>
      <c r="AO665" s="209"/>
      <c r="AP665" s="337"/>
      <c r="AQ665" s="336"/>
      <c r="AR665" s="209"/>
      <c r="AS665" s="209"/>
      <c r="AT665" s="337"/>
      <c r="AU665" s="209"/>
      <c r="AV665" s="209"/>
      <c r="AW665" s="209"/>
      <c r="AX665" s="210"/>
      <c r="AY665">
        <f t="shared" si="106"/>
        <v>0</v>
      </c>
    </row>
    <row r="666" spans="1:51" ht="23.25" hidden="1" customHeight="1">
      <c r="A666" s="191"/>
      <c r="B666" s="188"/>
      <c r="C666" s="182"/>
      <c r="D666" s="188"/>
      <c r="E666" s="338"/>
      <c r="F666" s="339"/>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8" t="s">
        <v>180</v>
      </c>
      <c r="AC666" s="578"/>
      <c r="AD666" s="578"/>
      <c r="AE666" s="336"/>
      <c r="AF666" s="209"/>
      <c r="AG666" s="209"/>
      <c r="AH666" s="337"/>
      <c r="AI666" s="336"/>
      <c r="AJ666" s="209"/>
      <c r="AK666" s="209"/>
      <c r="AL666" s="209"/>
      <c r="AM666" s="336"/>
      <c r="AN666" s="209"/>
      <c r="AO666" s="209"/>
      <c r="AP666" s="337"/>
      <c r="AQ666" s="336"/>
      <c r="AR666" s="209"/>
      <c r="AS666" s="209"/>
      <c r="AT666" s="337"/>
      <c r="AU666" s="209"/>
      <c r="AV666" s="209"/>
      <c r="AW666" s="209"/>
      <c r="AX666" s="210"/>
      <c r="AY666">
        <f t="shared" si="106"/>
        <v>0</v>
      </c>
    </row>
    <row r="667" spans="1:51" ht="18.75" hidden="1" customHeight="1">
      <c r="A667" s="191"/>
      <c r="B667" s="188"/>
      <c r="C667" s="182"/>
      <c r="D667" s="188"/>
      <c r="E667" s="338" t="s">
        <v>240</v>
      </c>
      <c r="F667" s="339"/>
      <c r="G667" s="340" t="s">
        <v>237</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1" t="s">
        <v>239</v>
      </c>
      <c r="AF667" s="332"/>
      <c r="AG667" s="332"/>
      <c r="AH667" s="333"/>
      <c r="AI667" s="334" t="s">
        <v>534</v>
      </c>
      <c r="AJ667" s="334"/>
      <c r="AK667" s="334"/>
      <c r="AL667" s="159"/>
      <c r="AM667" s="334" t="s">
        <v>535</v>
      </c>
      <c r="AN667" s="334"/>
      <c r="AO667" s="334"/>
      <c r="AP667" s="159"/>
      <c r="AQ667" s="159" t="s">
        <v>231</v>
      </c>
      <c r="AR667" s="134"/>
      <c r="AS667" s="134"/>
      <c r="AT667" s="135"/>
      <c r="AU667" s="140" t="s">
        <v>134</v>
      </c>
      <c r="AV667" s="140"/>
      <c r="AW667" s="140"/>
      <c r="AX667" s="141"/>
      <c r="AY667">
        <f>COUNTA($G$669)</f>
        <v>0</v>
      </c>
    </row>
    <row r="668" spans="1:51" ht="18.75" hidden="1" customHeight="1">
      <c r="A668" s="191"/>
      <c r="B668" s="188"/>
      <c r="C668" s="182"/>
      <c r="D668" s="188"/>
      <c r="E668" s="338"/>
      <c r="F668" s="339"/>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232</v>
      </c>
      <c r="AH668" s="138"/>
      <c r="AI668" s="335"/>
      <c r="AJ668" s="335"/>
      <c r="AK668" s="335"/>
      <c r="AL668" s="158"/>
      <c r="AM668" s="335"/>
      <c r="AN668" s="335"/>
      <c r="AO668" s="335"/>
      <c r="AP668" s="158"/>
      <c r="AQ668" s="251"/>
      <c r="AR668" s="202"/>
      <c r="AS668" s="137" t="s">
        <v>232</v>
      </c>
      <c r="AT668" s="138"/>
      <c r="AU668" s="202"/>
      <c r="AV668" s="202"/>
      <c r="AW668" s="137" t="s">
        <v>179</v>
      </c>
      <c r="AX668" s="197"/>
      <c r="AY668">
        <f>$AY$667</f>
        <v>0</v>
      </c>
    </row>
    <row r="669" spans="1:51" ht="23.25" hidden="1" customHeight="1">
      <c r="A669" s="191"/>
      <c r="B669" s="188"/>
      <c r="C669" s="182"/>
      <c r="D669" s="188"/>
      <c r="E669" s="338"/>
      <c r="F669" s="339"/>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6"/>
      <c r="AF669" s="209"/>
      <c r="AG669" s="209"/>
      <c r="AH669" s="209"/>
      <c r="AI669" s="336"/>
      <c r="AJ669" s="209"/>
      <c r="AK669" s="209"/>
      <c r="AL669" s="209"/>
      <c r="AM669" s="336"/>
      <c r="AN669" s="209"/>
      <c r="AO669" s="209"/>
      <c r="AP669" s="337"/>
      <c r="AQ669" s="336"/>
      <c r="AR669" s="209"/>
      <c r="AS669" s="209"/>
      <c r="AT669" s="337"/>
      <c r="AU669" s="209"/>
      <c r="AV669" s="209"/>
      <c r="AW669" s="209"/>
      <c r="AX669" s="210"/>
      <c r="AY669">
        <f t="shared" ref="AY669:AY671" si="107">$AY$667</f>
        <v>0</v>
      </c>
    </row>
    <row r="670" spans="1:51" ht="23.25" hidden="1" customHeight="1">
      <c r="A670" s="191"/>
      <c r="B670" s="188"/>
      <c r="C670" s="182"/>
      <c r="D670" s="188"/>
      <c r="E670" s="338"/>
      <c r="F670" s="339"/>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6"/>
      <c r="AF670" s="209"/>
      <c r="AG670" s="209"/>
      <c r="AH670" s="337"/>
      <c r="AI670" s="336"/>
      <c r="AJ670" s="209"/>
      <c r="AK670" s="209"/>
      <c r="AL670" s="209"/>
      <c r="AM670" s="336"/>
      <c r="AN670" s="209"/>
      <c r="AO670" s="209"/>
      <c r="AP670" s="337"/>
      <c r="AQ670" s="336"/>
      <c r="AR670" s="209"/>
      <c r="AS670" s="209"/>
      <c r="AT670" s="337"/>
      <c r="AU670" s="209"/>
      <c r="AV670" s="209"/>
      <c r="AW670" s="209"/>
      <c r="AX670" s="210"/>
      <c r="AY670">
        <f t="shared" si="107"/>
        <v>0</v>
      </c>
    </row>
    <row r="671" spans="1:51" ht="23.25" hidden="1" customHeight="1">
      <c r="A671" s="191"/>
      <c r="B671" s="188"/>
      <c r="C671" s="182"/>
      <c r="D671" s="188"/>
      <c r="E671" s="338"/>
      <c r="F671" s="339"/>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8" t="s">
        <v>180</v>
      </c>
      <c r="AC671" s="578"/>
      <c r="AD671" s="578"/>
      <c r="AE671" s="336"/>
      <c r="AF671" s="209"/>
      <c r="AG671" s="209"/>
      <c r="AH671" s="337"/>
      <c r="AI671" s="336"/>
      <c r="AJ671" s="209"/>
      <c r="AK671" s="209"/>
      <c r="AL671" s="209"/>
      <c r="AM671" s="336"/>
      <c r="AN671" s="209"/>
      <c r="AO671" s="209"/>
      <c r="AP671" s="337"/>
      <c r="AQ671" s="336"/>
      <c r="AR671" s="209"/>
      <c r="AS671" s="209"/>
      <c r="AT671" s="337"/>
      <c r="AU671" s="209"/>
      <c r="AV671" s="209"/>
      <c r="AW671" s="209"/>
      <c r="AX671" s="210"/>
      <c r="AY671">
        <f t="shared" si="107"/>
        <v>0</v>
      </c>
    </row>
    <row r="672" spans="1:51" ht="18.75" hidden="1" customHeight="1">
      <c r="A672" s="191"/>
      <c r="B672" s="188"/>
      <c r="C672" s="182"/>
      <c r="D672" s="188"/>
      <c r="E672" s="338" t="s">
        <v>241</v>
      </c>
      <c r="F672" s="339"/>
      <c r="G672" s="340" t="s">
        <v>238</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1" t="s">
        <v>239</v>
      </c>
      <c r="AF672" s="332"/>
      <c r="AG672" s="332"/>
      <c r="AH672" s="333"/>
      <c r="AI672" s="334" t="s">
        <v>534</v>
      </c>
      <c r="AJ672" s="334"/>
      <c r="AK672" s="334"/>
      <c r="AL672" s="159"/>
      <c r="AM672" s="334" t="s">
        <v>535</v>
      </c>
      <c r="AN672" s="334"/>
      <c r="AO672" s="334"/>
      <c r="AP672" s="159"/>
      <c r="AQ672" s="159" t="s">
        <v>231</v>
      </c>
      <c r="AR672" s="134"/>
      <c r="AS672" s="134"/>
      <c r="AT672" s="135"/>
      <c r="AU672" s="140" t="s">
        <v>134</v>
      </c>
      <c r="AV672" s="140"/>
      <c r="AW672" s="140"/>
      <c r="AX672" s="141"/>
      <c r="AY672">
        <f>COUNTA($G$674)</f>
        <v>0</v>
      </c>
    </row>
    <row r="673" spans="1:51" ht="18.75" hidden="1" customHeight="1">
      <c r="A673" s="191"/>
      <c r="B673" s="188"/>
      <c r="C673" s="182"/>
      <c r="D673" s="188"/>
      <c r="E673" s="338"/>
      <c r="F673" s="339"/>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232</v>
      </c>
      <c r="AH673" s="138"/>
      <c r="AI673" s="335"/>
      <c r="AJ673" s="335"/>
      <c r="AK673" s="335"/>
      <c r="AL673" s="158"/>
      <c r="AM673" s="335"/>
      <c r="AN673" s="335"/>
      <c r="AO673" s="335"/>
      <c r="AP673" s="158"/>
      <c r="AQ673" s="251"/>
      <c r="AR673" s="202"/>
      <c r="AS673" s="137" t="s">
        <v>232</v>
      </c>
      <c r="AT673" s="138"/>
      <c r="AU673" s="202"/>
      <c r="AV673" s="202"/>
      <c r="AW673" s="137" t="s">
        <v>179</v>
      </c>
      <c r="AX673" s="197"/>
      <c r="AY673">
        <f>$AY$672</f>
        <v>0</v>
      </c>
    </row>
    <row r="674" spans="1:51" ht="23.25" hidden="1" customHeight="1">
      <c r="A674" s="191"/>
      <c r="B674" s="188"/>
      <c r="C674" s="182"/>
      <c r="D674" s="188"/>
      <c r="E674" s="338"/>
      <c r="F674" s="339"/>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6"/>
      <c r="AF674" s="209"/>
      <c r="AG674" s="209"/>
      <c r="AH674" s="209"/>
      <c r="AI674" s="336"/>
      <c r="AJ674" s="209"/>
      <c r="AK674" s="209"/>
      <c r="AL674" s="209"/>
      <c r="AM674" s="336"/>
      <c r="AN674" s="209"/>
      <c r="AO674" s="209"/>
      <c r="AP674" s="337"/>
      <c r="AQ674" s="336"/>
      <c r="AR674" s="209"/>
      <c r="AS674" s="209"/>
      <c r="AT674" s="337"/>
      <c r="AU674" s="209"/>
      <c r="AV674" s="209"/>
      <c r="AW674" s="209"/>
      <c r="AX674" s="210"/>
      <c r="AY674">
        <f t="shared" ref="AY674:AY676" si="108">$AY$672</f>
        <v>0</v>
      </c>
    </row>
    <row r="675" spans="1:51" ht="23.25" hidden="1" customHeight="1">
      <c r="A675" s="191"/>
      <c r="B675" s="188"/>
      <c r="C675" s="182"/>
      <c r="D675" s="188"/>
      <c r="E675" s="338"/>
      <c r="F675" s="339"/>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6"/>
      <c r="AF675" s="209"/>
      <c r="AG675" s="209"/>
      <c r="AH675" s="337"/>
      <c r="AI675" s="336"/>
      <c r="AJ675" s="209"/>
      <c r="AK675" s="209"/>
      <c r="AL675" s="209"/>
      <c r="AM675" s="336"/>
      <c r="AN675" s="209"/>
      <c r="AO675" s="209"/>
      <c r="AP675" s="337"/>
      <c r="AQ675" s="336"/>
      <c r="AR675" s="209"/>
      <c r="AS675" s="209"/>
      <c r="AT675" s="337"/>
      <c r="AU675" s="209"/>
      <c r="AV675" s="209"/>
      <c r="AW675" s="209"/>
      <c r="AX675" s="210"/>
      <c r="AY675">
        <f t="shared" si="108"/>
        <v>0</v>
      </c>
    </row>
    <row r="676" spans="1:51" ht="23.25" hidden="1" customHeight="1">
      <c r="A676" s="191"/>
      <c r="B676" s="188"/>
      <c r="C676" s="182"/>
      <c r="D676" s="188"/>
      <c r="E676" s="338"/>
      <c r="F676" s="339"/>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8" t="s">
        <v>14</v>
      </c>
      <c r="AC676" s="578"/>
      <c r="AD676" s="578"/>
      <c r="AE676" s="336"/>
      <c r="AF676" s="209"/>
      <c r="AG676" s="209"/>
      <c r="AH676" s="337"/>
      <c r="AI676" s="336"/>
      <c r="AJ676" s="209"/>
      <c r="AK676" s="209"/>
      <c r="AL676" s="209"/>
      <c r="AM676" s="336"/>
      <c r="AN676" s="209"/>
      <c r="AO676" s="209"/>
      <c r="AP676" s="337"/>
      <c r="AQ676" s="336"/>
      <c r="AR676" s="209"/>
      <c r="AS676" s="209"/>
      <c r="AT676" s="337"/>
      <c r="AU676" s="209"/>
      <c r="AV676" s="209"/>
      <c r="AW676" s="209"/>
      <c r="AX676" s="210"/>
      <c r="AY676">
        <f t="shared" si="108"/>
        <v>0</v>
      </c>
    </row>
    <row r="677" spans="1:51" ht="18.75" hidden="1" customHeight="1">
      <c r="A677" s="191"/>
      <c r="B677" s="188"/>
      <c r="C677" s="182"/>
      <c r="D677" s="188"/>
      <c r="E677" s="338" t="s">
        <v>241</v>
      </c>
      <c r="F677" s="339"/>
      <c r="G677" s="340" t="s">
        <v>238</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1" t="s">
        <v>239</v>
      </c>
      <c r="AF677" s="332"/>
      <c r="AG677" s="332"/>
      <c r="AH677" s="333"/>
      <c r="AI677" s="334" t="s">
        <v>534</v>
      </c>
      <c r="AJ677" s="334"/>
      <c r="AK677" s="334"/>
      <c r="AL677" s="159"/>
      <c r="AM677" s="334" t="s">
        <v>535</v>
      </c>
      <c r="AN677" s="334"/>
      <c r="AO677" s="334"/>
      <c r="AP677" s="159"/>
      <c r="AQ677" s="159" t="s">
        <v>231</v>
      </c>
      <c r="AR677" s="134"/>
      <c r="AS677" s="134"/>
      <c r="AT677" s="135"/>
      <c r="AU677" s="140" t="s">
        <v>134</v>
      </c>
      <c r="AV677" s="140"/>
      <c r="AW677" s="140"/>
      <c r="AX677" s="141"/>
      <c r="AY677">
        <f>COUNTA($G$679)</f>
        <v>0</v>
      </c>
    </row>
    <row r="678" spans="1:51" ht="18.75" hidden="1" customHeight="1">
      <c r="A678" s="191"/>
      <c r="B678" s="188"/>
      <c r="C678" s="182"/>
      <c r="D678" s="188"/>
      <c r="E678" s="338"/>
      <c r="F678" s="339"/>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232</v>
      </c>
      <c r="AH678" s="138"/>
      <c r="AI678" s="335"/>
      <c r="AJ678" s="335"/>
      <c r="AK678" s="335"/>
      <c r="AL678" s="158"/>
      <c r="AM678" s="335"/>
      <c r="AN678" s="335"/>
      <c r="AO678" s="335"/>
      <c r="AP678" s="158"/>
      <c r="AQ678" s="251"/>
      <c r="AR678" s="202"/>
      <c r="AS678" s="137" t="s">
        <v>232</v>
      </c>
      <c r="AT678" s="138"/>
      <c r="AU678" s="202"/>
      <c r="AV678" s="202"/>
      <c r="AW678" s="137" t="s">
        <v>179</v>
      </c>
      <c r="AX678" s="197"/>
      <c r="AY678">
        <f>$AY$677</f>
        <v>0</v>
      </c>
    </row>
    <row r="679" spans="1:51" ht="23.25" hidden="1" customHeight="1">
      <c r="A679" s="191"/>
      <c r="B679" s="188"/>
      <c r="C679" s="182"/>
      <c r="D679" s="188"/>
      <c r="E679" s="338"/>
      <c r="F679" s="339"/>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6"/>
      <c r="AF679" s="209"/>
      <c r="AG679" s="209"/>
      <c r="AH679" s="209"/>
      <c r="AI679" s="336"/>
      <c r="AJ679" s="209"/>
      <c r="AK679" s="209"/>
      <c r="AL679" s="209"/>
      <c r="AM679" s="336"/>
      <c r="AN679" s="209"/>
      <c r="AO679" s="209"/>
      <c r="AP679" s="337"/>
      <c r="AQ679" s="336"/>
      <c r="AR679" s="209"/>
      <c r="AS679" s="209"/>
      <c r="AT679" s="337"/>
      <c r="AU679" s="209"/>
      <c r="AV679" s="209"/>
      <c r="AW679" s="209"/>
      <c r="AX679" s="210"/>
      <c r="AY679">
        <f t="shared" ref="AY679:AY681" si="109">$AY$677</f>
        <v>0</v>
      </c>
    </row>
    <row r="680" spans="1:51" ht="23.25" hidden="1" customHeight="1">
      <c r="A680" s="191"/>
      <c r="B680" s="188"/>
      <c r="C680" s="182"/>
      <c r="D680" s="188"/>
      <c r="E680" s="338"/>
      <c r="F680" s="339"/>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6"/>
      <c r="AF680" s="209"/>
      <c r="AG680" s="209"/>
      <c r="AH680" s="337"/>
      <c r="AI680" s="336"/>
      <c r="AJ680" s="209"/>
      <c r="AK680" s="209"/>
      <c r="AL680" s="209"/>
      <c r="AM680" s="336"/>
      <c r="AN680" s="209"/>
      <c r="AO680" s="209"/>
      <c r="AP680" s="337"/>
      <c r="AQ680" s="336"/>
      <c r="AR680" s="209"/>
      <c r="AS680" s="209"/>
      <c r="AT680" s="337"/>
      <c r="AU680" s="209"/>
      <c r="AV680" s="209"/>
      <c r="AW680" s="209"/>
      <c r="AX680" s="210"/>
      <c r="AY680">
        <f t="shared" si="109"/>
        <v>0</v>
      </c>
    </row>
    <row r="681" spans="1:51" ht="23.25" hidden="1" customHeight="1">
      <c r="A681" s="191"/>
      <c r="B681" s="188"/>
      <c r="C681" s="182"/>
      <c r="D681" s="188"/>
      <c r="E681" s="338"/>
      <c r="F681" s="339"/>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8" t="s">
        <v>14</v>
      </c>
      <c r="AC681" s="578"/>
      <c r="AD681" s="578"/>
      <c r="AE681" s="336"/>
      <c r="AF681" s="209"/>
      <c r="AG681" s="209"/>
      <c r="AH681" s="337"/>
      <c r="AI681" s="336"/>
      <c r="AJ681" s="209"/>
      <c r="AK681" s="209"/>
      <c r="AL681" s="209"/>
      <c r="AM681" s="336"/>
      <c r="AN681" s="209"/>
      <c r="AO681" s="209"/>
      <c r="AP681" s="337"/>
      <c r="AQ681" s="336"/>
      <c r="AR681" s="209"/>
      <c r="AS681" s="209"/>
      <c r="AT681" s="337"/>
      <c r="AU681" s="209"/>
      <c r="AV681" s="209"/>
      <c r="AW681" s="209"/>
      <c r="AX681" s="210"/>
      <c r="AY681">
        <f t="shared" si="109"/>
        <v>0</v>
      </c>
    </row>
    <row r="682" spans="1:51" ht="18.75" hidden="1" customHeight="1">
      <c r="A682" s="191"/>
      <c r="B682" s="188"/>
      <c r="C682" s="182"/>
      <c r="D682" s="188"/>
      <c r="E682" s="338" t="s">
        <v>241</v>
      </c>
      <c r="F682" s="339"/>
      <c r="G682" s="340" t="s">
        <v>238</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1" t="s">
        <v>239</v>
      </c>
      <c r="AF682" s="332"/>
      <c r="AG682" s="332"/>
      <c r="AH682" s="333"/>
      <c r="AI682" s="334" t="s">
        <v>534</v>
      </c>
      <c r="AJ682" s="334"/>
      <c r="AK682" s="334"/>
      <c r="AL682" s="159"/>
      <c r="AM682" s="334" t="s">
        <v>535</v>
      </c>
      <c r="AN682" s="334"/>
      <c r="AO682" s="334"/>
      <c r="AP682" s="159"/>
      <c r="AQ682" s="159" t="s">
        <v>231</v>
      </c>
      <c r="AR682" s="134"/>
      <c r="AS682" s="134"/>
      <c r="AT682" s="135"/>
      <c r="AU682" s="140" t="s">
        <v>134</v>
      </c>
      <c r="AV682" s="140"/>
      <c r="AW682" s="140"/>
      <c r="AX682" s="141"/>
      <c r="AY682">
        <f>COUNTA($G$684)</f>
        <v>0</v>
      </c>
    </row>
    <row r="683" spans="1:51" ht="18.75" hidden="1" customHeight="1">
      <c r="A683" s="191"/>
      <c r="B683" s="188"/>
      <c r="C683" s="182"/>
      <c r="D683" s="188"/>
      <c r="E683" s="338"/>
      <c r="F683" s="339"/>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232</v>
      </c>
      <c r="AH683" s="138"/>
      <c r="AI683" s="335"/>
      <c r="AJ683" s="335"/>
      <c r="AK683" s="335"/>
      <c r="AL683" s="158"/>
      <c r="AM683" s="335"/>
      <c r="AN683" s="335"/>
      <c r="AO683" s="335"/>
      <c r="AP683" s="158"/>
      <c r="AQ683" s="251"/>
      <c r="AR683" s="202"/>
      <c r="AS683" s="137" t="s">
        <v>232</v>
      </c>
      <c r="AT683" s="138"/>
      <c r="AU683" s="202"/>
      <c r="AV683" s="202"/>
      <c r="AW683" s="137" t="s">
        <v>179</v>
      </c>
      <c r="AX683" s="197"/>
      <c r="AY683">
        <f>$AY$682</f>
        <v>0</v>
      </c>
    </row>
    <row r="684" spans="1:51" ht="23.25" hidden="1" customHeight="1">
      <c r="A684" s="191"/>
      <c r="B684" s="188"/>
      <c r="C684" s="182"/>
      <c r="D684" s="188"/>
      <c r="E684" s="338"/>
      <c r="F684" s="339"/>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6"/>
      <c r="AF684" s="209"/>
      <c r="AG684" s="209"/>
      <c r="AH684" s="209"/>
      <c r="AI684" s="336"/>
      <c r="AJ684" s="209"/>
      <c r="AK684" s="209"/>
      <c r="AL684" s="209"/>
      <c r="AM684" s="336"/>
      <c r="AN684" s="209"/>
      <c r="AO684" s="209"/>
      <c r="AP684" s="337"/>
      <c r="AQ684" s="336"/>
      <c r="AR684" s="209"/>
      <c r="AS684" s="209"/>
      <c r="AT684" s="337"/>
      <c r="AU684" s="209"/>
      <c r="AV684" s="209"/>
      <c r="AW684" s="209"/>
      <c r="AX684" s="210"/>
      <c r="AY684">
        <f t="shared" ref="AY684:AY686" si="110">$AY$682</f>
        <v>0</v>
      </c>
    </row>
    <row r="685" spans="1:51" ht="23.25" hidden="1" customHeight="1">
      <c r="A685" s="191"/>
      <c r="B685" s="188"/>
      <c r="C685" s="182"/>
      <c r="D685" s="188"/>
      <c r="E685" s="338"/>
      <c r="F685" s="339"/>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6"/>
      <c r="AF685" s="209"/>
      <c r="AG685" s="209"/>
      <c r="AH685" s="337"/>
      <c r="AI685" s="336"/>
      <c r="AJ685" s="209"/>
      <c r="AK685" s="209"/>
      <c r="AL685" s="209"/>
      <c r="AM685" s="336"/>
      <c r="AN685" s="209"/>
      <c r="AO685" s="209"/>
      <c r="AP685" s="337"/>
      <c r="AQ685" s="336"/>
      <c r="AR685" s="209"/>
      <c r="AS685" s="209"/>
      <c r="AT685" s="337"/>
      <c r="AU685" s="209"/>
      <c r="AV685" s="209"/>
      <c r="AW685" s="209"/>
      <c r="AX685" s="210"/>
      <c r="AY685">
        <f t="shared" si="110"/>
        <v>0</v>
      </c>
    </row>
    <row r="686" spans="1:51" ht="23.25" hidden="1" customHeight="1">
      <c r="A686" s="191"/>
      <c r="B686" s="188"/>
      <c r="C686" s="182"/>
      <c r="D686" s="188"/>
      <c r="E686" s="338"/>
      <c r="F686" s="339"/>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8" t="s">
        <v>14</v>
      </c>
      <c r="AC686" s="578"/>
      <c r="AD686" s="578"/>
      <c r="AE686" s="336"/>
      <c r="AF686" s="209"/>
      <c r="AG686" s="209"/>
      <c r="AH686" s="337"/>
      <c r="AI686" s="336"/>
      <c r="AJ686" s="209"/>
      <c r="AK686" s="209"/>
      <c r="AL686" s="209"/>
      <c r="AM686" s="336"/>
      <c r="AN686" s="209"/>
      <c r="AO686" s="209"/>
      <c r="AP686" s="337"/>
      <c r="AQ686" s="336"/>
      <c r="AR686" s="209"/>
      <c r="AS686" s="209"/>
      <c r="AT686" s="337"/>
      <c r="AU686" s="209"/>
      <c r="AV686" s="209"/>
      <c r="AW686" s="209"/>
      <c r="AX686" s="210"/>
      <c r="AY686">
        <f t="shared" si="110"/>
        <v>0</v>
      </c>
    </row>
    <row r="687" spans="1:51" ht="18.75" hidden="1" customHeight="1">
      <c r="A687" s="191"/>
      <c r="B687" s="188"/>
      <c r="C687" s="182"/>
      <c r="D687" s="188"/>
      <c r="E687" s="338" t="s">
        <v>241</v>
      </c>
      <c r="F687" s="339"/>
      <c r="G687" s="340" t="s">
        <v>238</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1" t="s">
        <v>239</v>
      </c>
      <c r="AF687" s="332"/>
      <c r="AG687" s="332"/>
      <c r="AH687" s="333"/>
      <c r="AI687" s="334" t="s">
        <v>534</v>
      </c>
      <c r="AJ687" s="334"/>
      <c r="AK687" s="334"/>
      <c r="AL687" s="159"/>
      <c r="AM687" s="334" t="s">
        <v>535</v>
      </c>
      <c r="AN687" s="334"/>
      <c r="AO687" s="334"/>
      <c r="AP687" s="159"/>
      <c r="AQ687" s="159" t="s">
        <v>231</v>
      </c>
      <c r="AR687" s="134"/>
      <c r="AS687" s="134"/>
      <c r="AT687" s="135"/>
      <c r="AU687" s="140" t="s">
        <v>134</v>
      </c>
      <c r="AV687" s="140"/>
      <c r="AW687" s="140"/>
      <c r="AX687" s="141"/>
      <c r="AY687">
        <f>COUNTA($G$689)</f>
        <v>0</v>
      </c>
    </row>
    <row r="688" spans="1:51" ht="18.75" hidden="1" customHeight="1">
      <c r="A688" s="191"/>
      <c r="B688" s="188"/>
      <c r="C688" s="182"/>
      <c r="D688" s="188"/>
      <c r="E688" s="338"/>
      <c r="F688" s="339"/>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232</v>
      </c>
      <c r="AH688" s="138"/>
      <c r="AI688" s="335"/>
      <c r="AJ688" s="335"/>
      <c r="AK688" s="335"/>
      <c r="AL688" s="158"/>
      <c r="AM688" s="335"/>
      <c r="AN688" s="335"/>
      <c r="AO688" s="335"/>
      <c r="AP688" s="158"/>
      <c r="AQ688" s="251"/>
      <c r="AR688" s="202"/>
      <c r="AS688" s="137" t="s">
        <v>232</v>
      </c>
      <c r="AT688" s="138"/>
      <c r="AU688" s="202"/>
      <c r="AV688" s="202"/>
      <c r="AW688" s="137" t="s">
        <v>179</v>
      </c>
      <c r="AX688" s="197"/>
      <c r="AY688">
        <f>$AY$687</f>
        <v>0</v>
      </c>
    </row>
    <row r="689" spans="1:51" ht="23.25" hidden="1" customHeight="1">
      <c r="A689" s="191"/>
      <c r="B689" s="188"/>
      <c r="C689" s="182"/>
      <c r="D689" s="188"/>
      <c r="E689" s="338"/>
      <c r="F689" s="339"/>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6"/>
      <c r="AF689" s="209"/>
      <c r="AG689" s="209"/>
      <c r="AH689" s="209"/>
      <c r="AI689" s="336"/>
      <c r="AJ689" s="209"/>
      <c r="AK689" s="209"/>
      <c r="AL689" s="209"/>
      <c r="AM689" s="336"/>
      <c r="AN689" s="209"/>
      <c r="AO689" s="209"/>
      <c r="AP689" s="337"/>
      <c r="AQ689" s="336"/>
      <c r="AR689" s="209"/>
      <c r="AS689" s="209"/>
      <c r="AT689" s="337"/>
      <c r="AU689" s="209"/>
      <c r="AV689" s="209"/>
      <c r="AW689" s="209"/>
      <c r="AX689" s="210"/>
      <c r="AY689">
        <f t="shared" ref="AY689:AY691" si="111">$AY$687</f>
        <v>0</v>
      </c>
    </row>
    <row r="690" spans="1:51" ht="23.25" hidden="1" customHeight="1">
      <c r="A690" s="191"/>
      <c r="B690" s="188"/>
      <c r="C690" s="182"/>
      <c r="D690" s="188"/>
      <c r="E690" s="338"/>
      <c r="F690" s="339"/>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6"/>
      <c r="AF690" s="209"/>
      <c r="AG690" s="209"/>
      <c r="AH690" s="337"/>
      <c r="AI690" s="336"/>
      <c r="AJ690" s="209"/>
      <c r="AK690" s="209"/>
      <c r="AL690" s="209"/>
      <c r="AM690" s="336"/>
      <c r="AN690" s="209"/>
      <c r="AO690" s="209"/>
      <c r="AP690" s="337"/>
      <c r="AQ690" s="336"/>
      <c r="AR690" s="209"/>
      <c r="AS690" s="209"/>
      <c r="AT690" s="337"/>
      <c r="AU690" s="209"/>
      <c r="AV690" s="209"/>
      <c r="AW690" s="209"/>
      <c r="AX690" s="210"/>
      <c r="AY690">
        <f t="shared" si="111"/>
        <v>0</v>
      </c>
    </row>
    <row r="691" spans="1:51" ht="23.25" hidden="1" customHeight="1">
      <c r="A691" s="191"/>
      <c r="B691" s="188"/>
      <c r="C691" s="182"/>
      <c r="D691" s="188"/>
      <c r="E691" s="338"/>
      <c r="F691" s="339"/>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8" t="s">
        <v>14</v>
      </c>
      <c r="AC691" s="578"/>
      <c r="AD691" s="578"/>
      <c r="AE691" s="336"/>
      <c r="AF691" s="209"/>
      <c r="AG691" s="209"/>
      <c r="AH691" s="337"/>
      <c r="AI691" s="336"/>
      <c r="AJ691" s="209"/>
      <c r="AK691" s="209"/>
      <c r="AL691" s="209"/>
      <c r="AM691" s="336"/>
      <c r="AN691" s="209"/>
      <c r="AO691" s="209"/>
      <c r="AP691" s="337"/>
      <c r="AQ691" s="336"/>
      <c r="AR691" s="209"/>
      <c r="AS691" s="209"/>
      <c r="AT691" s="337"/>
      <c r="AU691" s="209"/>
      <c r="AV691" s="209"/>
      <c r="AW691" s="209"/>
      <c r="AX691" s="210"/>
      <c r="AY691">
        <f t="shared" si="111"/>
        <v>0</v>
      </c>
    </row>
    <row r="692" spans="1:51" ht="18.75" hidden="1" customHeight="1">
      <c r="A692" s="191"/>
      <c r="B692" s="188"/>
      <c r="C692" s="182"/>
      <c r="D692" s="188"/>
      <c r="E692" s="338" t="s">
        <v>241</v>
      </c>
      <c r="F692" s="339"/>
      <c r="G692" s="340" t="s">
        <v>238</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1" t="s">
        <v>239</v>
      </c>
      <c r="AF692" s="332"/>
      <c r="AG692" s="332"/>
      <c r="AH692" s="333"/>
      <c r="AI692" s="334" t="s">
        <v>534</v>
      </c>
      <c r="AJ692" s="334"/>
      <c r="AK692" s="334"/>
      <c r="AL692" s="159"/>
      <c r="AM692" s="334" t="s">
        <v>535</v>
      </c>
      <c r="AN692" s="334"/>
      <c r="AO692" s="334"/>
      <c r="AP692" s="159"/>
      <c r="AQ692" s="159" t="s">
        <v>231</v>
      </c>
      <c r="AR692" s="134"/>
      <c r="AS692" s="134"/>
      <c r="AT692" s="135"/>
      <c r="AU692" s="140" t="s">
        <v>134</v>
      </c>
      <c r="AV692" s="140"/>
      <c r="AW692" s="140"/>
      <c r="AX692" s="141"/>
      <c r="AY692">
        <f>COUNTA($G$694)</f>
        <v>0</v>
      </c>
    </row>
    <row r="693" spans="1:51" ht="18.75" hidden="1" customHeight="1">
      <c r="A693" s="191"/>
      <c r="B693" s="188"/>
      <c r="C693" s="182"/>
      <c r="D693" s="188"/>
      <c r="E693" s="338"/>
      <c r="F693" s="339"/>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232</v>
      </c>
      <c r="AH693" s="138"/>
      <c r="AI693" s="335"/>
      <c r="AJ693" s="335"/>
      <c r="AK693" s="335"/>
      <c r="AL693" s="158"/>
      <c r="AM693" s="335"/>
      <c r="AN693" s="335"/>
      <c r="AO693" s="335"/>
      <c r="AP693" s="158"/>
      <c r="AQ693" s="251"/>
      <c r="AR693" s="202"/>
      <c r="AS693" s="137" t="s">
        <v>232</v>
      </c>
      <c r="AT693" s="138"/>
      <c r="AU693" s="202"/>
      <c r="AV693" s="202"/>
      <c r="AW693" s="137" t="s">
        <v>179</v>
      </c>
      <c r="AX693" s="197"/>
      <c r="AY693">
        <f>$AY$692</f>
        <v>0</v>
      </c>
    </row>
    <row r="694" spans="1:51" ht="23.25" hidden="1" customHeight="1">
      <c r="A694" s="191"/>
      <c r="B694" s="188"/>
      <c r="C694" s="182"/>
      <c r="D694" s="188"/>
      <c r="E694" s="338"/>
      <c r="F694" s="339"/>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6"/>
      <c r="AF694" s="209"/>
      <c r="AG694" s="209"/>
      <c r="AH694" s="209"/>
      <c r="AI694" s="336"/>
      <c r="AJ694" s="209"/>
      <c r="AK694" s="209"/>
      <c r="AL694" s="209"/>
      <c r="AM694" s="336"/>
      <c r="AN694" s="209"/>
      <c r="AO694" s="209"/>
      <c r="AP694" s="337"/>
      <c r="AQ694" s="336"/>
      <c r="AR694" s="209"/>
      <c r="AS694" s="209"/>
      <c r="AT694" s="337"/>
      <c r="AU694" s="209"/>
      <c r="AV694" s="209"/>
      <c r="AW694" s="209"/>
      <c r="AX694" s="210"/>
      <c r="AY694">
        <f t="shared" ref="AY694:AY696" si="112">$AY$692</f>
        <v>0</v>
      </c>
    </row>
    <row r="695" spans="1:51" ht="23.25" hidden="1" customHeight="1">
      <c r="A695" s="191"/>
      <c r="B695" s="188"/>
      <c r="C695" s="182"/>
      <c r="D695" s="188"/>
      <c r="E695" s="338"/>
      <c r="F695" s="339"/>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6"/>
      <c r="AF695" s="209"/>
      <c r="AG695" s="209"/>
      <c r="AH695" s="337"/>
      <c r="AI695" s="336"/>
      <c r="AJ695" s="209"/>
      <c r="AK695" s="209"/>
      <c r="AL695" s="209"/>
      <c r="AM695" s="336"/>
      <c r="AN695" s="209"/>
      <c r="AO695" s="209"/>
      <c r="AP695" s="337"/>
      <c r="AQ695" s="336"/>
      <c r="AR695" s="209"/>
      <c r="AS695" s="209"/>
      <c r="AT695" s="337"/>
      <c r="AU695" s="209"/>
      <c r="AV695" s="209"/>
      <c r="AW695" s="209"/>
      <c r="AX695" s="210"/>
      <c r="AY695">
        <f t="shared" si="112"/>
        <v>0</v>
      </c>
    </row>
    <row r="696" spans="1:51" ht="23.25" hidden="1" customHeight="1">
      <c r="A696" s="191"/>
      <c r="B696" s="188"/>
      <c r="C696" s="182"/>
      <c r="D696" s="188"/>
      <c r="E696" s="338"/>
      <c r="F696" s="339"/>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8" t="s">
        <v>14</v>
      </c>
      <c r="AC696" s="578"/>
      <c r="AD696" s="578"/>
      <c r="AE696" s="336"/>
      <c r="AF696" s="209"/>
      <c r="AG696" s="209"/>
      <c r="AH696" s="337"/>
      <c r="AI696" s="336"/>
      <c r="AJ696" s="209"/>
      <c r="AK696" s="209"/>
      <c r="AL696" s="209"/>
      <c r="AM696" s="336"/>
      <c r="AN696" s="209"/>
      <c r="AO696" s="209"/>
      <c r="AP696" s="337"/>
      <c r="AQ696" s="336"/>
      <c r="AR696" s="209"/>
      <c r="AS696" s="209"/>
      <c r="AT696" s="337"/>
      <c r="AU696" s="209"/>
      <c r="AV696" s="209"/>
      <c r="AW696" s="209"/>
      <c r="AX696" s="210"/>
      <c r="AY696">
        <f t="shared" si="112"/>
        <v>0</v>
      </c>
    </row>
    <row r="697" spans="1:51" ht="23.85" hidden="1" customHeight="1">
      <c r="A697" s="191"/>
      <c r="B697" s="188"/>
      <c r="C697" s="182"/>
      <c r="D697" s="188"/>
      <c r="E697" s="126" t="s">
        <v>399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c r="A699" s="192"/>
      <c r="B699" s="193"/>
      <c r="C699" s="928"/>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 customHeight="1">
      <c r="A702" s="865" t="s">
        <v>140</v>
      </c>
      <c r="B702" s="866"/>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761</v>
      </c>
      <c r="AE702" s="342"/>
      <c r="AF702" s="342"/>
      <c r="AG702" s="379" t="s">
        <v>763</v>
      </c>
      <c r="AH702" s="380"/>
      <c r="AI702" s="380"/>
      <c r="AJ702" s="380"/>
      <c r="AK702" s="380"/>
      <c r="AL702" s="380"/>
      <c r="AM702" s="380"/>
      <c r="AN702" s="380"/>
      <c r="AO702" s="380"/>
      <c r="AP702" s="380"/>
      <c r="AQ702" s="380"/>
      <c r="AR702" s="380"/>
      <c r="AS702" s="380"/>
      <c r="AT702" s="380"/>
      <c r="AU702" s="380"/>
      <c r="AV702" s="380"/>
      <c r="AW702" s="380"/>
      <c r="AX702" s="381"/>
    </row>
    <row r="703" spans="1:51" ht="39.75" customHeight="1">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761</v>
      </c>
      <c r="AE703" s="323"/>
      <c r="AF703" s="323"/>
      <c r="AG703" s="105" t="s">
        <v>764</v>
      </c>
      <c r="AH703" s="106"/>
      <c r="AI703" s="106"/>
      <c r="AJ703" s="106"/>
      <c r="AK703" s="106"/>
      <c r="AL703" s="106"/>
      <c r="AM703" s="106"/>
      <c r="AN703" s="106"/>
      <c r="AO703" s="106"/>
      <c r="AP703" s="106"/>
      <c r="AQ703" s="106"/>
      <c r="AR703" s="106"/>
      <c r="AS703" s="106"/>
      <c r="AT703" s="106"/>
      <c r="AU703" s="106"/>
      <c r="AV703" s="106"/>
      <c r="AW703" s="106"/>
      <c r="AX703" s="107"/>
    </row>
    <row r="704" spans="1:51" ht="36.75" customHeight="1">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761</v>
      </c>
      <c r="AE704" s="781"/>
      <c r="AF704" s="781"/>
      <c r="AG704" s="169" t="s">
        <v>765</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c r="A705" s="641" t="s">
        <v>39</v>
      </c>
      <c r="B705" s="642"/>
      <c r="C705" s="816" t="s">
        <v>41</v>
      </c>
      <c r="D705" s="81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8"/>
      <c r="AD705" s="715" t="s">
        <v>761</v>
      </c>
      <c r="AE705" s="716"/>
      <c r="AF705" s="716"/>
      <c r="AG705" s="129" t="s">
        <v>766</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c r="A706" s="643"/>
      <c r="B706" s="644"/>
      <c r="C706" s="792"/>
      <c r="D706" s="793"/>
      <c r="E706" s="731" t="s">
        <v>372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767</v>
      </c>
      <c r="AE706" s="323"/>
      <c r="AF706" s="664"/>
      <c r="AG706" s="169"/>
      <c r="AH706" s="112"/>
      <c r="AI706" s="112"/>
      <c r="AJ706" s="112"/>
      <c r="AK706" s="112"/>
      <c r="AL706" s="112"/>
      <c r="AM706" s="112"/>
      <c r="AN706" s="112"/>
      <c r="AO706" s="112"/>
      <c r="AP706" s="112"/>
      <c r="AQ706" s="112"/>
      <c r="AR706" s="112"/>
      <c r="AS706" s="112"/>
      <c r="AT706" s="112"/>
      <c r="AU706" s="112"/>
      <c r="AV706" s="112"/>
      <c r="AW706" s="112"/>
      <c r="AX706" s="170"/>
    </row>
    <row r="707" spans="1:50" ht="56.25" customHeight="1">
      <c r="A707" s="643"/>
      <c r="B707" s="644"/>
      <c r="C707" s="794"/>
      <c r="D707" s="795"/>
      <c r="E707" s="734" t="s">
        <v>314</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0" t="s">
        <v>767</v>
      </c>
      <c r="AE707" s="831"/>
      <c r="AF707" s="831"/>
      <c r="AG707" s="169"/>
      <c r="AH707" s="112"/>
      <c r="AI707" s="112"/>
      <c r="AJ707" s="112"/>
      <c r="AK707" s="112"/>
      <c r="AL707" s="112"/>
      <c r="AM707" s="112"/>
      <c r="AN707" s="112"/>
      <c r="AO707" s="112"/>
      <c r="AP707" s="112"/>
      <c r="AQ707" s="112"/>
      <c r="AR707" s="112"/>
      <c r="AS707" s="112"/>
      <c r="AT707" s="112"/>
      <c r="AU707" s="112"/>
      <c r="AV707" s="112"/>
      <c r="AW707" s="112"/>
      <c r="AX707" s="170"/>
    </row>
    <row r="708" spans="1:50" ht="60" customHeight="1">
      <c r="A708" s="643"/>
      <c r="B708" s="645"/>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761</v>
      </c>
      <c r="AE708" s="603"/>
      <c r="AF708" s="603"/>
      <c r="AG708" s="740" t="s">
        <v>768</v>
      </c>
      <c r="AH708" s="741"/>
      <c r="AI708" s="741"/>
      <c r="AJ708" s="741"/>
      <c r="AK708" s="741"/>
      <c r="AL708" s="741"/>
      <c r="AM708" s="741"/>
      <c r="AN708" s="741"/>
      <c r="AO708" s="741"/>
      <c r="AP708" s="741"/>
      <c r="AQ708" s="741"/>
      <c r="AR708" s="741"/>
      <c r="AS708" s="741"/>
      <c r="AT708" s="741"/>
      <c r="AU708" s="741"/>
      <c r="AV708" s="741"/>
      <c r="AW708" s="741"/>
      <c r="AX708" s="742"/>
    </row>
    <row r="709" spans="1:50" ht="36" customHeight="1">
      <c r="A709" s="643"/>
      <c r="B709" s="645"/>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761</v>
      </c>
      <c r="AE709" s="323"/>
      <c r="AF709" s="323"/>
      <c r="AG709" s="105" t="s">
        <v>769</v>
      </c>
      <c r="AH709" s="106"/>
      <c r="AI709" s="106"/>
      <c r="AJ709" s="106"/>
      <c r="AK709" s="106"/>
      <c r="AL709" s="106"/>
      <c r="AM709" s="106"/>
      <c r="AN709" s="106"/>
      <c r="AO709" s="106"/>
      <c r="AP709" s="106"/>
      <c r="AQ709" s="106"/>
      <c r="AR709" s="106"/>
      <c r="AS709" s="106"/>
      <c r="AT709" s="106"/>
      <c r="AU709" s="106"/>
      <c r="AV709" s="106"/>
      <c r="AW709" s="106"/>
      <c r="AX709" s="107"/>
    </row>
    <row r="710" spans="1:50" ht="36" customHeight="1">
      <c r="A710" s="643"/>
      <c r="B710" s="645"/>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761</v>
      </c>
      <c r="AE710" s="323"/>
      <c r="AF710" s="323"/>
      <c r="AG710" s="105" t="s">
        <v>770</v>
      </c>
      <c r="AH710" s="106"/>
      <c r="AI710" s="106"/>
      <c r="AJ710" s="106"/>
      <c r="AK710" s="106"/>
      <c r="AL710" s="106"/>
      <c r="AM710" s="106"/>
      <c r="AN710" s="106"/>
      <c r="AO710" s="106"/>
      <c r="AP710" s="106"/>
      <c r="AQ710" s="106"/>
      <c r="AR710" s="106"/>
      <c r="AS710" s="106"/>
      <c r="AT710" s="106"/>
      <c r="AU710" s="106"/>
      <c r="AV710" s="106"/>
      <c r="AW710" s="106"/>
      <c r="AX710" s="107"/>
    </row>
    <row r="711" spans="1:50" ht="60" customHeight="1">
      <c r="A711" s="643"/>
      <c r="B711" s="645"/>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761</v>
      </c>
      <c r="AE711" s="323"/>
      <c r="AF711" s="323"/>
      <c r="AG711" s="105" t="s">
        <v>771</v>
      </c>
      <c r="AH711" s="106"/>
      <c r="AI711" s="106"/>
      <c r="AJ711" s="106"/>
      <c r="AK711" s="106"/>
      <c r="AL711" s="106"/>
      <c r="AM711" s="106"/>
      <c r="AN711" s="106"/>
      <c r="AO711" s="106"/>
      <c r="AP711" s="106"/>
      <c r="AQ711" s="106"/>
      <c r="AR711" s="106"/>
      <c r="AS711" s="106"/>
      <c r="AT711" s="106"/>
      <c r="AU711" s="106"/>
      <c r="AV711" s="106"/>
      <c r="AW711" s="106"/>
      <c r="AX711" s="107"/>
    </row>
    <row r="712" spans="1:50" ht="90" customHeight="1">
      <c r="A712" s="643"/>
      <c r="B712" s="645"/>
      <c r="C712" s="385" t="s">
        <v>340</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761</v>
      </c>
      <c r="AE712" s="781"/>
      <c r="AF712" s="781"/>
      <c r="AG712" s="805" t="s">
        <v>856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43"/>
      <c r="B713" s="645"/>
      <c r="C713" s="943" t="s">
        <v>341</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772</v>
      </c>
      <c r="AE713" s="323"/>
      <c r="AF713" s="664"/>
      <c r="AG713" s="105" t="s">
        <v>855</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c r="A714" s="646"/>
      <c r="B714" s="647"/>
      <c r="C714" s="648" t="s">
        <v>319</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2" t="s">
        <v>772</v>
      </c>
      <c r="AE714" s="803"/>
      <c r="AF714" s="804"/>
      <c r="AG714" s="621" t="s">
        <v>710</v>
      </c>
      <c r="AH714" s="622"/>
      <c r="AI714" s="622"/>
      <c r="AJ714" s="622"/>
      <c r="AK714" s="622"/>
      <c r="AL714" s="622"/>
      <c r="AM714" s="622"/>
      <c r="AN714" s="622"/>
      <c r="AO714" s="622"/>
      <c r="AP714" s="622"/>
      <c r="AQ714" s="622"/>
      <c r="AR714" s="622"/>
      <c r="AS714" s="622"/>
      <c r="AT714" s="622"/>
      <c r="AU714" s="622"/>
      <c r="AV714" s="622"/>
      <c r="AW714" s="622"/>
      <c r="AX714" s="623"/>
    </row>
    <row r="715" spans="1:50" ht="36" customHeight="1">
      <c r="A715" s="641" t="s">
        <v>40</v>
      </c>
      <c r="B715" s="782"/>
      <c r="C715" s="783" t="s">
        <v>320</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761</v>
      </c>
      <c r="AE715" s="603"/>
      <c r="AF715" s="657"/>
      <c r="AG715" s="740" t="s">
        <v>773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43"/>
      <c r="B716" s="645"/>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7" t="s">
        <v>772</v>
      </c>
      <c r="AE716" s="628"/>
      <c r="AF716" s="628"/>
      <c r="AG716" s="621" t="s">
        <v>710</v>
      </c>
      <c r="AH716" s="622"/>
      <c r="AI716" s="622"/>
      <c r="AJ716" s="622"/>
      <c r="AK716" s="622"/>
      <c r="AL716" s="622"/>
      <c r="AM716" s="622"/>
      <c r="AN716" s="622"/>
      <c r="AO716" s="622"/>
      <c r="AP716" s="622"/>
      <c r="AQ716" s="622"/>
      <c r="AR716" s="622"/>
      <c r="AS716" s="622"/>
      <c r="AT716" s="622"/>
      <c r="AU716" s="622"/>
      <c r="AV716" s="622"/>
      <c r="AW716" s="622"/>
      <c r="AX716" s="623"/>
    </row>
    <row r="717" spans="1:50" ht="36" customHeight="1">
      <c r="A717" s="643"/>
      <c r="B717" s="645"/>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761</v>
      </c>
      <c r="AE717" s="323"/>
      <c r="AF717" s="323"/>
      <c r="AG717" s="105" t="s">
        <v>774</v>
      </c>
      <c r="AH717" s="106"/>
      <c r="AI717" s="106"/>
      <c r="AJ717" s="106"/>
      <c r="AK717" s="106"/>
      <c r="AL717" s="106"/>
      <c r="AM717" s="106"/>
      <c r="AN717" s="106"/>
      <c r="AO717" s="106"/>
      <c r="AP717" s="106"/>
      <c r="AQ717" s="106"/>
      <c r="AR717" s="106"/>
      <c r="AS717" s="106"/>
      <c r="AT717" s="106"/>
      <c r="AU717" s="106"/>
      <c r="AV717" s="106"/>
      <c r="AW717" s="106"/>
      <c r="AX717" s="107"/>
    </row>
    <row r="718" spans="1:50" ht="36" customHeight="1">
      <c r="A718" s="646"/>
      <c r="B718" s="647"/>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761</v>
      </c>
      <c r="AE718" s="323"/>
      <c r="AF718" s="323"/>
      <c r="AG718" s="131" t="s">
        <v>775</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c r="A719" s="774" t="s">
        <v>58</v>
      </c>
      <c r="B719" s="775"/>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2"/>
      <c r="AE719" s="603"/>
      <c r="AF719" s="603"/>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c r="A720" s="776"/>
      <c r="B720" s="777"/>
      <c r="C720" s="300" t="s">
        <v>333</v>
      </c>
      <c r="D720" s="298"/>
      <c r="E720" s="298"/>
      <c r="F720" s="301"/>
      <c r="G720" s="297" t="s">
        <v>334</v>
      </c>
      <c r="H720" s="298"/>
      <c r="I720" s="298"/>
      <c r="J720" s="298"/>
      <c r="K720" s="298"/>
      <c r="L720" s="298"/>
      <c r="M720" s="298"/>
      <c r="N720" s="297" t="s">
        <v>337</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hidden="1" customHeight="1">
      <c r="A721" s="776"/>
      <c r="B721" s="777"/>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c r="A722" s="776"/>
      <c r="B722" s="777"/>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c r="A723" s="776"/>
      <c r="B723" s="777"/>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c r="A724" s="776"/>
      <c r="B724" s="777"/>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c r="A725" s="778"/>
      <c r="B725" s="779"/>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138" customHeight="1">
      <c r="A726" s="641" t="s">
        <v>48</v>
      </c>
      <c r="B726" s="797"/>
      <c r="C726" s="810" t="s">
        <v>53</v>
      </c>
      <c r="D726" s="832"/>
      <c r="E726" s="832"/>
      <c r="F726" s="833"/>
      <c r="G726" s="576" t="s">
        <v>780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100.5" customHeight="1" thickBot="1">
      <c r="A727" s="798"/>
      <c r="B727" s="799"/>
      <c r="C727" s="746" t="s">
        <v>57</v>
      </c>
      <c r="D727" s="747"/>
      <c r="E727" s="747"/>
      <c r="F727" s="748"/>
      <c r="G727" s="574" t="s">
        <v>781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0" customHeight="1" thickBot="1">
      <c r="A729" s="635" t="s">
        <v>857</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30" customHeight="1" thickBot="1">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30" customHeight="1" thickBot="1">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0" customHeight="1" thickBot="1">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c r="A736" s="651" t="s">
        <v>346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c r="A737" s="986" t="s">
        <v>663</v>
      </c>
      <c r="B737" s="212"/>
      <c r="C737" s="212"/>
      <c r="D737" s="213"/>
      <c r="E737" s="950" t="s">
        <v>755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c r="A738" s="361" t="s">
        <v>388</v>
      </c>
      <c r="B738" s="361"/>
      <c r="C738" s="361"/>
      <c r="D738" s="361"/>
      <c r="E738" s="950" t="s">
        <v>756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c r="A739" s="361" t="s">
        <v>387</v>
      </c>
      <c r="B739" s="361"/>
      <c r="C739" s="361"/>
      <c r="D739" s="361"/>
      <c r="E739" s="950" t="s">
        <v>757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c r="A740" s="361" t="s">
        <v>386</v>
      </c>
      <c r="B740" s="361"/>
      <c r="C740" s="361"/>
      <c r="D740" s="361"/>
      <c r="E740" s="950" t="s">
        <v>758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c r="A741" s="361" t="s">
        <v>385</v>
      </c>
      <c r="B741" s="361"/>
      <c r="C741" s="361"/>
      <c r="D741" s="361"/>
      <c r="E741" s="950" t="s">
        <v>758</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c r="A742" s="361" t="s">
        <v>384</v>
      </c>
      <c r="B742" s="361"/>
      <c r="C742" s="361"/>
      <c r="D742" s="361"/>
      <c r="E742" s="950" t="s">
        <v>759</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c r="A743" s="361" t="s">
        <v>383</v>
      </c>
      <c r="B743" s="361"/>
      <c r="C743" s="361"/>
      <c r="D743" s="361"/>
      <c r="E743" s="950" t="s">
        <v>759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c r="A744" s="361" t="s">
        <v>382</v>
      </c>
      <c r="B744" s="361"/>
      <c r="C744" s="361"/>
      <c r="D744" s="361"/>
      <c r="E744" s="950" t="s">
        <v>760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c r="A745" s="361" t="s">
        <v>381</v>
      </c>
      <c r="B745" s="361"/>
      <c r="C745" s="361"/>
      <c r="D745" s="361"/>
      <c r="E745" s="987" t="s">
        <v>760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c r="A746" s="361" t="s">
        <v>536</v>
      </c>
      <c r="B746" s="361"/>
      <c r="C746" s="361"/>
      <c r="D746" s="361"/>
      <c r="E746" s="956" t="s">
        <v>701</v>
      </c>
      <c r="F746" s="954"/>
      <c r="G746" s="954"/>
      <c r="H746" s="100" t="str">
        <f>IF(E746="","","-")</f>
        <v>-</v>
      </c>
      <c r="I746" s="954"/>
      <c r="J746" s="954"/>
      <c r="K746" s="100" t="str">
        <f>IF(I746="","","-")</f>
        <v/>
      </c>
      <c r="L746" s="955">
        <v>8</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c r="A747" s="361" t="s">
        <v>500</v>
      </c>
      <c r="B747" s="361"/>
      <c r="C747" s="361"/>
      <c r="D747" s="361"/>
      <c r="E747" s="956" t="s">
        <v>701</v>
      </c>
      <c r="F747" s="954"/>
      <c r="G747" s="954"/>
      <c r="H747" s="100" t="str">
        <f>IF(E747="","","-")</f>
        <v>-</v>
      </c>
      <c r="I747" s="954"/>
      <c r="J747" s="954"/>
      <c r="K747" s="100" t="str">
        <f>IF(I747="","","-")</f>
        <v/>
      </c>
      <c r="L747" s="955">
        <v>8</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c r="A748" s="612" t="s">
        <v>375</v>
      </c>
      <c r="B748" s="613"/>
      <c r="C748" s="613"/>
      <c r="D748" s="613"/>
      <c r="E748" s="613"/>
      <c r="F748" s="614"/>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104"/>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104"/>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thickBo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9" t="s">
        <v>377</v>
      </c>
      <c r="B787" s="630"/>
      <c r="C787" s="630"/>
      <c r="D787" s="630"/>
      <c r="E787" s="630"/>
      <c r="F787" s="631"/>
      <c r="G787" s="593" t="s">
        <v>814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790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c r="A788" s="632"/>
      <c r="B788" s="633"/>
      <c r="C788" s="633"/>
      <c r="D788" s="633"/>
      <c r="E788" s="633"/>
      <c r="F788" s="634"/>
      <c r="G788" s="810"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6"/>
      <c r="AC788" s="810"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c r="A789" s="632"/>
      <c r="B789" s="633"/>
      <c r="C789" s="633"/>
      <c r="D789" s="633"/>
      <c r="E789" s="633"/>
      <c r="F789" s="634"/>
      <c r="G789" s="671" t="s">
        <v>815</v>
      </c>
      <c r="H789" s="672"/>
      <c r="I789" s="672"/>
      <c r="J789" s="672"/>
      <c r="K789" s="673"/>
      <c r="L789" s="665" t="s">
        <v>816</v>
      </c>
      <c r="M789" s="666"/>
      <c r="N789" s="666"/>
      <c r="O789" s="666"/>
      <c r="P789" s="666"/>
      <c r="Q789" s="666"/>
      <c r="R789" s="666"/>
      <c r="S789" s="666"/>
      <c r="T789" s="666"/>
      <c r="U789" s="666"/>
      <c r="V789" s="666"/>
      <c r="W789" s="666"/>
      <c r="X789" s="667"/>
      <c r="Y789" s="382">
        <v>200</v>
      </c>
      <c r="Z789" s="383"/>
      <c r="AA789" s="383"/>
      <c r="AB789" s="800"/>
      <c r="AC789" s="671" t="s">
        <v>791</v>
      </c>
      <c r="AD789" s="672"/>
      <c r="AE789" s="672"/>
      <c r="AF789" s="672"/>
      <c r="AG789" s="673"/>
      <c r="AH789" s="665" t="s">
        <v>792</v>
      </c>
      <c r="AI789" s="666"/>
      <c r="AJ789" s="666"/>
      <c r="AK789" s="666"/>
      <c r="AL789" s="666"/>
      <c r="AM789" s="666"/>
      <c r="AN789" s="666"/>
      <c r="AO789" s="666"/>
      <c r="AP789" s="666"/>
      <c r="AQ789" s="666"/>
      <c r="AR789" s="666"/>
      <c r="AS789" s="666"/>
      <c r="AT789" s="667"/>
      <c r="AU789" s="382">
        <v>2.9</v>
      </c>
      <c r="AV789" s="383"/>
      <c r="AW789" s="383"/>
      <c r="AX789" s="384"/>
    </row>
    <row r="790" spans="1:51" ht="24.75" customHeight="1">
      <c r="A790" s="632"/>
      <c r="B790" s="633"/>
      <c r="C790" s="633"/>
      <c r="D790" s="633"/>
      <c r="E790" s="633"/>
      <c r="F790" s="634"/>
      <c r="G790" s="604" t="s">
        <v>793</v>
      </c>
      <c r="H790" s="605"/>
      <c r="I790" s="605"/>
      <c r="J790" s="605"/>
      <c r="K790" s="606"/>
      <c r="L790" s="596" t="s">
        <v>817</v>
      </c>
      <c r="M790" s="597"/>
      <c r="N790" s="597"/>
      <c r="O790" s="597"/>
      <c r="P790" s="597"/>
      <c r="Q790" s="597"/>
      <c r="R790" s="597"/>
      <c r="S790" s="597"/>
      <c r="T790" s="597"/>
      <c r="U790" s="597"/>
      <c r="V790" s="597"/>
      <c r="W790" s="597"/>
      <c r="X790" s="598"/>
      <c r="Y790" s="599">
        <v>55</v>
      </c>
      <c r="Z790" s="600"/>
      <c r="AA790" s="600"/>
      <c r="AB790" s="610"/>
      <c r="AC790" s="604" t="s">
        <v>793</v>
      </c>
      <c r="AD790" s="605"/>
      <c r="AE790" s="605"/>
      <c r="AF790" s="605"/>
      <c r="AG790" s="606"/>
      <c r="AH790" s="596" t="s">
        <v>794</v>
      </c>
      <c r="AI790" s="597"/>
      <c r="AJ790" s="597"/>
      <c r="AK790" s="597"/>
      <c r="AL790" s="597"/>
      <c r="AM790" s="597"/>
      <c r="AN790" s="597"/>
      <c r="AO790" s="597"/>
      <c r="AP790" s="597"/>
      <c r="AQ790" s="597"/>
      <c r="AR790" s="597"/>
      <c r="AS790" s="597"/>
      <c r="AT790" s="598"/>
      <c r="AU790" s="599">
        <v>1.4</v>
      </c>
      <c r="AV790" s="600"/>
      <c r="AW790" s="600"/>
      <c r="AX790" s="601"/>
    </row>
    <row r="791" spans="1:51" ht="24.75" customHeight="1">
      <c r="A791" s="632"/>
      <c r="B791" s="633"/>
      <c r="C791" s="633"/>
      <c r="D791" s="633"/>
      <c r="E791" s="633"/>
      <c r="F791" s="634"/>
      <c r="G791" s="604" t="s">
        <v>818</v>
      </c>
      <c r="H791" s="605"/>
      <c r="I791" s="605"/>
      <c r="J791" s="605"/>
      <c r="K791" s="606"/>
      <c r="L791" s="596" t="s">
        <v>819</v>
      </c>
      <c r="M791" s="597"/>
      <c r="N791" s="597"/>
      <c r="O791" s="597"/>
      <c r="P791" s="597"/>
      <c r="Q791" s="597"/>
      <c r="R791" s="597"/>
      <c r="S791" s="597"/>
      <c r="T791" s="597"/>
      <c r="U791" s="597"/>
      <c r="V791" s="597"/>
      <c r="W791" s="597"/>
      <c r="X791" s="598"/>
      <c r="Y791" s="599">
        <v>34</v>
      </c>
      <c r="Z791" s="600"/>
      <c r="AA791" s="600"/>
      <c r="AB791" s="610"/>
      <c r="AC791" s="604" t="s">
        <v>795</v>
      </c>
      <c r="AD791" s="605"/>
      <c r="AE791" s="605"/>
      <c r="AF791" s="605"/>
      <c r="AG791" s="606"/>
      <c r="AH791" s="596" t="s">
        <v>796</v>
      </c>
      <c r="AI791" s="597"/>
      <c r="AJ791" s="597"/>
      <c r="AK791" s="597"/>
      <c r="AL791" s="597"/>
      <c r="AM791" s="597"/>
      <c r="AN791" s="597"/>
      <c r="AO791" s="597"/>
      <c r="AP791" s="597"/>
      <c r="AQ791" s="597"/>
      <c r="AR791" s="597"/>
      <c r="AS791" s="597"/>
      <c r="AT791" s="598"/>
      <c r="AU791" s="599">
        <v>2.6</v>
      </c>
      <c r="AV791" s="600"/>
      <c r="AW791" s="600"/>
      <c r="AX791" s="601"/>
    </row>
    <row r="792" spans="1:51" ht="24.75" customHeight="1">
      <c r="A792" s="632"/>
      <c r="B792" s="633"/>
      <c r="C792" s="633"/>
      <c r="D792" s="633"/>
      <c r="E792" s="633"/>
      <c r="F792" s="634"/>
      <c r="G792" s="604" t="s">
        <v>795</v>
      </c>
      <c r="H792" s="605"/>
      <c r="I792" s="605"/>
      <c r="J792" s="605"/>
      <c r="K792" s="606"/>
      <c r="L792" s="596" t="s">
        <v>820</v>
      </c>
      <c r="M792" s="597"/>
      <c r="N792" s="597"/>
      <c r="O792" s="597"/>
      <c r="P792" s="597"/>
      <c r="Q792" s="597"/>
      <c r="R792" s="597"/>
      <c r="S792" s="597"/>
      <c r="T792" s="597"/>
      <c r="U792" s="597"/>
      <c r="V792" s="597"/>
      <c r="W792" s="597"/>
      <c r="X792" s="598"/>
      <c r="Y792" s="599">
        <v>28</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c r="A793" s="632"/>
      <c r="B793" s="633"/>
      <c r="C793" s="633"/>
      <c r="D793" s="633"/>
      <c r="E793" s="633"/>
      <c r="F793" s="634"/>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c r="A794" s="632"/>
      <c r="B794" s="633"/>
      <c r="C794" s="633"/>
      <c r="D794" s="633"/>
      <c r="E794" s="633"/>
      <c r="F794" s="634"/>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c r="A795" s="632"/>
      <c r="B795" s="633"/>
      <c r="C795" s="633"/>
      <c r="D795" s="633"/>
      <c r="E795" s="633"/>
      <c r="F795" s="634"/>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c r="A796" s="632"/>
      <c r="B796" s="633"/>
      <c r="C796" s="633"/>
      <c r="D796" s="633"/>
      <c r="E796" s="633"/>
      <c r="F796" s="634"/>
      <c r="G796" s="604" t="s">
        <v>795</v>
      </c>
      <c r="H796" s="605"/>
      <c r="I796" s="605"/>
      <c r="J796" s="605"/>
      <c r="K796" s="606"/>
      <c r="L796" s="596" t="s">
        <v>820</v>
      </c>
      <c r="M796" s="597"/>
      <c r="N796" s="597"/>
      <c r="O796" s="597"/>
      <c r="P796" s="597"/>
      <c r="Q796" s="597"/>
      <c r="R796" s="597"/>
      <c r="S796" s="597"/>
      <c r="T796" s="597"/>
      <c r="U796" s="597"/>
      <c r="V796" s="597"/>
      <c r="W796" s="597"/>
      <c r="X796" s="598"/>
      <c r="Y796" s="599">
        <v>28</v>
      </c>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c r="A797" s="632"/>
      <c r="B797" s="633"/>
      <c r="C797" s="633"/>
      <c r="D797" s="633"/>
      <c r="E797" s="633"/>
      <c r="F797" s="634"/>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c r="A798" s="632"/>
      <c r="B798" s="633"/>
      <c r="C798" s="633"/>
      <c r="D798" s="633"/>
      <c r="E798" s="633"/>
      <c r="F798" s="634"/>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c r="A799" s="632"/>
      <c r="B799" s="633"/>
      <c r="C799" s="633"/>
      <c r="D799" s="633"/>
      <c r="E799" s="633"/>
      <c r="F799" s="634"/>
      <c r="G799" s="821" t="s">
        <v>20</v>
      </c>
      <c r="H799" s="822"/>
      <c r="I799" s="822"/>
      <c r="J799" s="822"/>
      <c r="K799" s="822"/>
      <c r="L799" s="823"/>
      <c r="M799" s="824"/>
      <c r="N799" s="824"/>
      <c r="O799" s="824"/>
      <c r="P799" s="824"/>
      <c r="Q799" s="824"/>
      <c r="R799" s="824"/>
      <c r="S799" s="824"/>
      <c r="T799" s="824"/>
      <c r="U799" s="824"/>
      <c r="V799" s="824"/>
      <c r="W799" s="824"/>
      <c r="X799" s="825"/>
      <c r="Y799" s="826">
        <f>SUM(Y789:AB798)</f>
        <v>345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6.9</v>
      </c>
      <c r="AV799" s="827"/>
      <c r="AW799" s="827"/>
      <c r="AX799" s="829"/>
    </row>
    <row r="800" spans="1:51" ht="24.75" customHeight="1">
      <c r="A800" s="632"/>
      <c r="B800" s="633"/>
      <c r="C800" s="633"/>
      <c r="D800" s="633"/>
      <c r="E800" s="633"/>
      <c r="F800" s="634"/>
      <c r="G800" s="593" t="s">
        <v>800</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823</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c r="A801" s="632"/>
      <c r="B801" s="633"/>
      <c r="C801" s="633"/>
      <c r="D801" s="633"/>
      <c r="E801" s="633"/>
      <c r="F801" s="634"/>
      <c r="G801" s="810"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6"/>
      <c r="AC801" s="810"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c r="A802" s="632"/>
      <c r="B802" s="633"/>
      <c r="C802" s="633"/>
      <c r="D802" s="633"/>
      <c r="E802" s="633"/>
      <c r="F802" s="634"/>
      <c r="G802" s="671" t="s">
        <v>801</v>
      </c>
      <c r="H802" s="672"/>
      <c r="I802" s="672"/>
      <c r="J802" s="672"/>
      <c r="K802" s="673"/>
      <c r="L802" s="665" t="s">
        <v>802</v>
      </c>
      <c r="M802" s="666"/>
      <c r="N802" s="666"/>
      <c r="O802" s="666"/>
      <c r="P802" s="666"/>
      <c r="Q802" s="666"/>
      <c r="R802" s="666"/>
      <c r="S802" s="666"/>
      <c r="T802" s="666"/>
      <c r="U802" s="666"/>
      <c r="V802" s="666"/>
      <c r="W802" s="666"/>
      <c r="X802" s="667"/>
      <c r="Y802" s="382">
        <v>4.5</v>
      </c>
      <c r="Z802" s="383"/>
      <c r="AA802" s="383"/>
      <c r="AB802" s="800"/>
      <c r="AC802" s="671" t="s">
        <v>809</v>
      </c>
      <c r="AD802" s="672"/>
      <c r="AE802" s="672"/>
      <c r="AF802" s="672"/>
      <c r="AG802" s="673"/>
      <c r="AH802" s="665" t="s">
        <v>824</v>
      </c>
      <c r="AI802" s="666"/>
      <c r="AJ802" s="666"/>
      <c r="AK802" s="666"/>
      <c r="AL802" s="666"/>
      <c r="AM802" s="666"/>
      <c r="AN802" s="666"/>
      <c r="AO802" s="666"/>
      <c r="AP802" s="666"/>
      <c r="AQ802" s="666"/>
      <c r="AR802" s="666"/>
      <c r="AS802" s="666"/>
      <c r="AT802" s="667"/>
      <c r="AU802" s="382">
        <v>0.6</v>
      </c>
      <c r="AV802" s="383"/>
      <c r="AW802" s="383"/>
      <c r="AX802" s="384"/>
      <c r="AY802">
        <f t="shared" ref="AY802:AY812" si="115">$AY$800</f>
        <v>2</v>
      </c>
    </row>
    <row r="803" spans="1:51" ht="24.75" customHeight="1">
      <c r="A803" s="632"/>
      <c r="B803" s="633"/>
      <c r="C803" s="633"/>
      <c r="D803" s="633"/>
      <c r="E803" s="633"/>
      <c r="F803" s="634"/>
      <c r="G803" s="604" t="s">
        <v>791</v>
      </c>
      <c r="H803" s="605"/>
      <c r="I803" s="605"/>
      <c r="J803" s="605"/>
      <c r="K803" s="606"/>
      <c r="L803" s="596" t="s">
        <v>803</v>
      </c>
      <c r="M803" s="597"/>
      <c r="N803" s="597"/>
      <c r="O803" s="597"/>
      <c r="P803" s="597"/>
      <c r="Q803" s="597"/>
      <c r="R803" s="597"/>
      <c r="S803" s="597"/>
      <c r="T803" s="597"/>
      <c r="U803" s="597"/>
      <c r="V803" s="597"/>
      <c r="W803" s="597"/>
      <c r="X803" s="598"/>
      <c r="Y803" s="599">
        <v>2.7</v>
      </c>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customHeight="1">
      <c r="A804" s="632"/>
      <c r="B804" s="633"/>
      <c r="C804" s="633"/>
      <c r="D804" s="633"/>
      <c r="E804" s="633"/>
      <c r="F804" s="634"/>
      <c r="G804" s="604" t="s">
        <v>793</v>
      </c>
      <c r="H804" s="605"/>
      <c r="I804" s="605"/>
      <c r="J804" s="605"/>
      <c r="K804" s="606"/>
      <c r="L804" s="596" t="s">
        <v>804</v>
      </c>
      <c r="M804" s="597"/>
      <c r="N804" s="597"/>
      <c r="O804" s="597"/>
      <c r="P804" s="597"/>
      <c r="Q804" s="597"/>
      <c r="R804" s="597"/>
      <c r="S804" s="597"/>
      <c r="T804" s="597"/>
      <c r="U804" s="597"/>
      <c r="V804" s="597"/>
      <c r="W804" s="597"/>
      <c r="X804" s="598"/>
      <c r="Y804" s="599">
        <v>2.2999999999999998</v>
      </c>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customHeight="1">
      <c r="A805" s="632"/>
      <c r="B805" s="633"/>
      <c r="C805" s="633"/>
      <c r="D805" s="633"/>
      <c r="E805" s="633"/>
      <c r="F805" s="634"/>
      <c r="G805" s="604" t="s">
        <v>795</v>
      </c>
      <c r="H805" s="605"/>
      <c r="I805" s="605"/>
      <c r="J805" s="605"/>
      <c r="K805" s="606"/>
      <c r="L805" s="596" t="s">
        <v>805</v>
      </c>
      <c r="M805" s="597"/>
      <c r="N805" s="597"/>
      <c r="O805" s="597"/>
      <c r="P805" s="597"/>
      <c r="Q805" s="597"/>
      <c r="R805" s="597"/>
      <c r="S805" s="597"/>
      <c r="T805" s="597"/>
      <c r="U805" s="597"/>
      <c r="V805" s="597"/>
      <c r="W805" s="597"/>
      <c r="X805" s="598"/>
      <c r="Y805" s="599">
        <v>1.5</v>
      </c>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customHeight="1">
      <c r="A806" s="632"/>
      <c r="B806" s="633"/>
      <c r="C806" s="633"/>
      <c r="D806" s="633"/>
      <c r="E806" s="633"/>
      <c r="F806" s="634"/>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c r="A807" s="632"/>
      <c r="B807" s="633"/>
      <c r="C807" s="633"/>
      <c r="D807" s="633"/>
      <c r="E807" s="633"/>
      <c r="F807" s="634"/>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c r="A808" s="632"/>
      <c r="B808" s="633"/>
      <c r="C808" s="633"/>
      <c r="D808" s="633"/>
      <c r="E808" s="633"/>
      <c r="F808" s="634"/>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c r="A809" s="632"/>
      <c r="B809" s="633"/>
      <c r="C809" s="633"/>
      <c r="D809" s="633"/>
      <c r="E809" s="633"/>
      <c r="F809" s="634"/>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c r="A810" s="632"/>
      <c r="B810" s="633"/>
      <c r="C810" s="633"/>
      <c r="D810" s="633"/>
      <c r="E810" s="633"/>
      <c r="F810" s="634"/>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c r="A811" s="632"/>
      <c r="B811" s="633"/>
      <c r="C811" s="633"/>
      <c r="D811" s="633"/>
      <c r="E811" s="633"/>
      <c r="F811" s="634"/>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c r="A812" s="632"/>
      <c r="B812" s="633"/>
      <c r="C812" s="633"/>
      <c r="D812" s="633"/>
      <c r="E812" s="633"/>
      <c r="F812" s="634"/>
      <c r="G812" s="821" t="s">
        <v>20</v>
      </c>
      <c r="H812" s="822"/>
      <c r="I812" s="822"/>
      <c r="J812" s="822"/>
      <c r="K812" s="822"/>
      <c r="L812" s="823"/>
      <c r="M812" s="824"/>
      <c r="N812" s="824"/>
      <c r="O812" s="824"/>
      <c r="P812" s="824"/>
      <c r="Q812" s="824"/>
      <c r="R812" s="824"/>
      <c r="S812" s="824"/>
      <c r="T812" s="824"/>
      <c r="U812" s="824"/>
      <c r="V812" s="824"/>
      <c r="W812" s="824"/>
      <c r="X812" s="825"/>
      <c r="Y812" s="826">
        <f>SUM(Y802:AB811)</f>
        <v>11</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0.6</v>
      </c>
      <c r="AV812" s="827"/>
      <c r="AW812" s="827"/>
      <c r="AX812" s="829"/>
      <c r="AY812">
        <f t="shared" si="115"/>
        <v>2</v>
      </c>
    </row>
    <row r="813" spans="1:51" ht="24.75" customHeight="1">
      <c r="A813" s="632"/>
      <c r="B813" s="633"/>
      <c r="C813" s="633"/>
      <c r="D813" s="633"/>
      <c r="E813" s="633"/>
      <c r="F813" s="634"/>
      <c r="G813" s="593" t="s">
        <v>825</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834</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c r="A814" s="632"/>
      <c r="B814" s="633"/>
      <c r="C814" s="633"/>
      <c r="D814" s="633"/>
      <c r="E814" s="633"/>
      <c r="F814" s="634"/>
      <c r="G814" s="810"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6"/>
      <c r="AC814" s="810"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2</v>
      </c>
    </row>
    <row r="815" spans="1:51" ht="24.75" customHeight="1">
      <c r="A815" s="632"/>
      <c r="B815" s="633"/>
      <c r="C815" s="633"/>
      <c r="D815" s="633"/>
      <c r="E815" s="633"/>
      <c r="F815" s="634"/>
      <c r="G815" s="671" t="s">
        <v>791</v>
      </c>
      <c r="H815" s="672"/>
      <c r="I815" s="672"/>
      <c r="J815" s="672"/>
      <c r="K815" s="673"/>
      <c r="L815" s="665" t="s">
        <v>829</v>
      </c>
      <c r="M815" s="666"/>
      <c r="N815" s="666"/>
      <c r="O815" s="666"/>
      <c r="P815" s="666"/>
      <c r="Q815" s="666"/>
      <c r="R815" s="666"/>
      <c r="S815" s="666"/>
      <c r="T815" s="666"/>
      <c r="U815" s="666"/>
      <c r="V815" s="666"/>
      <c r="W815" s="666"/>
      <c r="X815" s="667"/>
      <c r="Y815" s="382">
        <v>1.1000000000000001</v>
      </c>
      <c r="Z815" s="383"/>
      <c r="AA815" s="383"/>
      <c r="AB815" s="800"/>
      <c r="AC815" s="671" t="s">
        <v>835</v>
      </c>
      <c r="AD815" s="672"/>
      <c r="AE815" s="672"/>
      <c r="AF815" s="672"/>
      <c r="AG815" s="673"/>
      <c r="AH815" s="665" t="s">
        <v>836</v>
      </c>
      <c r="AI815" s="666"/>
      <c r="AJ815" s="666"/>
      <c r="AK815" s="666"/>
      <c r="AL815" s="666"/>
      <c r="AM815" s="666"/>
      <c r="AN815" s="666"/>
      <c r="AO815" s="666"/>
      <c r="AP815" s="666"/>
      <c r="AQ815" s="666"/>
      <c r="AR815" s="666"/>
      <c r="AS815" s="666"/>
      <c r="AT815" s="667"/>
      <c r="AU815" s="382">
        <v>17</v>
      </c>
      <c r="AV815" s="383"/>
      <c r="AW815" s="383"/>
      <c r="AX815" s="384"/>
      <c r="AY815">
        <f t="shared" ref="AY815:AY825" si="116">$AY$813</f>
        <v>2</v>
      </c>
    </row>
    <row r="816" spans="1:51" ht="24.75" customHeight="1">
      <c r="A816" s="632"/>
      <c r="B816" s="633"/>
      <c r="C816" s="633"/>
      <c r="D816" s="633"/>
      <c r="E816" s="633"/>
      <c r="F816" s="634"/>
      <c r="G816" s="604" t="s">
        <v>815</v>
      </c>
      <c r="H816" s="605"/>
      <c r="I816" s="605"/>
      <c r="J816" s="605"/>
      <c r="K816" s="606"/>
      <c r="L816" s="596" t="s">
        <v>830</v>
      </c>
      <c r="M816" s="597"/>
      <c r="N816" s="597"/>
      <c r="O816" s="597"/>
      <c r="P816" s="597"/>
      <c r="Q816" s="597"/>
      <c r="R816" s="597"/>
      <c r="S816" s="597"/>
      <c r="T816" s="597"/>
      <c r="U816" s="597"/>
      <c r="V816" s="597"/>
      <c r="W816" s="597"/>
      <c r="X816" s="598"/>
      <c r="Y816" s="599">
        <v>1</v>
      </c>
      <c r="Z816" s="600"/>
      <c r="AA816" s="600"/>
      <c r="AB816" s="610"/>
      <c r="AC816" s="604" t="s">
        <v>837</v>
      </c>
      <c r="AD816" s="605"/>
      <c r="AE816" s="605"/>
      <c r="AF816" s="605"/>
      <c r="AG816" s="606"/>
      <c r="AH816" s="596" t="s">
        <v>838</v>
      </c>
      <c r="AI816" s="597"/>
      <c r="AJ816" s="597"/>
      <c r="AK816" s="597"/>
      <c r="AL816" s="597"/>
      <c r="AM816" s="597"/>
      <c r="AN816" s="597"/>
      <c r="AO816" s="597"/>
      <c r="AP816" s="597"/>
      <c r="AQ816" s="597"/>
      <c r="AR816" s="597"/>
      <c r="AS816" s="597"/>
      <c r="AT816" s="598"/>
      <c r="AU816" s="599">
        <v>10</v>
      </c>
      <c r="AV816" s="600"/>
      <c r="AW816" s="600"/>
      <c r="AX816" s="601"/>
      <c r="AY816">
        <f t="shared" si="116"/>
        <v>2</v>
      </c>
    </row>
    <row r="817" spans="1:51" ht="24.75" customHeight="1">
      <c r="A817" s="632"/>
      <c r="B817" s="633"/>
      <c r="C817" s="633"/>
      <c r="D817" s="633"/>
      <c r="E817" s="633"/>
      <c r="F817" s="634"/>
      <c r="G817" s="604" t="s">
        <v>793</v>
      </c>
      <c r="H817" s="605"/>
      <c r="I817" s="605"/>
      <c r="J817" s="605"/>
      <c r="K817" s="606"/>
      <c r="L817" s="596" t="s">
        <v>817</v>
      </c>
      <c r="M817" s="597"/>
      <c r="N817" s="597"/>
      <c r="O817" s="597"/>
      <c r="P817" s="597"/>
      <c r="Q817" s="597"/>
      <c r="R817" s="597"/>
      <c r="S817" s="597"/>
      <c r="T817" s="597"/>
      <c r="U817" s="597"/>
      <c r="V817" s="597"/>
      <c r="W817" s="597"/>
      <c r="X817" s="598"/>
      <c r="Y817" s="599">
        <v>0.7</v>
      </c>
      <c r="Z817" s="600"/>
      <c r="AA817" s="600"/>
      <c r="AB817" s="610"/>
      <c r="AC817" s="604" t="s">
        <v>839</v>
      </c>
      <c r="AD817" s="605"/>
      <c r="AE817" s="605"/>
      <c r="AF817" s="605"/>
      <c r="AG817" s="606"/>
      <c r="AH817" s="596" t="s">
        <v>840</v>
      </c>
      <c r="AI817" s="597"/>
      <c r="AJ817" s="597"/>
      <c r="AK817" s="597"/>
      <c r="AL817" s="597"/>
      <c r="AM817" s="597"/>
      <c r="AN817" s="597"/>
      <c r="AO817" s="597"/>
      <c r="AP817" s="597"/>
      <c r="AQ817" s="597"/>
      <c r="AR817" s="597"/>
      <c r="AS817" s="597"/>
      <c r="AT817" s="598"/>
      <c r="AU817" s="599">
        <v>14</v>
      </c>
      <c r="AV817" s="600"/>
      <c r="AW817" s="600"/>
      <c r="AX817" s="601"/>
      <c r="AY817">
        <f t="shared" si="116"/>
        <v>2</v>
      </c>
    </row>
    <row r="818" spans="1:51" ht="24.75" customHeight="1">
      <c r="A818" s="632"/>
      <c r="B818" s="633"/>
      <c r="C818" s="633"/>
      <c r="D818" s="633"/>
      <c r="E818" s="633"/>
      <c r="F818" s="634"/>
      <c r="G818" s="604" t="s">
        <v>795</v>
      </c>
      <c r="H818" s="605"/>
      <c r="I818" s="605"/>
      <c r="J818" s="605"/>
      <c r="K818" s="606"/>
      <c r="L818" s="596" t="s">
        <v>831</v>
      </c>
      <c r="M818" s="597"/>
      <c r="N818" s="597"/>
      <c r="O818" s="597"/>
      <c r="P818" s="597"/>
      <c r="Q818" s="597"/>
      <c r="R818" s="597"/>
      <c r="S818" s="597"/>
      <c r="T818" s="597"/>
      <c r="U818" s="597"/>
      <c r="V818" s="597"/>
      <c r="W818" s="597"/>
      <c r="X818" s="598"/>
      <c r="Y818" s="599">
        <v>0.2</v>
      </c>
      <c r="Z818" s="600"/>
      <c r="AA818" s="600"/>
      <c r="AB818" s="610"/>
      <c r="AC818" s="604" t="s">
        <v>841</v>
      </c>
      <c r="AD818" s="605"/>
      <c r="AE818" s="605"/>
      <c r="AF818" s="605"/>
      <c r="AG818" s="606"/>
      <c r="AH818" s="596" t="s">
        <v>842</v>
      </c>
      <c r="AI818" s="597"/>
      <c r="AJ818" s="597"/>
      <c r="AK818" s="597"/>
      <c r="AL818" s="597"/>
      <c r="AM818" s="597"/>
      <c r="AN818" s="597"/>
      <c r="AO818" s="597"/>
      <c r="AP818" s="597"/>
      <c r="AQ818" s="597"/>
      <c r="AR818" s="597"/>
      <c r="AS818" s="597"/>
      <c r="AT818" s="598"/>
      <c r="AU818" s="599">
        <v>14</v>
      </c>
      <c r="AV818" s="600"/>
      <c r="AW818" s="600"/>
      <c r="AX818" s="601"/>
      <c r="AY818">
        <f t="shared" si="116"/>
        <v>2</v>
      </c>
    </row>
    <row r="819" spans="1:51" ht="24.75" customHeight="1">
      <c r="A819" s="632"/>
      <c r="B819" s="633"/>
      <c r="C819" s="633"/>
      <c r="D819" s="633"/>
      <c r="E819" s="633"/>
      <c r="F819" s="634"/>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c r="A820" s="632"/>
      <c r="B820" s="633"/>
      <c r="C820" s="633"/>
      <c r="D820" s="633"/>
      <c r="E820" s="633"/>
      <c r="F820" s="634"/>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c r="A821" s="632"/>
      <c r="B821" s="633"/>
      <c r="C821" s="633"/>
      <c r="D821" s="633"/>
      <c r="E821" s="633"/>
      <c r="F821" s="634"/>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c r="A822" s="632"/>
      <c r="B822" s="633"/>
      <c r="C822" s="633"/>
      <c r="D822" s="633"/>
      <c r="E822" s="633"/>
      <c r="F822" s="634"/>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c r="A823" s="632"/>
      <c r="B823" s="633"/>
      <c r="C823" s="633"/>
      <c r="D823" s="633"/>
      <c r="E823" s="633"/>
      <c r="F823" s="634"/>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c r="A824" s="632"/>
      <c r="B824" s="633"/>
      <c r="C824" s="633"/>
      <c r="D824" s="633"/>
      <c r="E824" s="633"/>
      <c r="F824" s="634"/>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c r="A825" s="632"/>
      <c r="B825" s="633"/>
      <c r="C825" s="633"/>
      <c r="D825" s="633"/>
      <c r="E825" s="633"/>
      <c r="F825" s="634"/>
      <c r="G825" s="821" t="s">
        <v>20</v>
      </c>
      <c r="H825" s="822"/>
      <c r="I825" s="822"/>
      <c r="J825" s="822"/>
      <c r="K825" s="822"/>
      <c r="L825" s="823"/>
      <c r="M825" s="824"/>
      <c r="N825" s="824"/>
      <c r="O825" s="824"/>
      <c r="P825" s="824"/>
      <c r="Q825" s="824"/>
      <c r="R825" s="824"/>
      <c r="S825" s="824"/>
      <c r="T825" s="824"/>
      <c r="U825" s="824"/>
      <c r="V825" s="824"/>
      <c r="W825" s="824"/>
      <c r="X825" s="825"/>
      <c r="Y825" s="826">
        <f>SUM(Y815:AB824)</f>
        <v>3</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55</v>
      </c>
      <c r="AV825" s="827"/>
      <c r="AW825" s="827"/>
      <c r="AX825" s="829"/>
      <c r="AY825">
        <f t="shared" si="116"/>
        <v>2</v>
      </c>
    </row>
    <row r="826" spans="1:51" ht="24.75" customHeight="1">
      <c r="A826" s="632"/>
      <c r="B826" s="633"/>
      <c r="C826" s="633"/>
      <c r="D826" s="633"/>
      <c r="E826" s="633"/>
      <c r="F826" s="634"/>
      <c r="G826" s="593" t="s">
        <v>843</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852</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2</v>
      </c>
    </row>
    <row r="827" spans="1:51" ht="24.75" customHeight="1">
      <c r="A827" s="632"/>
      <c r="B827" s="633"/>
      <c r="C827" s="633"/>
      <c r="D827" s="633"/>
      <c r="E827" s="633"/>
      <c r="F827" s="634"/>
      <c r="G827" s="810"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6"/>
      <c r="AC827" s="810"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2</v>
      </c>
    </row>
    <row r="828" spans="1:51" s="16" customFormat="1" ht="24.75" customHeight="1">
      <c r="A828" s="632"/>
      <c r="B828" s="633"/>
      <c r="C828" s="633"/>
      <c r="D828" s="633"/>
      <c r="E828" s="633"/>
      <c r="F828" s="634"/>
      <c r="G828" s="671" t="s">
        <v>815</v>
      </c>
      <c r="H828" s="672"/>
      <c r="I828" s="672"/>
      <c r="J828" s="672"/>
      <c r="K828" s="673"/>
      <c r="L828" s="665" t="s">
        <v>844</v>
      </c>
      <c r="M828" s="666"/>
      <c r="N828" s="666"/>
      <c r="O828" s="666"/>
      <c r="P828" s="666"/>
      <c r="Q828" s="666"/>
      <c r="R828" s="666"/>
      <c r="S828" s="666"/>
      <c r="T828" s="666"/>
      <c r="U828" s="666"/>
      <c r="V828" s="666"/>
      <c r="W828" s="666"/>
      <c r="X828" s="667"/>
      <c r="Y828" s="382">
        <v>4</v>
      </c>
      <c r="Z828" s="383"/>
      <c r="AA828" s="383"/>
      <c r="AB828" s="800"/>
      <c r="AC828" s="671" t="s">
        <v>791</v>
      </c>
      <c r="AD828" s="672"/>
      <c r="AE828" s="672"/>
      <c r="AF828" s="672"/>
      <c r="AG828" s="673"/>
      <c r="AH828" s="665" t="s">
        <v>829</v>
      </c>
      <c r="AI828" s="666"/>
      <c r="AJ828" s="666"/>
      <c r="AK828" s="666"/>
      <c r="AL828" s="666"/>
      <c r="AM828" s="666"/>
      <c r="AN828" s="666"/>
      <c r="AO828" s="666"/>
      <c r="AP828" s="666"/>
      <c r="AQ828" s="666"/>
      <c r="AR828" s="666"/>
      <c r="AS828" s="666"/>
      <c r="AT828" s="667"/>
      <c r="AU828" s="382">
        <v>0.6</v>
      </c>
      <c r="AV828" s="383"/>
      <c r="AW828" s="383"/>
      <c r="AX828" s="384"/>
      <c r="AY828">
        <f t="shared" ref="AY828:AY838" si="117">$AY$826</f>
        <v>2</v>
      </c>
    </row>
    <row r="829" spans="1:51" ht="24.75" customHeight="1">
      <c r="A829" s="632"/>
      <c r="B829" s="633"/>
      <c r="C829" s="633"/>
      <c r="D829" s="633"/>
      <c r="E829" s="633"/>
      <c r="F829" s="634"/>
      <c r="G829" s="604" t="s">
        <v>795</v>
      </c>
      <c r="H829" s="605"/>
      <c r="I829" s="605"/>
      <c r="J829" s="605"/>
      <c r="K829" s="606"/>
      <c r="L829" s="596" t="s">
        <v>845</v>
      </c>
      <c r="M829" s="597"/>
      <c r="N829" s="597"/>
      <c r="O829" s="597"/>
      <c r="P829" s="597"/>
      <c r="Q829" s="597"/>
      <c r="R829" s="597"/>
      <c r="S829" s="597"/>
      <c r="T829" s="597"/>
      <c r="U829" s="597"/>
      <c r="V829" s="597"/>
      <c r="W829" s="597"/>
      <c r="X829" s="598"/>
      <c r="Y829" s="599">
        <v>1</v>
      </c>
      <c r="Z829" s="600"/>
      <c r="AA829" s="600"/>
      <c r="AB829" s="610"/>
      <c r="AC829" s="604" t="s">
        <v>793</v>
      </c>
      <c r="AD829" s="605"/>
      <c r="AE829" s="605"/>
      <c r="AF829" s="605"/>
      <c r="AG829" s="606"/>
      <c r="AH829" s="596" t="s">
        <v>817</v>
      </c>
      <c r="AI829" s="597"/>
      <c r="AJ829" s="597"/>
      <c r="AK829" s="597"/>
      <c r="AL829" s="597"/>
      <c r="AM829" s="597"/>
      <c r="AN829" s="597"/>
      <c r="AO829" s="597"/>
      <c r="AP829" s="597"/>
      <c r="AQ829" s="597"/>
      <c r="AR829" s="597"/>
      <c r="AS829" s="597"/>
      <c r="AT829" s="598"/>
      <c r="AU829" s="599">
        <v>0.2</v>
      </c>
      <c r="AV829" s="600"/>
      <c r="AW829" s="600"/>
      <c r="AX829" s="601"/>
      <c r="AY829">
        <f t="shared" si="117"/>
        <v>2</v>
      </c>
    </row>
    <row r="830" spans="1:51" ht="24.75" customHeight="1">
      <c r="A830" s="632"/>
      <c r="B830" s="633"/>
      <c r="C830" s="633"/>
      <c r="D830" s="633"/>
      <c r="E830" s="633"/>
      <c r="F830" s="634"/>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2</v>
      </c>
    </row>
    <row r="831" spans="1:51" ht="24.75" hidden="1" customHeight="1">
      <c r="A831" s="632"/>
      <c r="B831" s="633"/>
      <c r="C831" s="633"/>
      <c r="D831" s="633"/>
      <c r="E831" s="633"/>
      <c r="F831" s="634"/>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2</v>
      </c>
    </row>
    <row r="832" spans="1:51" ht="24.75" hidden="1" customHeight="1">
      <c r="A832" s="632"/>
      <c r="B832" s="633"/>
      <c r="C832" s="633"/>
      <c r="D832" s="633"/>
      <c r="E832" s="633"/>
      <c r="F832" s="634"/>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2</v>
      </c>
    </row>
    <row r="833" spans="1:51" ht="24.75" hidden="1" customHeight="1">
      <c r="A833" s="632"/>
      <c r="B833" s="633"/>
      <c r="C833" s="633"/>
      <c r="D833" s="633"/>
      <c r="E833" s="633"/>
      <c r="F833" s="634"/>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2</v>
      </c>
    </row>
    <row r="834" spans="1:51" ht="24.75" hidden="1" customHeight="1">
      <c r="A834" s="632"/>
      <c r="B834" s="633"/>
      <c r="C834" s="633"/>
      <c r="D834" s="633"/>
      <c r="E834" s="633"/>
      <c r="F834" s="634"/>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2</v>
      </c>
    </row>
    <row r="835" spans="1:51" ht="24.75" hidden="1" customHeight="1">
      <c r="A835" s="632"/>
      <c r="B835" s="633"/>
      <c r="C835" s="633"/>
      <c r="D835" s="633"/>
      <c r="E835" s="633"/>
      <c r="F835" s="634"/>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2</v>
      </c>
    </row>
    <row r="836" spans="1:51" ht="24.75" hidden="1" customHeight="1">
      <c r="A836" s="632"/>
      <c r="B836" s="633"/>
      <c r="C836" s="633"/>
      <c r="D836" s="633"/>
      <c r="E836" s="633"/>
      <c r="F836" s="634"/>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2</v>
      </c>
    </row>
    <row r="837" spans="1:51" ht="24.75" hidden="1" customHeight="1">
      <c r="A837" s="632"/>
      <c r="B837" s="633"/>
      <c r="C837" s="633"/>
      <c r="D837" s="633"/>
      <c r="E837" s="633"/>
      <c r="F837" s="634"/>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2</v>
      </c>
    </row>
    <row r="838" spans="1:51" ht="24.75" customHeight="1">
      <c r="A838" s="632"/>
      <c r="B838" s="633"/>
      <c r="C838" s="633"/>
      <c r="D838" s="633"/>
      <c r="E838" s="633"/>
      <c r="F838" s="634"/>
      <c r="G838" s="821" t="s">
        <v>20</v>
      </c>
      <c r="H838" s="822"/>
      <c r="I838" s="822"/>
      <c r="J838" s="822"/>
      <c r="K838" s="822"/>
      <c r="L838" s="823"/>
      <c r="M838" s="824"/>
      <c r="N838" s="824"/>
      <c r="O838" s="824"/>
      <c r="P838" s="824"/>
      <c r="Q838" s="824"/>
      <c r="R838" s="824"/>
      <c r="S838" s="824"/>
      <c r="T838" s="824"/>
      <c r="U838" s="824"/>
      <c r="V838" s="824"/>
      <c r="W838" s="824"/>
      <c r="X838" s="825"/>
      <c r="Y838" s="826">
        <f>SUM(Y828:AB837)</f>
        <v>5</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0.8</v>
      </c>
      <c r="AV838" s="827"/>
      <c r="AW838" s="827"/>
      <c r="AX838" s="829"/>
      <c r="AY838">
        <f t="shared" si="117"/>
        <v>2</v>
      </c>
    </row>
    <row r="839" spans="1:51" ht="24.75" customHeight="1" thickBot="1">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6" t="s">
        <v>338</v>
      </c>
      <c r="AM839" s="277"/>
      <c r="AN839" s="277"/>
      <c r="AO839" s="102" t="s">
        <v>336</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3" t="s">
        <v>295</v>
      </c>
      <c r="K844" s="361"/>
      <c r="L844" s="361"/>
      <c r="M844" s="361"/>
      <c r="N844" s="361"/>
      <c r="O844" s="361"/>
      <c r="P844" s="248" t="s">
        <v>243</v>
      </c>
      <c r="Q844" s="248"/>
      <c r="R844" s="248"/>
      <c r="S844" s="248"/>
      <c r="T844" s="248"/>
      <c r="U844" s="248"/>
      <c r="V844" s="248"/>
      <c r="W844" s="248"/>
      <c r="X844" s="248"/>
      <c r="Y844" s="362" t="s">
        <v>293</v>
      </c>
      <c r="Z844" s="363"/>
      <c r="AA844" s="363"/>
      <c r="AB844" s="363"/>
      <c r="AC844" s="153" t="s">
        <v>332</v>
      </c>
      <c r="AD844" s="153"/>
      <c r="AE844" s="153"/>
      <c r="AF844" s="153"/>
      <c r="AG844" s="153"/>
      <c r="AH844" s="362" t="s">
        <v>358</v>
      </c>
      <c r="AI844" s="360"/>
      <c r="AJ844" s="360"/>
      <c r="AK844" s="360"/>
      <c r="AL844" s="360" t="s">
        <v>21</v>
      </c>
      <c r="AM844" s="360"/>
      <c r="AN844" s="360"/>
      <c r="AO844" s="364"/>
      <c r="AP844" s="365" t="s">
        <v>296</v>
      </c>
      <c r="AQ844" s="365"/>
      <c r="AR844" s="365"/>
      <c r="AS844" s="365"/>
      <c r="AT844" s="365"/>
      <c r="AU844" s="365"/>
      <c r="AV844" s="365"/>
      <c r="AW844" s="365"/>
      <c r="AX844" s="365"/>
    </row>
    <row r="845" spans="1:51" ht="36" customHeight="1">
      <c r="A845" s="370">
        <v>1</v>
      </c>
      <c r="B845" s="370">
        <v>1</v>
      </c>
      <c r="C845" s="343" t="s">
        <v>810</v>
      </c>
      <c r="D845" s="343"/>
      <c r="E845" s="343"/>
      <c r="F845" s="343"/>
      <c r="G845" s="343"/>
      <c r="H845" s="343"/>
      <c r="I845" s="343"/>
      <c r="J845" s="344">
        <v>1013205001281</v>
      </c>
      <c r="K845" s="345"/>
      <c r="L845" s="345"/>
      <c r="M845" s="345"/>
      <c r="N845" s="345"/>
      <c r="O845" s="345"/>
      <c r="P845" s="346" t="s">
        <v>811</v>
      </c>
      <c r="Q845" s="346"/>
      <c r="R845" s="346"/>
      <c r="S845" s="346"/>
      <c r="T845" s="346"/>
      <c r="U845" s="346"/>
      <c r="V845" s="346"/>
      <c r="W845" s="346"/>
      <c r="X845" s="346"/>
      <c r="Y845" s="347">
        <v>345</v>
      </c>
      <c r="Z845" s="348"/>
      <c r="AA845" s="348"/>
      <c r="AB845" s="349"/>
      <c r="AC845" s="350" t="s">
        <v>812</v>
      </c>
      <c r="AD845" s="351"/>
      <c r="AE845" s="351"/>
      <c r="AF845" s="351"/>
      <c r="AG845" s="351"/>
      <c r="AH845" s="366" t="s">
        <v>710</v>
      </c>
      <c r="AI845" s="367"/>
      <c r="AJ845" s="367"/>
      <c r="AK845" s="367"/>
      <c r="AL845" s="354" t="s">
        <v>710</v>
      </c>
      <c r="AM845" s="355"/>
      <c r="AN845" s="355"/>
      <c r="AO845" s="356"/>
      <c r="AP845" s="357" t="s">
        <v>710</v>
      </c>
      <c r="AQ845" s="357"/>
      <c r="AR845" s="357"/>
      <c r="AS845" s="357"/>
      <c r="AT845" s="357"/>
      <c r="AU845" s="357"/>
      <c r="AV845" s="357"/>
      <c r="AW845" s="357"/>
      <c r="AX845" s="357"/>
    </row>
    <row r="846" spans="1:51" ht="36" customHeight="1">
      <c r="A846" s="370">
        <v>2</v>
      </c>
      <c r="B846" s="370">
        <v>1</v>
      </c>
      <c r="C846" s="358" t="s">
        <v>813</v>
      </c>
      <c r="D846" s="343"/>
      <c r="E846" s="343"/>
      <c r="F846" s="343"/>
      <c r="G846" s="343"/>
      <c r="H846" s="343"/>
      <c r="I846" s="343"/>
      <c r="J846" s="344" t="s">
        <v>710</v>
      </c>
      <c r="K846" s="345"/>
      <c r="L846" s="345"/>
      <c r="M846" s="345"/>
      <c r="N846" s="345"/>
      <c r="O846" s="345"/>
      <c r="P846" s="346" t="s">
        <v>811</v>
      </c>
      <c r="Q846" s="346"/>
      <c r="R846" s="346"/>
      <c r="S846" s="346"/>
      <c r="T846" s="346"/>
      <c r="U846" s="346"/>
      <c r="V846" s="346"/>
      <c r="W846" s="346"/>
      <c r="X846" s="346"/>
      <c r="Y846" s="347">
        <v>39</v>
      </c>
      <c r="Z846" s="348"/>
      <c r="AA846" s="348"/>
      <c r="AB846" s="349"/>
      <c r="AC846" s="350" t="s">
        <v>812</v>
      </c>
      <c r="AD846" s="351"/>
      <c r="AE846" s="351"/>
      <c r="AF846" s="351"/>
      <c r="AG846" s="351"/>
      <c r="AH846" s="366" t="s">
        <v>710</v>
      </c>
      <c r="AI846" s="367"/>
      <c r="AJ846" s="367"/>
      <c r="AK846" s="367"/>
      <c r="AL846" s="354" t="s">
        <v>710</v>
      </c>
      <c r="AM846" s="355"/>
      <c r="AN846" s="355"/>
      <c r="AO846" s="356"/>
      <c r="AP846" s="357" t="s">
        <v>710</v>
      </c>
      <c r="AQ846" s="357"/>
      <c r="AR846" s="357"/>
      <c r="AS846" s="357"/>
      <c r="AT846" s="357"/>
      <c r="AU846" s="357"/>
      <c r="AV846" s="357"/>
      <c r="AW846" s="357"/>
      <c r="AX846" s="357"/>
      <c r="AY846">
        <f>COUNTA($C$846)</f>
        <v>1</v>
      </c>
    </row>
    <row r="847" spans="1:51" ht="30" hidden="1" customHeight="1">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60"/>
      <c r="B877" s="360"/>
      <c r="C877" s="360" t="s">
        <v>26</v>
      </c>
      <c r="D877" s="360"/>
      <c r="E877" s="360"/>
      <c r="F877" s="360"/>
      <c r="G877" s="360"/>
      <c r="H877" s="360"/>
      <c r="I877" s="360"/>
      <c r="J877" s="153" t="s">
        <v>295</v>
      </c>
      <c r="K877" s="361"/>
      <c r="L877" s="361"/>
      <c r="M877" s="361"/>
      <c r="N877" s="361"/>
      <c r="O877" s="361"/>
      <c r="P877" s="248" t="s">
        <v>243</v>
      </c>
      <c r="Q877" s="248"/>
      <c r="R877" s="248"/>
      <c r="S877" s="248"/>
      <c r="T877" s="248"/>
      <c r="U877" s="248"/>
      <c r="V877" s="248"/>
      <c r="W877" s="248"/>
      <c r="X877" s="248"/>
      <c r="Y877" s="362" t="s">
        <v>293</v>
      </c>
      <c r="Z877" s="363"/>
      <c r="AA877" s="363"/>
      <c r="AB877" s="363"/>
      <c r="AC877" s="153" t="s">
        <v>332</v>
      </c>
      <c r="AD877" s="153"/>
      <c r="AE877" s="153"/>
      <c r="AF877" s="153"/>
      <c r="AG877" s="153"/>
      <c r="AH877" s="362" t="s">
        <v>358</v>
      </c>
      <c r="AI877" s="360"/>
      <c r="AJ877" s="360"/>
      <c r="AK877" s="360"/>
      <c r="AL877" s="360" t="s">
        <v>21</v>
      </c>
      <c r="AM877" s="360"/>
      <c r="AN877" s="360"/>
      <c r="AO877" s="364"/>
      <c r="AP877" s="365" t="s">
        <v>296</v>
      </c>
      <c r="AQ877" s="365"/>
      <c r="AR877" s="365"/>
      <c r="AS877" s="365"/>
      <c r="AT877" s="365"/>
      <c r="AU877" s="365"/>
      <c r="AV877" s="365"/>
      <c r="AW877" s="365"/>
      <c r="AX877" s="365"/>
      <c r="AY877">
        <f t="shared" ref="AY877:AY878" si="118">$AY$875</f>
        <v>1</v>
      </c>
    </row>
    <row r="878" spans="1:51" ht="36" customHeight="1">
      <c r="A878" s="370">
        <v>1</v>
      </c>
      <c r="B878" s="370">
        <v>1</v>
      </c>
      <c r="C878" s="343" t="s">
        <v>797</v>
      </c>
      <c r="D878" s="343"/>
      <c r="E878" s="343"/>
      <c r="F878" s="343"/>
      <c r="G878" s="343"/>
      <c r="H878" s="343"/>
      <c r="I878" s="343"/>
      <c r="J878" s="344">
        <v>6050005010703</v>
      </c>
      <c r="K878" s="345"/>
      <c r="L878" s="345"/>
      <c r="M878" s="345"/>
      <c r="N878" s="345"/>
      <c r="O878" s="345"/>
      <c r="P878" s="346" t="s">
        <v>798</v>
      </c>
      <c r="Q878" s="346"/>
      <c r="R878" s="346"/>
      <c r="S878" s="346"/>
      <c r="T878" s="346"/>
      <c r="U878" s="346"/>
      <c r="V878" s="346"/>
      <c r="W878" s="346"/>
      <c r="X878" s="346"/>
      <c r="Y878" s="347">
        <v>7</v>
      </c>
      <c r="Z878" s="348"/>
      <c r="AA878" s="348"/>
      <c r="AB878" s="349"/>
      <c r="AC878" s="350" t="s">
        <v>799</v>
      </c>
      <c r="AD878" s="351"/>
      <c r="AE878" s="351"/>
      <c r="AF878" s="351"/>
      <c r="AG878" s="351"/>
      <c r="AH878" s="366" t="s">
        <v>710</v>
      </c>
      <c r="AI878" s="367"/>
      <c r="AJ878" s="367"/>
      <c r="AK878" s="367"/>
      <c r="AL878" s="354" t="s">
        <v>710</v>
      </c>
      <c r="AM878" s="355"/>
      <c r="AN878" s="355"/>
      <c r="AO878" s="356"/>
      <c r="AP878" s="357" t="s">
        <v>710</v>
      </c>
      <c r="AQ878" s="357"/>
      <c r="AR878" s="357"/>
      <c r="AS878" s="357"/>
      <c r="AT878" s="357"/>
      <c r="AU878" s="357"/>
      <c r="AV878" s="357"/>
      <c r="AW878" s="357"/>
      <c r="AX878" s="357"/>
      <c r="AY878">
        <f t="shared" si="118"/>
        <v>1</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60"/>
      <c r="B910" s="360"/>
      <c r="C910" s="360" t="s">
        <v>26</v>
      </c>
      <c r="D910" s="360"/>
      <c r="E910" s="360"/>
      <c r="F910" s="360"/>
      <c r="G910" s="360"/>
      <c r="H910" s="360"/>
      <c r="I910" s="360"/>
      <c r="J910" s="153" t="s">
        <v>295</v>
      </c>
      <c r="K910" s="361"/>
      <c r="L910" s="361"/>
      <c r="M910" s="361"/>
      <c r="N910" s="361"/>
      <c r="O910" s="361"/>
      <c r="P910" s="248" t="s">
        <v>243</v>
      </c>
      <c r="Q910" s="248"/>
      <c r="R910" s="248"/>
      <c r="S910" s="248"/>
      <c r="T910" s="248"/>
      <c r="U910" s="248"/>
      <c r="V910" s="248"/>
      <c r="W910" s="248"/>
      <c r="X910" s="248"/>
      <c r="Y910" s="362" t="s">
        <v>293</v>
      </c>
      <c r="Z910" s="363"/>
      <c r="AA910" s="363"/>
      <c r="AB910" s="363"/>
      <c r="AC910" s="153" t="s">
        <v>332</v>
      </c>
      <c r="AD910" s="153"/>
      <c r="AE910" s="153"/>
      <c r="AF910" s="153"/>
      <c r="AG910" s="153"/>
      <c r="AH910" s="362" t="s">
        <v>358</v>
      </c>
      <c r="AI910" s="360"/>
      <c r="AJ910" s="360"/>
      <c r="AK910" s="360"/>
      <c r="AL910" s="360" t="s">
        <v>21</v>
      </c>
      <c r="AM910" s="360"/>
      <c r="AN910" s="360"/>
      <c r="AO910" s="364"/>
      <c r="AP910" s="365" t="s">
        <v>296</v>
      </c>
      <c r="AQ910" s="365"/>
      <c r="AR910" s="365"/>
      <c r="AS910" s="365"/>
      <c r="AT910" s="365"/>
      <c r="AU910" s="365"/>
      <c r="AV910" s="365"/>
      <c r="AW910" s="365"/>
      <c r="AX910" s="365"/>
      <c r="AY910">
        <f t="shared" ref="AY910:AY911" si="119">$AY$908</f>
        <v>1</v>
      </c>
    </row>
    <row r="911" spans="1:51" ht="36" customHeight="1">
      <c r="A911" s="370">
        <v>1</v>
      </c>
      <c r="B911" s="370">
        <v>1</v>
      </c>
      <c r="C911" s="343" t="s">
        <v>806</v>
      </c>
      <c r="D911" s="343"/>
      <c r="E911" s="343"/>
      <c r="F911" s="343"/>
      <c r="G911" s="343"/>
      <c r="H911" s="343"/>
      <c r="I911" s="343"/>
      <c r="J911" s="344">
        <v>9010405010262</v>
      </c>
      <c r="K911" s="345"/>
      <c r="L911" s="345"/>
      <c r="M911" s="345"/>
      <c r="N911" s="345"/>
      <c r="O911" s="345"/>
      <c r="P911" s="346" t="s">
        <v>807</v>
      </c>
      <c r="Q911" s="346"/>
      <c r="R911" s="346"/>
      <c r="S911" s="346"/>
      <c r="T911" s="346"/>
      <c r="U911" s="346"/>
      <c r="V911" s="346"/>
      <c r="W911" s="346"/>
      <c r="X911" s="346"/>
      <c r="Y911" s="347">
        <v>11</v>
      </c>
      <c r="Z911" s="348"/>
      <c r="AA911" s="348"/>
      <c r="AB911" s="349"/>
      <c r="AC911" s="350" t="s">
        <v>808</v>
      </c>
      <c r="AD911" s="351"/>
      <c r="AE911" s="351"/>
      <c r="AF911" s="351"/>
      <c r="AG911" s="351"/>
      <c r="AH911" s="366" t="s">
        <v>710</v>
      </c>
      <c r="AI911" s="367"/>
      <c r="AJ911" s="367"/>
      <c r="AK911" s="367"/>
      <c r="AL911" s="354" t="s">
        <v>710</v>
      </c>
      <c r="AM911" s="355"/>
      <c r="AN911" s="355"/>
      <c r="AO911" s="356"/>
      <c r="AP911" s="357" t="s">
        <v>710</v>
      </c>
      <c r="AQ911" s="357"/>
      <c r="AR911" s="357"/>
      <c r="AS911" s="357"/>
      <c r="AT911" s="357"/>
      <c r="AU911" s="357"/>
      <c r="AV911" s="357"/>
      <c r="AW911" s="357"/>
      <c r="AX911" s="357"/>
      <c r="AY911">
        <f t="shared" si="119"/>
        <v>1</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60"/>
      <c r="B943" s="360"/>
      <c r="C943" s="360" t="s">
        <v>26</v>
      </c>
      <c r="D943" s="360"/>
      <c r="E943" s="360"/>
      <c r="F943" s="360"/>
      <c r="G943" s="360"/>
      <c r="H943" s="360"/>
      <c r="I943" s="360"/>
      <c r="J943" s="153" t="s">
        <v>295</v>
      </c>
      <c r="K943" s="361"/>
      <c r="L943" s="361"/>
      <c r="M943" s="361"/>
      <c r="N943" s="361"/>
      <c r="O943" s="361"/>
      <c r="P943" s="248" t="s">
        <v>243</v>
      </c>
      <c r="Q943" s="248"/>
      <c r="R943" s="248"/>
      <c r="S943" s="248"/>
      <c r="T943" s="248"/>
      <c r="U943" s="248"/>
      <c r="V943" s="248"/>
      <c r="W943" s="248"/>
      <c r="X943" s="248"/>
      <c r="Y943" s="362" t="s">
        <v>293</v>
      </c>
      <c r="Z943" s="363"/>
      <c r="AA943" s="363"/>
      <c r="AB943" s="363"/>
      <c r="AC943" s="153" t="s">
        <v>332</v>
      </c>
      <c r="AD943" s="153"/>
      <c r="AE943" s="153"/>
      <c r="AF943" s="153"/>
      <c r="AG943" s="153"/>
      <c r="AH943" s="362" t="s">
        <v>358</v>
      </c>
      <c r="AI943" s="360"/>
      <c r="AJ943" s="360"/>
      <c r="AK943" s="360"/>
      <c r="AL943" s="360" t="s">
        <v>21</v>
      </c>
      <c r="AM943" s="360"/>
      <c r="AN943" s="360"/>
      <c r="AO943" s="364"/>
      <c r="AP943" s="365" t="s">
        <v>296</v>
      </c>
      <c r="AQ943" s="365"/>
      <c r="AR943" s="365"/>
      <c r="AS943" s="365"/>
      <c r="AT943" s="365"/>
      <c r="AU943" s="365"/>
      <c r="AV943" s="365"/>
      <c r="AW943" s="365"/>
      <c r="AX943" s="365"/>
      <c r="AY943">
        <f t="shared" ref="AY943:AY944" si="120">$AY$941</f>
        <v>1</v>
      </c>
    </row>
    <row r="944" spans="1:51" ht="30" customHeight="1">
      <c r="A944" s="370">
        <v>1</v>
      </c>
      <c r="B944" s="370">
        <v>1</v>
      </c>
      <c r="C944" s="343" t="s">
        <v>821</v>
      </c>
      <c r="D944" s="343"/>
      <c r="E944" s="343"/>
      <c r="F944" s="343"/>
      <c r="G944" s="343"/>
      <c r="H944" s="343"/>
      <c r="I944" s="343"/>
      <c r="J944" s="344">
        <v>7000020010006</v>
      </c>
      <c r="K944" s="345"/>
      <c r="L944" s="345"/>
      <c r="M944" s="345"/>
      <c r="N944" s="345"/>
      <c r="O944" s="345"/>
      <c r="P944" s="346" t="s">
        <v>822</v>
      </c>
      <c r="Q944" s="346"/>
      <c r="R944" s="346"/>
      <c r="S944" s="346"/>
      <c r="T944" s="346"/>
      <c r="U944" s="346"/>
      <c r="V944" s="346"/>
      <c r="W944" s="346"/>
      <c r="X944" s="346"/>
      <c r="Y944" s="347">
        <v>0.6</v>
      </c>
      <c r="Z944" s="348"/>
      <c r="AA944" s="348"/>
      <c r="AB944" s="349"/>
      <c r="AC944" s="350" t="s">
        <v>808</v>
      </c>
      <c r="AD944" s="351"/>
      <c r="AE944" s="351"/>
      <c r="AF944" s="351"/>
      <c r="AG944" s="351"/>
      <c r="AH944" s="366" t="s">
        <v>710</v>
      </c>
      <c r="AI944" s="367"/>
      <c r="AJ944" s="367"/>
      <c r="AK944" s="367"/>
      <c r="AL944" s="354" t="s">
        <v>710</v>
      </c>
      <c r="AM944" s="355"/>
      <c r="AN944" s="355"/>
      <c r="AO944" s="356"/>
      <c r="AP944" s="357" t="s">
        <v>710</v>
      </c>
      <c r="AQ944" s="357"/>
      <c r="AR944" s="357"/>
      <c r="AS944" s="357"/>
      <c r="AT944" s="357"/>
      <c r="AU944" s="357"/>
      <c r="AV944" s="357"/>
      <c r="AW944" s="357"/>
      <c r="AX944" s="357"/>
      <c r="AY944">
        <f t="shared" si="120"/>
        <v>1</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c r="A976" s="360"/>
      <c r="B976" s="360"/>
      <c r="C976" s="360" t="s">
        <v>26</v>
      </c>
      <c r="D976" s="360"/>
      <c r="E976" s="360"/>
      <c r="F976" s="360"/>
      <c r="G976" s="360"/>
      <c r="H976" s="360"/>
      <c r="I976" s="360"/>
      <c r="J976" s="153" t="s">
        <v>295</v>
      </c>
      <c r="K976" s="361"/>
      <c r="L976" s="361"/>
      <c r="M976" s="361"/>
      <c r="N976" s="361"/>
      <c r="O976" s="361"/>
      <c r="P976" s="248" t="s">
        <v>243</v>
      </c>
      <c r="Q976" s="248"/>
      <c r="R976" s="248"/>
      <c r="S976" s="248"/>
      <c r="T976" s="248"/>
      <c r="U976" s="248"/>
      <c r="V976" s="248"/>
      <c r="W976" s="248"/>
      <c r="X976" s="248"/>
      <c r="Y976" s="362" t="s">
        <v>293</v>
      </c>
      <c r="Z976" s="363"/>
      <c r="AA976" s="363"/>
      <c r="AB976" s="363"/>
      <c r="AC976" s="153" t="s">
        <v>332</v>
      </c>
      <c r="AD976" s="153"/>
      <c r="AE976" s="153"/>
      <c r="AF976" s="153"/>
      <c r="AG976" s="153"/>
      <c r="AH976" s="362" t="s">
        <v>358</v>
      </c>
      <c r="AI976" s="360"/>
      <c r="AJ976" s="360"/>
      <c r="AK976" s="360"/>
      <c r="AL976" s="360" t="s">
        <v>21</v>
      </c>
      <c r="AM976" s="360"/>
      <c r="AN976" s="360"/>
      <c r="AO976" s="364"/>
      <c r="AP976" s="365" t="s">
        <v>296</v>
      </c>
      <c r="AQ976" s="365"/>
      <c r="AR976" s="365"/>
      <c r="AS976" s="365"/>
      <c r="AT976" s="365"/>
      <c r="AU976" s="365"/>
      <c r="AV976" s="365"/>
      <c r="AW976" s="365"/>
      <c r="AX976" s="365"/>
      <c r="AY976">
        <f t="shared" ref="AY976:AY977" si="121">$AY$974</f>
        <v>1</v>
      </c>
    </row>
    <row r="977" spans="1:51" ht="48" customHeight="1">
      <c r="A977" s="370">
        <v>1</v>
      </c>
      <c r="B977" s="370">
        <v>1</v>
      </c>
      <c r="C977" s="343" t="s">
        <v>826</v>
      </c>
      <c r="D977" s="343"/>
      <c r="E977" s="343"/>
      <c r="F977" s="343"/>
      <c r="G977" s="343"/>
      <c r="H977" s="343"/>
      <c r="I977" s="343"/>
      <c r="J977" s="344">
        <v>1013205001281</v>
      </c>
      <c r="K977" s="345"/>
      <c r="L977" s="345"/>
      <c r="M977" s="345"/>
      <c r="N977" s="345"/>
      <c r="O977" s="345"/>
      <c r="P977" s="346" t="s">
        <v>827</v>
      </c>
      <c r="Q977" s="346"/>
      <c r="R977" s="346"/>
      <c r="S977" s="346"/>
      <c r="T977" s="346"/>
      <c r="U977" s="346"/>
      <c r="V977" s="346"/>
      <c r="W977" s="346"/>
      <c r="X977" s="346"/>
      <c r="Y977" s="347">
        <v>3</v>
      </c>
      <c r="Z977" s="348"/>
      <c r="AA977" s="348"/>
      <c r="AB977" s="349"/>
      <c r="AC977" s="350" t="s">
        <v>828</v>
      </c>
      <c r="AD977" s="351"/>
      <c r="AE977" s="351"/>
      <c r="AF977" s="351"/>
      <c r="AG977" s="351"/>
      <c r="AH977" s="366">
        <v>1</v>
      </c>
      <c r="AI977" s="367"/>
      <c r="AJ977" s="367"/>
      <c r="AK977" s="367"/>
      <c r="AL977" s="354">
        <v>98</v>
      </c>
      <c r="AM977" s="355"/>
      <c r="AN977" s="355"/>
      <c r="AO977" s="356"/>
      <c r="AP977" s="357" t="s">
        <v>710</v>
      </c>
      <c r="AQ977" s="357"/>
      <c r="AR977" s="357"/>
      <c r="AS977" s="357"/>
      <c r="AT977" s="357"/>
      <c r="AU977" s="357"/>
      <c r="AV977" s="357"/>
      <c r="AW977" s="357"/>
      <c r="AX977" s="357"/>
      <c r="AY977">
        <f t="shared" si="121"/>
        <v>1</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c r="A1009" s="360"/>
      <c r="B1009" s="360"/>
      <c r="C1009" s="360" t="s">
        <v>26</v>
      </c>
      <c r="D1009" s="360"/>
      <c r="E1009" s="360"/>
      <c r="F1009" s="360"/>
      <c r="G1009" s="360"/>
      <c r="H1009" s="360"/>
      <c r="I1009" s="360"/>
      <c r="J1009" s="153" t="s">
        <v>295</v>
      </c>
      <c r="K1009" s="361"/>
      <c r="L1009" s="361"/>
      <c r="M1009" s="361"/>
      <c r="N1009" s="361"/>
      <c r="O1009" s="361"/>
      <c r="P1009" s="248" t="s">
        <v>243</v>
      </c>
      <c r="Q1009" s="248"/>
      <c r="R1009" s="248"/>
      <c r="S1009" s="248"/>
      <c r="T1009" s="248"/>
      <c r="U1009" s="248"/>
      <c r="V1009" s="248"/>
      <c r="W1009" s="248"/>
      <c r="X1009" s="248"/>
      <c r="Y1009" s="362" t="s">
        <v>293</v>
      </c>
      <c r="Z1009" s="363"/>
      <c r="AA1009" s="363"/>
      <c r="AB1009" s="363"/>
      <c r="AC1009" s="153" t="s">
        <v>332</v>
      </c>
      <c r="AD1009" s="153"/>
      <c r="AE1009" s="153"/>
      <c r="AF1009" s="153"/>
      <c r="AG1009" s="153"/>
      <c r="AH1009" s="362" t="s">
        <v>358</v>
      </c>
      <c r="AI1009" s="360"/>
      <c r="AJ1009" s="360"/>
      <c r="AK1009" s="360"/>
      <c r="AL1009" s="360" t="s">
        <v>21</v>
      </c>
      <c r="AM1009" s="360"/>
      <c r="AN1009" s="360"/>
      <c r="AO1009" s="364"/>
      <c r="AP1009" s="365" t="s">
        <v>296</v>
      </c>
      <c r="AQ1009" s="365"/>
      <c r="AR1009" s="365"/>
      <c r="AS1009" s="365"/>
      <c r="AT1009" s="365"/>
      <c r="AU1009" s="365"/>
      <c r="AV1009" s="365"/>
      <c r="AW1009" s="365"/>
      <c r="AX1009" s="365"/>
      <c r="AY1009">
        <f t="shared" ref="AY1009:AY1010" si="122">$AY$1007</f>
        <v>1</v>
      </c>
    </row>
    <row r="1010" spans="1:51" ht="36.75" customHeight="1">
      <c r="A1010" s="370">
        <v>1</v>
      </c>
      <c r="B1010" s="370">
        <v>1</v>
      </c>
      <c r="C1010" s="343" t="s">
        <v>832</v>
      </c>
      <c r="D1010" s="343"/>
      <c r="E1010" s="343"/>
      <c r="F1010" s="343"/>
      <c r="G1010" s="343"/>
      <c r="H1010" s="343"/>
      <c r="I1010" s="343"/>
      <c r="J1010" s="344">
        <v>5010405010563</v>
      </c>
      <c r="K1010" s="345"/>
      <c r="L1010" s="345"/>
      <c r="M1010" s="345"/>
      <c r="N1010" s="345"/>
      <c r="O1010" s="345"/>
      <c r="P1010" s="359" t="s">
        <v>833</v>
      </c>
      <c r="Q1010" s="346"/>
      <c r="R1010" s="346"/>
      <c r="S1010" s="346"/>
      <c r="T1010" s="346"/>
      <c r="U1010" s="346"/>
      <c r="V1010" s="346"/>
      <c r="W1010" s="346"/>
      <c r="X1010" s="346"/>
      <c r="Y1010" s="347">
        <v>6</v>
      </c>
      <c r="Z1010" s="348"/>
      <c r="AA1010" s="348"/>
      <c r="AB1010" s="349"/>
      <c r="AC1010" s="350" t="s">
        <v>812</v>
      </c>
      <c r="AD1010" s="351"/>
      <c r="AE1010" s="351"/>
      <c r="AF1010" s="351"/>
      <c r="AG1010" s="351"/>
      <c r="AH1010" s="366">
        <v>1</v>
      </c>
      <c r="AI1010" s="367"/>
      <c r="AJ1010" s="367"/>
      <c r="AK1010" s="367"/>
      <c r="AL1010" s="354">
        <v>100</v>
      </c>
      <c r="AM1010" s="355"/>
      <c r="AN1010" s="355"/>
      <c r="AO1010" s="356"/>
      <c r="AP1010" s="357" t="s">
        <v>710</v>
      </c>
      <c r="AQ1010" s="357"/>
      <c r="AR1010" s="357"/>
      <c r="AS1010" s="357"/>
      <c r="AT1010" s="357"/>
      <c r="AU1010" s="357"/>
      <c r="AV1010" s="357"/>
      <c r="AW1010" s="357"/>
      <c r="AX1010" s="357"/>
      <c r="AY1010">
        <f t="shared" si="122"/>
        <v>1</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c r="A1042" s="360"/>
      <c r="B1042" s="360"/>
      <c r="C1042" s="360" t="s">
        <v>26</v>
      </c>
      <c r="D1042" s="360"/>
      <c r="E1042" s="360"/>
      <c r="F1042" s="360"/>
      <c r="G1042" s="360"/>
      <c r="H1042" s="360"/>
      <c r="I1042" s="360"/>
      <c r="J1042" s="153" t="s">
        <v>295</v>
      </c>
      <c r="K1042" s="361"/>
      <c r="L1042" s="361"/>
      <c r="M1042" s="361"/>
      <c r="N1042" s="361"/>
      <c r="O1042" s="361"/>
      <c r="P1042" s="248" t="s">
        <v>243</v>
      </c>
      <c r="Q1042" s="248"/>
      <c r="R1042" s="248"/>
      <c r="S1042" s="248"/>
      <c r="T1042" s="248"/>
      <c r="U1042" s="248"/>
      <c r="V1042" s="248"/>
      <c r="W1042" s="248"/>
      <c r="X1042" s="248"/>
      <c r="Y1042" s="362" t="s">
        <v>293</v>
      </c>
      <c r="Z1042" s="363"/>
      <c r="AA1042" s="363"/>
      <c r="AB1042" s="363"/>
      <c r="AC1042" s="153" t="s">
        <v>332</v>
      </c>
      <c r="AD1042" s="153"/>
      <c r="AE1042" s="153"/>
      <c r="AF1042" s="153"/>
      <c r="AG1042" s="153"/>
      <c r="AH1042" s="362" t="s">
        <v>358</v>
      </c>
      <c r="AI1042" s="360"/>
      <c r="AJ1042" s="360"/>
      <c r="AK1042" s="360"/>
      <c r="AL1042" s="360" t="s">
        <v>21</v>
      </c>
      <c r="AM1042" s="360"/>
      <c r="AN1042" s="360"/>
      <c r="AO1042" s="364"/>
      <c r="AP1042" s="365" t="s">
        <v>296</v>
      </c>
      <c r="AQ1042" s="365"/>
      <c r="AR1042" s="365"/>
      <c r="AS1042" s="365"/>
      <c r="AT1042" s="365"/>
      <c r="AU1042" s="365"/>
      <c r="AV1042" s="365"/>
      <c r="AW1042" s="365"/>
      <c r="AX1042" s="365"/>
      <c r="AY1042">
        <f t="shared" ref="AY1042:AY1043" si="123">$AY$1040</f>
        <v>1</v>
      </c>
    </row>
    <row r="1043" spans="1:51" ht="36.75" customHeight="1">
      <c r="A1043" s="370">
        <v>1</v>
      </c>
      <c r="B1043" s="370">
        <v>1</v>
      </c>
      <c r="C1043" s="343" t="s">
        <v>846</v>
      </c>
      <c r="D1043" s="343"/>
      <c r="E1043" s="343"/>
      <c r="F1043" s="343"/>
      <c r="G1043" s="343"/>
      <c r="H1043" s="343"/>
      <c r="I1043" s="343"/>
      <c r="J1043" s="344">
        <v>8010401050783</v>
      </c>
      <c r="K1043" s="345"/>
      <c r="L1043" s="345"/>
      <c r="M1043" s="345"/>
      <c r="N1043" s="345"/>
      <c r="O1043" s="345"/>
      <c r="P1043" s="346" t="s">
        <v>847</v>
      </c>
      <c r="Q1043" s="346"/>
      <c r="R1043" s="346"/>
      <c r="S1043" s="346"/>
      <c r="T1043" s="346"/>
      <c r="U1043" s="346"/>
      <c r="V1043" s="346"/>
      <c r="W1043" s="346"/>
      <c r="X1043" s="346"/>
      <c r="Y1043" s="347">
        <v>2</v>
      </c>
      <c r="Z1043" s="348"/>
      <c r="AA1043" s="348"/>
      <c r="AB1043" s="349"/>
      <c r="AC1043" s="350" t="s">
        <v>828</v>
      </c>
      <c r="AD1043" s="351"/>
      <c r="AE1043" s="351"/>
      <c r="AF1043" s="351"/>
      <c r="AG1043" s="351"/>
      <c r="AH1043" s="366">
        <v>1</v>
      </c>
      <c r="AI1043" s="367"/>
      <c r="AJ1043" s="367"/>
      <c r="AK1043" s="367"/>
      <c r="AL1043" s="354">
        <v>98</v>
      </c>
      <c r="AM1043" s="355"/>
      <c r="AN1043" s="355"/>
      <c r="AO1043" s="356"/>
      <c r="AP1043" s="357" t="s">
        <v>710</v>
      </c>
      <c r="AQ1043" s="357"/>
      <c r="AR1043" s="357"/>
      <c r="AS1043" s="357"/>
      <c r="AT1043" s="357"/>
      <c r="AU1043" s="357"/>
      <c r="AV1043" s="357"/>
      <c r="AW1043" s="357"/>
      <c r="AX1043" s="357"/>
      <c r="AY1043">
        <f t="shared" si="123"/>
        <v>1</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c r="A1075" s="360"/>
      <c r="B1075" s="360"/>
      <c r="C1075" s="360" t="s">
        <v>26</v>
      </c>
      <c r="D1075" s="360"/>
      <c r="E1075" s="360"/>
      <c r="F1075" s="360"/>
      <c r="G1075" s="360"/>
      <c r="H1075" s="360"/>
      <c r="I1075" s="360"/>
      <c r="J1075" s="153" t="s">
        <v>295</v>
      </c>
      <c r="K1075" s="361"/>
      <c r="L1075" s="361"/>
      <c r="M1075" s="361"/>
      <c r="N1075" s="361"/>
      <c r="O1075" s="361"/>
      <c r="P1075" s="248" t="s">
        <v>243</v>
      </c>
      <c r="Q1075" s="248"/>
      <c r="R1075" s="248"/>
      <c r="S1075" s="248"/>
      <c r="T1075" s="248"/>
      <c r="U1075" s="248"/>
      <c r="V1075" s="248"/>
      <c r="W1075" s="248"/>
      <c r="X1075" s="248"/>
      <c r="Y1075" s="362" t="s">
        <v>293</v>
      </c>
      <c r="Z1075" s="363"/>
      <c r="AA1075" s="363"/>
      <c r="AB1075" s="363"/>
      <c r="AC1075" s="153" t="s">
        <v>332</v>
      </c>
      <c r="AD1075" s="153"/>
      <c r="AE1075" s="153"/>
      <c r="AF1075" s="153"/>
      <c r="AG1075" s="153"/>
      <c r="AH1075" s="362" t="s">
        <v>358</v>
      </c>
      <c r="AI1075" s="360"/>
      <c r="AJ1075" s="360"/>
      <c r="AK1075" s="360"/>
      <c r="AL1075" s="360" t="s">
        <v>21</v>
      </c>
      <c r="AM1075" s="360"/>
      <c r="AN1075" s="360"/>
      <c r="AO1075" s="364"/>
      <c r="AP1075" s="365" t="s">
        <v>296</v>
      </c>
      <c r="AQ1075" s="365"/>
      <c r="AR1075" s="365"/>
      <c r="AS1075" s="365"/>
      <c r="AT1075" s="365"/>
      <c r="AU1075" s="365"/>
      <c r="AV1075" s="365"/>
      <c r="AW1075" s="365"/>
      <c r="AX1075" s="365"/>
      <c r="AY1075">
        <f t="shared" ref="AY1075:AY1076" si="124">$AY$1073</f>
        <v>1</v>
      </c>
    </row>
    <row r="1076" spans="1:51" ht="36.75" customHeight="1">
      <c r="A1076" s="370">
        <v>1</v>
      </c>
      <c r="B1076" s="370">
        <v>1</v>
      </c>
      <c r="C1076" s="343" t="s">
        <v>848</v>
      </c>
      <c r="D1076" s="343"/>
      <c r="E1076" s="343"/>
      <c r="F1076" s="343"/>
      <c r="G1076" s="343"/>
      <c r="H1076" s="343"/>
      <c r="I1076" s="343"/>
      <c r="J1076" s="344">
        <v>8000020130001</v>
      </c>
      <c r="K1076" s="345"/>
      <c r="L1076" s="345"/>
      <c r="M1076" s="345"/>
      <c r="N1076" s="345"/>
      <c r="O1076" s="345"/>
      <c r="P1076" s="346" t="s">
        <v>849</v>
      </c>
      <c r="Q1076" s="346"/>
      <c r="R1076" s="346"/>
      <c r="S1076" s="346"/>
      <c r="T1076" s="346"/>
      <c r="U1076" s="346"/>
      <c r="V1076" s="346"/>
      <c r="W1076" s="346"/>
      <c r="X1076" s="346"/>
      <c r="Y1076" s="347">
        <v>0.8</v>
      </c>
      <c r="Z1076" s="348"/>
      <c r="AA1076" s="348"/>
      <c r="AB1076" s="349"/>
      <c r="AC1076" s="350" t="s">
        <v>808</v>
      </c>
      <c r="AD1076" s="351"/>
      <c r="AE1076" s="351"/>
      <c r="AF1076" s="351"/>
      <c r="AG1076" s="351"/>
      <c r="AH1076" s="366" t="s">
        <v>710</v>
      </c>
      <c r="AI1076" s="367"/>
      <c r="AJ1076" s="367"/>
      <c r="AK1076" s="367"/>
      <c r="AL1076" s="354" t="s">
        <v>710</v>
      </c>
      <c r="AM1076" s="355"/>
      <c r="AN1076" s="355"/>
      <c r="AO1076" s="356"/>
      <c r="AP1076" s="357" t="s">
        <v>710</v>
      </c>
      <c r="AQ1076" s="357"/>
      <c r="AR1076" s="357"/>
      <c r="AS1076" s="357"/>
      <c r="AT1076" s="357"/>
      <c r="AU1076" s="357"/>
      <c r="AV1076" s="357"/>
      <c r="AW1076" s="357"/>
      <c r="AX1076" s="357"/>
      <c r="AY1076">
        <f t="shared" si="124"/>
        <v>1</v>
      </c>
    </row>
    <row r="1077" spans="1:51" ht="36.75" customHeight="1">
      <c r="A1077" s="370">
        <v>2</v>
      </c>
      <c r="B1077" s="370">
        <v>1</v>
      </c>
      <c r="C1077" s="343" t="s">
        <v>850</v>
      </c>
      <c r="D1077" s="343"/>
      <c r="E1077" s="343"/>
      <c r="F1077" s="343"/>
      <c r="G1077" s="343"/>
      <c r="H1077" s="343"/>
      <c r="I1077" s="343"/>
      <c r="J1077" s="344">
        <v>7000020250007</v>
      </c>
      <c r="K1077" s="345"/>
      <c r="L1077" s="345"/>
      <c r="M1077" s="345"/>
      <c r="N1077" s="345"/>
      <c r="O1077" s="345"/>
      <c r="P1077" s="346" t="s">
        <v>849</v>
      </c>
      <c r="Q1077" s="346"/>
      <c r="R1077" s="346"/>
      <c r="S1077" s="346"/>
      <c r="T1077" s="346"/>
      <c r="U1077" s="346"/>
      <c r="V1077" s="346"/>
      <c r="W1077" s="346"/>
      <c r="X1077" s="346"/>
      <c r="Y1077" s="347">
        <v>0.8</v>
      </c>
      <c r="Z1077" s="348"/>
      <c r="AA1077" s="348"/>
      <c r="AB1077" s="349"/>
      <c r="AC1077" s="350" t="s">
        <v>808</v>
      </c>
      <c r="AD1077" s="351"/>
      <c r="AE1077" s="351"/>
      <c r="AF1077" s="351"/>
      <c r="AG1077" s="351"/>
      <c r="AH1077" s="366" t="s">
        <v>710</v>
      </c>
      <c r="AI1077" s="367"/>
      <c r="AJ1077" s="367"/>
      <c r="AK1077" s="367"/>
      <c r="AL1077" s="354" t="s">
        <v>710</v>
      </c>
      <c r="AM1077" s="355"/>
      <c r="AN1077" s="355"/>
      <c r="AO1077" s="356"/>
      <c r="AP1077" s="357" t="s">
        <v>710</v>
      </c>
      <c r="AQ1077" s="357"/>
      <c r="AR1077" s="357"/>
      <c r="AS1077" s="357"/>
      <c r="AT1077" s="357"/>
      <c r="AU1077" s="357"/>
      <c r="AV1077" s="357"/>
      <c r="AW1077" s="357"/>
      <c r="AX1077" s="357"/>
      <c r="AY1077">
        <f>COUNTA($C$1077)</f>
        <v>1</v>
      </c>
    </row>
    <row r="1078" spans="1:51" ht="36.75" customHeight="1">
      <c r="A1078" s="370">
        <v>3</v>
      </c>
      <c r="B1078" s="370">
        <v>1</v>
      </c>
      <c r="C1078" s="358" t="s">
        <v>851</v>
      </c>
      <c r="D1078" s="343"/>
      <c r="E1078" s="343"/>
      <c r="F1078" s="343"/>
      <c r="G1078" s="343"/>
      <c r="H1078" s="343"/>
      <c r="I1078" s="343"/>
      <c r="J1078" s="344">
        <v>8000020280003</v>
      </c>
      <c r="K1078" s="345"/>
      <c r="L1078" s="345"/>
      <c r="M1078" s="345"/>
      <c r="N1078" s="345"/>
      <c r="O1078" s="345"/>
      <c r="P1078" s="359" t="s">
        <v>849</v>
      </c>
      <c r="Q1078" s="346"/>
      <c r="R1078" s="346"/>
      <c r="S1078" s="346"/>
      <c r="T1078" s="346"/>
      <c r="U1078" s="346"/>
      <c r="V1078" s="346"/>
      <c r="W1078" s="346"/>
      <c r="X1078" s="346"/>
      <c r="Y1078" s="347">
        <v>0.1</v>
      </c>
      <c r="Z1078" s="348"/>
      <c r="AA1078" s="348"/>
      <c r="AB1078" s="349"/>
      <c r="AC1078" s="350" t="s">
        <v>808</v>
      </c>
      <c r="AD1078" s="351"/>
      <c r="AE1078" s="351"/>
      <c r="AF1078" s="351"/>
      <c r="AG1078" s="351"/>
      <c r="AH1078" s="352" t="s">
        <v>710</v>
      </c>
      <c r="AI1078" s="353"/>
      <c r="AJ1078" s="353"/>
      <c r="AK1078" s="353"/>
      <c r="AL1078" s="354" t="s">
        <v>710</v>
      </c>
      <c r="AM1078" s="355"/>
      <c r="AN1078" s="355"/>
      <c r="AO1078" s="356"/>
      <c r="AP1078" s="357" t="s">
        <v>710</v>
      </c>
      <c r="AQ1078" s="357"/>
      <c r="AR1078" s="357"/>
      <c r="AS1078" s="357"/>
      <c r="AT1078" s="357"/>
      <c r="AU1078" s="357"/>
      <c r="AV1078" s="357"/>
      <c r="AW1078" s="357"/>
      <c r="AX1078" s="357"/>
      <c r="AY1078">
        <f>COUNTA($C$1078)</f>
        <v>1</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323</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8" t="s">
        <v>338</v>
      </c>
      <c r="AM1106" s="279"/>
      <c r="AN1106" s="279"/>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3" t="s">
        <v>262</v>
      </c>
      <c r="D1109" s="374"/>
      <c r="E1109" s="153" t="s">
        <v>261</v>
      </c>
      <c r="F1109" s="374"/>
      <c r="G1109" s="374"/>
      <c r="H1109" s="374"/>
      <c r="I1109" s="374"/>
      <c r="J1109" s="153" t="s">
        <v>295</v>
      </c>
      <c r="K1109" s="153"/>
      <c r="L1109" s="153"/>
      <c r="M1109" s="153"/>
      <c r="N1109" s="153"/>
      <c r="O1109" s="153"/>
      <c r="P1109" s="362" t="s">
        <v>27</v>
      </c>
      <c r="Q1109" s="362"/>
      <c r="R1109" s="362"/>
      <c r="S1109" s="362"/>
      <c r="T1109" s="362"/>
      <c r="U1109" s="362"/>
      <c r="V1109" s="362"/>
      <c r="W1109" s="362"/>
      <c r="X1109" s="362"/>
      <c r="Y1109" s="153" t="s">
        <v>297</v>
      </c>
      <c r="Z1109" s="374"/>
      <c r="AA1109" s="374"/>
      <c r="AB1109" s="374"/>
      <c r="AC1109" s="153" t="s">
        <v>244</v>
      </c>
      <c r="AD1109" s="153"/>
      <c r="AE1109" s="153"/>
      <c r="AF1109" s="153"/>
      <c r="AG1109" s="153"/>
      <c r="AH1109" s="362" t="s">
        <v>257</v>
      </c>
      <c r="AI1109" s="363"/>
      <c r="AJ1109" s="363"/>
      <c r="AK1109" s="363"/>
      <c r="AL1109" s="363" t="s">
        <v>21</v>
      </c>
      <c r="AM1109" s="363"/>
      <c r="AN1109" s="363"/>
      <c r="AO1109" s="375"/>
      <c r="AP1109" s="365" t="s">
        <v>324</v>
      </c>
      <c r="AQ1109" s="365"/>
      <c r="AR1109" s="365"/>
      <c r="AS1109" s="365"/>
      <c r="AT1109" s="365"/>
      <c r="AU1109" s="365"/>
      <c r="AV1109" s="365"/>
      <c r="AW1109" s="365"/>
      <c r="AX1109" s="365"/>
    </row>
    <row r="1110" spans="1:51" ht="30" customHeight="1">
      <c r="A1110" s="370">
        <v>1</v>
      </c>
      <c r="B1110" s="370">
        <v>1</v>
      </c>
      <c r="C1110" s="368"/>
      <c r="D1110" s="368"/>
      <c r="E1110" s="151" t="s">
        <v>853</v>
      </c>
      <c r="F1110" s="369"/>
      <c r="G1110" s="369"/>
      <c r="H1110" s="369"/>
      <c r="I1110" s="369"/>
      <c r="J1110" s="344" t="s">
        <v>853</v>
      </c>
      <c r="K1110" s="345"/>
      <c r="L1110" s="345"/>
      <c r="M1110" s="345"/>
      <c r="N1110" s="345"/>
      <c r="O1110" s="345"/>
      <c r="P1110" s="359" t="s">
        <v>853</v>
      </c>
      <c r="Q1110" s="346"/>
      <c r="R1110" s="346"/>
      <c r="S1110" s="346"/>
      <c r="T1110" s="346"/>
      <c r="U1110" s="346"/>
      <c r="V1110" s="346"/>
      <c r="W1110" s="346"/>
      <c r="X1110" s="346"/>
      <c r="Y1110" s="347" t="s">
        <v>853</v>
      </c>
      <c r="Z1110" s="348"/>
      <c r="AA1110" s="348"/>
      <c r="AB1110" s="349"/>
      <c r="AC1110" s="350"/>
      <c r="AD1110" s="351"/>
      <c r="AE1110" s="351"/>
      <c r="AF1110" s="351"/>
      <c r="AG1110" s="351"/>
      <c r="AH1110" s="352" t="s">
        <v>853</v>
      </c>
      <c r="AI1110" s="353"/>
      <c r="AJ1110" s="353"/>
      <c r="AK1110" s="353"/>
      <c r="AL1110" s="354" t="s">
        <v>853</v>
      </c>
      <c r="AM1110" s="355"/>
      <c r="AN1110" s="355"/>
      <c r="AO1110" s="356"/>
      <c r="AP1110" s="357" t="s">
        <v>853</v>
      </c>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1"/>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27">
      <formula>IF(RIGHT(TEXT(P14,"0.#"),1)=".",FALSE,TRUE)</formula>
    </cfRule>
    <cfRule type="expression" dxfId="2790" priority="14028">
      <formula>IF(RIGHT(TEXT(P14,"0.#"),1)=".",TRUE,FALSE)</formula>
    </cfRule>
  </conditionalFormatting>
  <conditionalFormatting sqref="AE32">
    <cfRule type="expression" dxfId="2789" priority="14017">
      <formula>IF(RIGHT(TEXT(AE32,"0.#"),1)=".",FALSE,TRUE)</formula>
    </cfRule>
    <cfRule type="expression" dxfId="2788" priority="14018">
      <formula>IF(RIGHT(TEXT(AE32,"0.#"),1)=".",TRUE,FALSE)</formula>
    </cfRule>
  </conditionalFormatting>
  <conditionalFormatting sqref="P18:AX18">
    <cfRule type="expression" dxfId="2787" priority="13903">
      <formula>IF(RIGHT(TEXT(P18,"0.#"),1)=".",FALSE,TRUE)</formula>
    </cfRule>
    <cfRule type="expression" dxfId="2786" priority="13904">
      <formula>IF(RIGHT(TEXT(P18,"0.#"),1)=".",TRUE,FALSE)</formula>
    </cfRule>
  </conditionalFormatting>
  <conditionalFormatting sqref="Y790">
    <cfRule type="expression" dxfId="2785" priority="13899">
      <formula>IF(RIGHT(TEXT(Y790,"0.#"),1)=".",FALSE,TRUE)</formula>
    </cfRule>
    <cfRule type="expression" dxfId="2784" priority="13900">
      <formula>IF(RIGHT(TEXT(Y790,"0.#"),1)=".",TRUE,FALSE)</formula>
    </cfRule>
  </conditionalFormatting>
  <conditionalFormatting sqref="Y799">
    <cfRule type="expression" dxfId="2783" priority="13895">
      <formula>IF(RIGHT(TEXT(Y799,"0.#"),1)=".",FALSE,TRUE)</formula>
    </cfRule>
    <cfRule type="expression" dxfId="2782" priority="13896">
      <formula>IF(RIGHT(TEXT(Y799,"0.#"),1)=".",TRUE,FALSE)</formula>
    </cfRule>
  </conditionalFormatting>
  <conditionalFormatting sqref="Y830:Y837 Y828 Y817:Y824 Y815 Y804:Y811 Y802">
    <cfRule type="expression" dxfId="2781" priority="13677">
      <formula>IF(RIGHT(TEXT(Y802,"0.#"),1)=".",FALSE,TRUE)</formula>
    </cfRule>
    <cfRule type="expression" dxfId="2780" priority="13678">
      <formula>IF(RIGHT(TEXT(Y802,"0.#"),1)=".",TRUE,FALSE)</formula>
    </cfRule>
  </conditionalFormatting>
  <conditionalFormatting sqref="P13:AX13 AR15:AX15 P15:AQ17">
    <cfRule type="expression" dxfId="2779" priority="13725">
      <formula>IF(RIGHT(TEXT(P13,"0.#"),1)=".",FALSE,TRUE)</formula>
    </cfRule>
    <cfRule type="expression" dxfId="2778" priority="13726">
      <formula>IF(RIGHT(TEXT(P13,"0.#"),1)=".",TRUE,FALSE)</formula>
    </cfRule>
  </conditionalFormatting>
  <conditionalFormatting sqref="P19:AJ19">
    <cfRule type="expression" dxfId="2777" priority="13723">
      <formula>IF(RIGHT(TEXT(P19,"0.#"),1)=".",FALSE,TRUE)</formula>
    </cfRule>
    <cfRule type="expression" dxfId="2776" priority="13724">
      <formula>IF(RIGHT(TEXT(P19,"0.#"),1)=".",TRUE,FALSE)</formula>
    </cfRule>
  </conditionalFormatting>
  <conditionalFormatting sqref="AE101 AQ101">
    <cfRule type="expression" dxfId="2775" priority="13715">
      <formula>IF(RIGHT(TEXT(AE101,"0.#"),1)=".",FALSE,TRUE)</formula>
    </cfRule>
    <cfRule type="expression" dxfId="2774" priority="13716">
      <formula>IF(RIGHT(TEXT(AE101,"0.#"),1)=".",TRUE,FALSE)</formula>
    </cfRule>
  </conditionalFormatting>
  <conditionalFormatting sqref="Y791 Y789 Y793:Y798">
    <cfRule type="expression" dxfId="2773" priority="13701">
      <formula>IF(RIGHT(TEXT(Y789,"0.#"),1)=".",FALSE,TRUE)</formula>
    </cfRule>
    <cfRule type="expression" dxfId="2772" priority="13702">
      <formula>IF(RIGHT(TEXT(Y789,"0.#"),1)=".",TRUE,FALSE)</formula>
    </cfRule>
  </conditionalFormatting>
  <conditionalFormatting sqref="AU790">
    <cfRule type="expression" dxfId="2771" priority="13699">
      <formula>IF(RIGHT(TEXT(AU790,"0.#"),1)=".",FALSE,TRUE)</formula>
    </cfRule>
    <cfRule type="expression" dxfId="2770" priority="13700">
      <formula>IF(RIGHT(TEXT(AU790,"0.#"),1)=".",TRUE,FALSE)</formula>
    </cfRule>
  </conditionalFormatting>
  <conditionalFormatting sqref="AU799">
    <cfRule type="expression" dxfId="2769" priority="13697">
      <formula>IF(RIGHT(TEXT(AU799,"0.#"),1)=".",FALSE,TRUE)</formula>
    </cfRule>
    <cfRule type="expression" dxfId="2768" priority="13698">
      <formula>IF(RIGHT(TEXT(AU799,"0.#"),1)=".",TRUE,FALSE)</formula>
    </cfRule>
  </conditionalFormatting>
  <conditionalFormatting sqref="AU791:AU798 AU789">
    <cfRule type="expression" dxfId="2767" priority="13695">
      <formula>IF(RIGHT(TEXT(AU789,"0.#"),1)=".",FALSE,TRUE)</formula>
    </cfRule>
    <cfRule type="expression" dxfId="2766" priority="13696">
      <formula>IF(RIGHT(TEXT(AU789,"0.#"),1)=".",TRUE,FALSE)</formula>
    </cfRule>
  </conditionalFormatting>
  <conditionalFormatting sqref="Y829 Y816 Y803">
    <cfRule type="expression" dxfId="2765" priority="13681">
      <formula>IF(RIGHT(TEXT(Y803,"0.#"),1)=".",FALSE,TRUE)</formula>
    </cfRule>
    <cfRule type="expression" dxfId="2764" priority="13682">
      <formula>IF(RIGHT(TEXT(Y803,"0.#"),1)=".",TRUE,FALSE)</formula>
    </cfRule>
  </conditionalFormatting>
  <conditionalFormatting sqref="Y838 Y825 Y812">
    <cfRule type="expression" dxfId="2763" priority="13679">
      <formula>IF(RIGHT(TEXT(Y812,"0.#"),1)=".",FALSE,TRUE)</formula>
    </cfRule>
    <cfRule type="expression" dxfId="2762" priority="13680">
      <formula>IF(RIGHT(TEXT(Y812,"0.#"),1)=".",TRUE,FALSE)</formula>
    </cfRule>
  </conditionalFormatting>
  <conditionalFormatting sqref="AU829 AU816 AU803">
    <cfRule type="expression" dxfId="2761" priority="13675">
      <formula>IF(RIGHT(TEXT(AU803,"0.#"),1)=".",FALSE,TRUE)</formula>
    </cfRule>
    <cfRule type="expression" dxfId="2760" priority="13676">
      <formula>IF(RIGHT(TEXT(AU803,"0.#"),1)=".",TRUE,FALSE)</formula>
    </cfRule>
  </conditionalFormatting>
  <conditionalFormatting sqref="AU838 AU825 AU812">
    <cfRule type="expression" dxfId="2759" priority="13673">
      <formula>IF(RIGHT(TEXT(AU812,"0.#"),1)=".",FALSE,TRUE)</formula>
    </cfRule>
    <cfRule type="expression" dxfId="2758" priority="13674">
      <formula>IF(RIGHT(TEXT(AU812,"0.#"),1)=".",TRUE,FALSE)</formula>
    </cfRule>
  </conditionalFormatting>
  <conditionalFormatting sqref="AU830:AU837 AU828 AU817:AU824 AU815 AU804:AU811 AU802">
    <cfRule type="expression" dxfId="2757" priority="13671">
      <formula>IF(RIGHT(TEXT(AU802,"0.#"),1)=".",FALSE,TRUE)</formula>
    </cfRule>
    <cfRule type="expression" dxfId="2756" priority="13672">
      <formula>IF(RIGHT(TEXT(AU802,"0.#"),1)=".",TRUE,FALSE)</formula>
    </cfRule>
  </conditionalFormatting>
  <conditionalFormatting sqref="AM87">
    <cfRule type="expression" dxfId="2755" priority="13325">
      <formula>IF(RIGHT(TEXT(AM87,"0.#"),1)=".",FALSE,TRUE)</formula>
    </cfRule>
    <cfRule type="expression" dxfId="2754" priority="13326">
      <formula>IF(RIGHT(TEXT(AM87,"0.#"),1)=".",TRUE,FALSE)</formula>
    </cfRule>
  </conditionalFormatting>
  <conditionalFormatting sqref="AE55">
    <cfRule type="expression" dxfId="2753" priority="13393">
      <formula>IF(RIGHT(TEXT(AE55,"0.#"),1)=".",FALSE,TRUE)</formula>
    </cfRule>
    <cfRule type="expression" dxfId="2752" priority="13394">
      <formula>IF(RIGHT(TEXT(AE55,"0.#"),1)=".",TRUE,FALSE)</formula>
    </cfRule>
  </conditionalFormatting>
  <conditionalFormatting sqref="AI55">
    <cfRule type="expression" dxfId="2751" priority="13391">
      <formula>IF(RIGHT(TEXT(AI55,"0.#"),1)=".",FALSE,TRUE)</formula>
    </cfRule>
    <cfRule type="expression" dxfId="2750" priority="13392">
      <formula>IF(RIGHT(TEXT(AI55,"0.#"),1)=".",TRUE,FALSE)</formula>
    </cfRule>
  </conditionalFormatting>
  <conditionalFormatting sqref="AM34">
    <cfRule type="expression" dxfId="2749" priority="13471">
      <formula>IF(RIGHT(TEXT(AM34,"0.#"),1)=".",FALSE,TRUE)</formula>
    </cfRule>
    <cfRule type="expression" dxfId="2748" priority="13472">
      <formula>IF(RIGHT(TEXT(AM34,"0.#"),1)=".",TRUE,FALSE)</formula>
    </cfRule>
  </conditionalFormatting>
  <conditionalFormatting sqref="AE33">
    <cfRule type="expression" dxfId="2747" priority="13485">
      <formula>IF(RIGHT(TEXT(AE33,"0.#"),1)=".",FALSE,TRUE)</formula>
    </cfRule>
    <cfRule type="expression" dxfId="2746" priority="13486">
      <formula>IF(RIGHT(TEXT(AE33,"0.#"),1)=".",TRUE,FALSE)</formula>
    </cfRule>
  </conditionalFormatting>
  <conditionalFormatting sqref="AE34">
    <cfRule type="expression" dxfId="2745" priority="13483">
      <formula>IF(RIGHT(TEXT(AE34,"0.#"),1)=".",FALSE,TRUE)</formula>
    </cfRule>
    <cfRule type="expression" dxfId="2744" priority="13484">
      <formula>IF(RIGHT(TEXT(AE34,"0.#"),1)=".",TRUE,FALSE)</formula>
    </cfRule>
  </conditionalFormatting>
  <conditionalFormatting sqref="AI34">
    <cfRule type="expression" dxfId="2743" priority="13481">
      <formula>IF(RIGHT(TEXT(AI34,"0.#"),1)=".",FALSE,TRUE)</formula>
    </cfRule>
    <cfRule type="expression" dxfId="2742" priority="13482">
      <formula>IF(RIGHT(TEXT(AI34,"0.#"),1)=".",TRUE,FALSE)</formula>
    </cfRule>
  </conditionalFormatting>
  <conditionalFormatting sqref="AI33">
    <cfRule type="expression" dxfId="2741" priority="13479">
      <formula>IF(RIGHT(TEXT(AI33,"0.#"),1)=".",FALSE,TRUE)</formula>
    </cfRule>
    <cfRule type="expression" dxfId="2740" priority="13480">
      <formula>IF(RIGHT(TEXT(AI33,"0.#"),1)=".",TRUE,FALSE)</formula>
    </cfRule>
  </conditionalFormatting>
  <conditionalFormatting sqref="AI32">
    <cfRule type="expression" dxfId="2739" priority="13477">
      <formula>IF(RIGHT(TEXT(AI32,"0.#"),1)=".",FALSE,TRUE)</formula>
    </cfRule>
    <cfRule type="expression" dxfId="2738" priority="13478">
      <formula>IF(RIGHT(TEXT(AI32,"0.#"),1)=".",TRUE,FALSE)</formula>
    </cfRule>
  </conditionalFormatting>
  <conditionalFormatting sqref="AM32">
    <cfRule type="expression" dxfId="2737" priority="13475">
      <formula>IF(RIGHT(TEXT(AM32,"0.#"),1)=".",FALSE,TRUE)</formula>
    </cfRule>
    <cfRule type="expression" dxfId="2736" priority="13476">
      <formula>IF(RIGHT(TEXT(AM32,"0.#"),1)=".",TRUE,FALSE)</formula>
    </cfRule>
  </conditionalFormatting>
  <conditionalFormatting sqref="AM33">
    <cfRule type="expression" dxfId="2735" priority="13473">
      <formula>IF(RIGHT(TEXT(AM33,"0.#"),1)=".",FALSE,TRUE)</formula>
    </cfRule>
    <cfRule type="expression" dxfId="2734" priority="13474">
      <formula>IF(RIGHT(TEXT(AM33,"0.#"),1)=".",TRUE,FALSE)</formula>
    </cfRule>
  </conditionalFormatting>
  <conditionalFormatting sqref="AQ32:AQ34">
    <cfRule type="expression" dxfId="2733" priority="13465">
      <formula>IF(RIGHT(TEXT(AQ32,"0.#"),1)=".",FALSE,TRUE)</formula>
    </cfRule>
    <cfRule type="expression" dxfId="2732" priority="13466">
      <formula>IF(RIGHT(TEXT(AQ32,"0.#"),1)=".",TRUE,FALSE)</formula>
    </cfRule>
  </conditionalFormatting>
  <conditionalFormatting sqref="AU32:AU34">
    <cfRule type="expression" dxfId="2731" priority="13463">
      <formula>IF(RIGHT(TEXT(AU32,"0.#"),1)=".",FALSE,TRUE)</formula>
    </cfRule>
    <cfRule type="expression" dxfId="2730" priority="13464">
      <formula>IF(RIGHT(TEXT(AU32,"0.#"),1)=".",TRUE,FALSE)</formula>
    </cfRule>
  </conditionalFormatting>
  <conditionalFormatting sqref="AE53">
    <cfRule type="expression" dxfId="2729" priority="13397">
      <formula>IF(RIGHT(TEXT(AE53,"0.#"),1)=".",FALSE,TRUE)</formula>
    </cfRule>
    <cfRule type="expression" dxfId="2728" priority="13398">
      <formula>IF(RIGHT(TEXT(AE53,"0.#"),1)=".",TRUE,FALSE)</formula>
    </cfRule>
  </conditionalFormatting>
  <conditionalFormatting sqref="AE54">
    <cfRule type="expression" dxfId="2727" priority="13395">
      <formula>IF(RIGHT(TEXT(AE54,"0.#"),1)=".",FALSE,TRUE)</formula>
    </cfRule>
    <cfRule type="expression" dxfId="2726" priority="13396">
      <formula>IF(RIGHT(TEXT(AE54,"0.#"),1)=".",TRUE,FALSE)</formula>
    </cfRule>
  </conditionalFormatting>
  <conditionalFormatting sqref="AI54">
    <cfRule type="expression" dxfId="2725" priority="13389">
      <formula>IF(RIGHT(TEXT(AI54,"0.#"),1)=".",FALSE,TRUE)</formula>
    </cfRule>
    <cfRule type="expression" dxfId="2724" priority="13390">
      <formula>IF(RIGHT(TEXT(AI54,"0.#"),1)=".",TRUE,FALSE)</formula>
    </cfRule>
  </conditionalFormatting>
  <conditionalFormatting sqref="AI53">
    <cfRule type="expression" dxfId="2723" priority="13387">
      <formula>IF(RIGHT(TEXT(AI53,"0.#"),1)=".",FALSE,TRUE)</formula>
    </cfRule>
    <cfRule type="expression" dxfId="2722" priority="13388">
      <formula>IF(RIGHT(TEXT(AI53,"0.#"),1)=".",TRUE,FALSE)</formula>
    </cfRule>
  </conditionalFormatting>
  <conditionalFormatting sqref="AM53">
    <cfRule type="expression" dxfId="2721" priority="13385">
      <formula>IF(RIGHT(TEXT(AM53,"0.#"),1)=".",FALSE,TRUE)</formula>
    </cfRule>
    <cfRule type="expression" dxfId="2720" priority="13386">
      <formula>IF(RIGHT(TEXT(AM53,"0.#"),1)=".",TRUE,FALSE)</formula>
    </cfRule>
  </conditionalFormatting>
  <conditionalFormatting sqref="AM54">
    <cfRule type="expression" dxfId="2719" priority="13383">
      <formula>IF(RIGHT(TEXT(AM54,"0.#"),1)=".",FALSE,TRUE)</formula>
    </cfRule>
    <cfRule type="expression" dxfId="2718" priority="13384">
      <formula>IF(RIGHT(TEXT(AM54,"0.#"),1)=".",TRUE,FALSE)</formula>
    </cfRule>
  </conditionalFormatting>
  <conditionalFormatting sqref="AM55">
    <cfRule type="expression" dxfId="2717" priority="13381">
      <formula>IF(RIGHT(TEXT(AM55,"0.#"),1)=".",FALSE,TRUE)</formula>
    </cfRule>
    <cfRule type="expression" dxfId="2716" priority="13382">
      <formula>IF(RIGHT(TEXT(AM55,"0.#"),1)=".",TRUE,FALSE)</formula>
    </cfRule>
  </conditionalFormatting>
  <conditionalFormatting sqref="AE60">
    <cfRule type="expression" dxfId="2715" priority="13367">
      <formula>IF(RIGHT(TEXT(AE60,"0.#"),1)=".",FALSE,TRUE)</formula>
    </cfRule>
    <cfRule type="expression" dxfId="2714" priority="13368">
      <formula>IF(RIGHT(TEXT(AE60,"0.#"),1)=".",TRUE,FALSE)</formula>
    </cfRule>
  </conditionalFormatting>
  <conditionalFormatting sqref="AE61">
    <cfRule type="expression" dxfId="2713" priority="13365">
      <formula>IF(RIGHT(TEXT(AE61,"0.#"),1)=".",FALSE,TRUE)</formula>
    </cfRule>
    <cfRule type="expression" dxfId="2712" priority="13366">
      <formula>IF(RIGHT(TEXT(AE61,"0.#"),1)=".",TRUE,FALSE)</formula>
    </cfRule>
  </conditionalFormatting>
  <conditionalFormatting sqref="AE62">
    <cfRule type="expression" dxfId="2711" priority="13363">
      <formula>IF(RIGHT(TEXT(AE62,"0.#"),1)=".",FALSE,TRUE)</formula>
    </cfRule>
    <cfRule type="expression" dxfId="2710" priority="13364">
      <formula>IF(RIGHT(TEXT(AE62,"0.#"),1)=".",TRUE,FALSE)</formula>
    </cfRule>
  </conditionalFormatting>
  <conditionalFormatting sqref="AI62">
    <cfRule type="expression" dxfId="2709" priority="13361">
      <formula>IF(RIGHT(TEXT(AI62,"0.#"),1)=".",FALSE,TRUE)</formula>
    </cfRule>
    <cfRule type="expression" dxfId="2708" priority="13362">
      <formula>IF(RIGHT(TEXT(AI62,"0.#"),1)=".",TRUE,FALSE)</formula>
    </cfRule>
  </conditionalFormatting>
  <conditionalFormatting sqref="AI61">
    <cfRule type="expression" dxfId="2707" priority="13359">
      <formula>IF(RIGHT(TEXT(AI61,"0.#"),1)=".",FALSE,TRUE)</formula>
    </cfRule>
    <cfRule type="expression" dxfId="2706" priority="13360">
      <formula>IF(RIGHT(TEXT(AI61,"0.#"),1)=".",TRUE,FALSE)</formula>
    </cfRule>
  </conditionalFormatting>
  <conditionalFormatting sqref="AI60">
    <cfRule type="expression" dxfId="2705" priority="13357">
      <formula>IF(RIGHT(TEXT(AI60,"0.#"),1)=".",FALSE,TRUE)</formula>
    </cfRule>
    <cfRule type="expression" dxfId="2704" priority="13358">
      <formula>IF(RIGHT(TEXT(AI60,"0.#"),1)=".",TRUE,FALSE)</formula>
    </cfRule>
  </conditionalFormatting>
  <conditionalFormatting sqref="AM60">
    <cfRule type="expression" dxfId="2703" priority="13355">
      <formula>IF(RIGHT(TEXT(AM60,"0.#"),1)=".",FALSE,TRUE)</formula>
    </cfRule>
    <cfRule type="expression" dxfId="2702" priority="13356">
      <formula>IF(RIGHT(TEXT(AM60,"0.#"),1)=".",TRUE,FALSE)</formula>
    </cfRule>
  </conditionalFormatting>
  <conditionalFormatting sqref="AM61">
    <cfRule type="expression" dxfId="2701" priority="13353">
      <formula>IF(RIGHT(TEXT(AM61,"0.#"),1)=".",FALSE,TRUE)</formula>
    </cfRule>
    <cfRule type="expression" dxfId="2700" priority="13354">
      <formula>IF(RIGHT(TEXT(AM61,"0.#"),1)=".",TRUE,FALSE)</formula>
    </cfRule>
  </conditionalFormatting>
  <conditionalFormatting sqref="AM62">
    <cfRule type="expression" dxfId="2699" priority="13351">
      <formula>IF(RIGHT(TEXT(AM62,"0.#"),1)=".",FALSE,TRUE)</formula>
    </cfRule>
    <cfRule type="expression" dxfId="2698" priority="13352">
      <formula>IF(RIGHT(TEXT(AM62,"0.#"),1)=".",TRUE,FALSE)</formula>
    </cfRule>
  </conditionalFormatting>
  <conditionalFormatting sqref="AE87">
    <cfRule type="expression" dxfId="2697" priority="13337">
      <formula>IF(RIGHT(TEXT(AE87,"0.#"),1)=".",FALSE,TRUE)</formula>
    </cfRule>
    <cfRule type="expression" dxfId="2696" priority="13338">
      <formula>IF(RIGHT(TEXT(AE87,"0.#"),1)=".",TRUE,FALSE)</formula>
    </cfRule>
  </conditionalFormatting>
  <conditionalFormatting sqref="AE88">
    <cfRule type="expression" dxfId="2695" priority="13335">
      <formula>IF(RIGHT(TEXT(AE88,"0.#"),1)=".",FALSE,TRUE)</formula>
    </cfRule>
    <cfRule type="expression" dxfId="2694" priority="13336">
      <formula>IF(RIGHT(TEXT(AE88,"0.#"),1)=".",TRUE,FALSE)</formula>
    </cfRule>
  </conditionalFormatting>
  <conditionalFormatting sqref="AE89">
    <cfRule type="expression" dxfId="2693" priority="13333">
      <formula>IF(RIGHT(TEXT(AE89,"0.#"),1)=".",FALSE,TRUE)</formula>
    </cfRule>
    <cfRule type="expression" dxfId="2692" priority="13334">
      <formula>IF(RIGHT(TEXT(AE89,"0.#"),1)=".",TRUE,FALSE)</formula>
    </cfRule>
  </conditionalFormatting>
  <conditionalFormatting sqref="AI89">
    <cfRule type="expression" dxfId="2691" priority="13331">
      <formula>IF(RIGHT(TEXT(AI89,"0.#"),1)=".",FALSE,TRUE)</formula>
    </cfRule>
    <cfRule type="expression" dxfId="2690" priority="13332">
      <formula>IF(RIGHT(TEXT(AI89,"0.#"),1)=".",TRUE,FALSE)</formula>
    </cfRule>
  </conditionalFormatting>
  <conditionalFormatting sqref="AI88">
    <cfRule type="expression" dxfId="2689" priority="13329">
      <formula>IF(RIGHT(TEXT(AI88,"0.#"),1)=".",FALSE,TRUE)</formula>
    </cfRule>
    <cfRule type="expression" dxfId="2688" priority="13330">
      <formula>IF(RIGHT(TEXT(AI88,"0.#"),1)=".",TRUE,FALSE)</formula>
    </cfRule>
  </conditionalFormatting>
  <conditionalFormatting sqref="AI87">
    <cfRule type="expression" dxfId="2687" priority="13327">
      <formula>IF(RIGHT(TEXT(AI87,"0.#"),1)=".",FALSE,TRUE)</formula>
    </cfRule>
    <cfRule type="expression" dxfId="2686" priority="13328">
      <formula>IF(RIGHT(TEXT(AI87,"0.#"),1)=".",TRUE,FALSE)</formula>
    </cfRule>
  </conditionalFormatting>
  <conditionalFormatting sqref="AM88">
    <cfRule type="expression" dxfId="2685" priority="13323">
      <formula>IF(RIGHT(TEXT(AM88,"0.#"),1)=".",FALSE,TRUE)</formula>
    </cfRule>
    <cfRule type="expression" dxfId="2684" priority="13324">
      <formula>IF(RIGHT(TEXT(AM88,"0.#"),1)=".",TRUE,FALSE)</formula>
    </cfRule>
  </conditionalFormatting>
  <conditionalFormatting sqref="AM89">
    <cfRule type="expression" dxfId="2683" priority="13321">
      <formula>IF(RIGHT(TEXT(AM89,"0.#"),1)=".",FALSE,TRUE)</formula>
    </cfRule>
    <cfRule type="expression" dxfId="2682" priority="13322">
      <formula>IF(RIGHT(TEXT(AM89,"0.#"),1)=".",TRUE,FALSE)</formula>
    </cfRule>
  </conditionalFormatting>
  <conditionalFormatting sqref="AE92">
    <cfRule type="expression" dxfId="2681" priority="13307">
      <formula>IF(RIGHT(TEXT(AE92,"0.#"),1)=".",FALSE,TRUE)</formula>
    </cfRule>
    <cfRule type="expression" dxfId="2680" priority="13308">
      <formula>IF(RIGHT(TEXT(AE92,"0.#"),1)=".",TRUE,FALSE)</formula>
    </cfRule>
  </conditionalFormatting>
  <conditionalFormatting sqref="AE93">
    <cfRule type="expression" dxfId="2679" priority="13305">
      <formula>IF(RIGHT(TEXT(AE93,"0.#"),1)=".",FALSE,TRUE)</formula>
    </cfRule>
    <cfRule type="expression" dxfId="2678" priority="13306">
      <formula>IF(RIGHT(TEXT(AE93,"0.#"),1)=".",TRUE,FALSE)</formula>
    </cfRule>
  </conditionalFormatting>
  <conditionalFormatting sqref="AE94">
    <cfRule type="expression" dxfId="2677" priority="13303">
      <formula>IF(RIGHT(TEXT(AE94,"0.#"),1)=".",FALSE,TRUE)</formula>
    </cfRule>
    <cfRule type="expression" dxfId="2676" priority="13304">
      <formula>IF(RIGHT(TEXT(AE94,"0.#"),1)=".",TRUE,FALSE)</formula>
    </cfRule>
  </conditionalFormatting>
  <conditionalFormatting sqref="AI94">
    <cfRule type="expression" dxfId="2675" priority="13301">
      <formula>IF(RIGHT(TEXT(AI94,"0.#"),1)=".",FALSE,TRUE)</formula>
    </cfRule>
    <cfRule type="expression" dxfId="2674" priority="13302">
      <formula>IF(RIGHT(TEXT(AI94,"0.#"),1)=".",TRUE,FALSE)</formula>
    </cfRule>
  </conditionalFormatting>
  <conditionalFormatting sqref="AI93">
    <cfRule type="expression" dxfId="2673" priority="13299">
      <formula>IF(RIGHT(TEXT(AI93,"0.#"),1)=".",FALSE,TRUE)</formula>
    </cfRule>
    <cfRule type="expression" dxfId="2672" priority="13300">
      <formula>IF(RIGHT(TEXT(AI93,"0.#"),1)=".",TRUE,FALSE)</formula>
    </cfRule>
  </conditionalFormatting>
  <conditionalFormatting sqref="AI92">
    <cfRule type="expression" dxfId="2671" priority="13297">
      <formula>IF(RIGHT(TEXT(AI92,"0.#"),1)=".",FALSE,TRUE)</formula>
    </cfRule>
    <cfRule type="expression" dxfId="2670" priority="13298">
      <formula>IF(RIGHT(TEXT(AI92,"0.#"),1)=".",TRUE,FALSE)</formula>
    </cfRule>
  </conditionalFormatting>
  <conditionalFormatting sqref="AM92">
    <cfRule type="expression" dxfId="2669" priority="13295">
      <formula>IF(RIGHT(TEXT(AM92,"0.#"),1)=".",FALSE,TRUE)</formula>
    </cfRule>
    <cfRule type="expression" dxfId="2668" priority="13296">
      <formula>IF(RIGHT(TEXT(AM92,"0.#"),1)=".",TRUE,FALSE)</formula>
    </cfRule>
  </conditionalFormatting>
  <conditionalFormatting sqref="AM93">
    <cfRule type="expression" dxfId="2667" priority="13293">
      <formula>IF(RIGHT(TEXT(AM93,"0.#"),1)=".",FALSE,TRUE)</formula>
    </cfRule>
    <cfRule type="expression" dxfId="2666" priority="13294">
      <formula>IF(RIGHT(TEXT(AM93,"0.#"),1)=".",TRUE,FALSE)</formula>
    </cfRule>
  </conditionalFormatting>
  <conditionalFormatting sqref="AM94">
    <cfRule type="expression" dxfId="2665" priority="13291">
      <formula>IF(RIGHT(TEXT(AM94,"0.#"),1)=".",FALSE,TRUE)</formula>
    </cfRule>
    <cfRule type="expression" dxfId="2664" priority="13292">
      <formula>IF(RIGHT(TEXT(AM94,"0.#"),1)=".",TRUE,FALSE)</formula>
    </cfRule>
  </conditionalFormatting>
  <conditionalFormatting sqref="AE97">
    <cfRule type="expression" dxfId="2663" priority="13277">
      <formula>IF(RIGHT(TEXT(AE97,"0.#"),1)=".",FALSE,TRUE)</formula>
    </cfRule>
    <cfRule type="expression" dxfId="2662" priority="13278">
      <formula>IF(RIGHT(TEXT(AE97,"0.#"),1)=".",TRUE,FALSE)</formula>
    </cfRule>
  </conditionalFormatting>
  <conditionalFormatting sqref="AE98">
    <cfRule type="expression" dxfId="2661" priority="13275">
      <formula>IF(RIGHT(TEXT(AE98,"0.#"),1)=".",FALSE,TRUE)</formula>
    </cfRule>
    <cfRule type="expression" dxfId="2660" priority="13276">
      <formula>IF(RIGHT(TEXT(AE98,"0.#"),1)=".",TRUE,FALSE)</formula>
    </cfRule>
  </conditionalFormatting>
  <conditionalFormatting sqref="AE99">
    <cfRule type="expression" dxfId="2659" priority="13273">
      <formula>IF(RIGHT(TEXT(AE99,"0.#"),1)=".",FALSE,TRUE)</formula>
    </cfRule>
    <cfRule type="expression" dxfId="2658" priority="13274">
      <formula>IF(RIGHT(TEXT(AE99,"0.#"),1)=".",TRUE,FALSE)</formula>
    </cfRule>
  </conditionalFormatting>
  <conditionalFormatting sqref="AI99">
    <cfRule type="expression" dxfId="2657" priority="13271">
      <formula>IF(RIGHT(TEXT(AI99,"0.#"),1)=".",FALSE,TRUE)</formula>
    </cfRule>
    <cfRule type="expression" dxfId="2656" priority="13272">
      <formula>IF(RIGHT(TEXT(AI99,"0.#"),1)=".",TRUE,FALSE)</formula>
    </cfRule>
  </conditionalFormatting>
  <conditionalFormatting sqref="AI98">
    <cfRule type="expression" dxfId="2655" priority="13269">
      <formula>IF(RIGHT(TEXT(AI98,"0.#"),1)=".",FALSE,TRUE)</formula>
    </cfRule>
    <cfRule type="expression" dxfId="2654" priority="13270">
      <formula>IF(RIGHT(TEXT(AI98,"0.#"),1)=".",TRUE,FALSE)</formula>
    </cfRule>
  </conditionalFormatting>
  <conditionalFormatting sqref="AI97">
    <cfRule type="expression" dxfId="2653" priority="13267">
      <formula>IF(RIGHT(TEXT(AI97,"0.#"),1)=".",FALSE,TRUE)</formula>
    </cfRule>
    <cfRule type="expression" dxfId="2652" priority="13268">
      <formula>IF(RIGHT(TEXT(AI97,"0.#"),1)=".",TRUE,FALSE)</formula>
    </cfRule>
  </conditionalFormatting>
  <conditionalFormatting sqref="AM97">
    <cfRule type="expression" dxfId="2651" priority="13265">
      <formula>IF(RIGHT(TEXT(AM97,"0.#"),1)=".",FALSE,TRUE)</formula>
    </cfRule>
    <cfRule type="expression" dxfId="2650" priority="13266">
      <formula>IF(RIGHT(TEXT(AM97,"0.#"),1)=".",TRUE,FALSE)</formula>
    </cfRule>
  </conditionalFormatting>
  <conditionalFormatting sqref="AM98">
    <cfRule type="expression" dxfId="2649" priority="13263">
      <formula>IF(RIGHT(TEXT(AM98,"0.#"),1)=".",FALSE,TRUE)</formula>
    </cfRule>
    <cfRule type="expression" dxfId="2648" priority="13264">
      <formula>IF(RIGHT(TEXT(AM98,"0.#"),1)=".",TRUE,FALSE)</formula>
    </cfRule>
  </conditionalFormatting>
  <conditionalFormatting sqref="AM99">
    <cfRule type="expression" dxfId="2647" priority="13261">
      <formula>IF(RIGHT(TEXT(AM99,"0.#"),1)=".",FALSE,TRUE)</formula>
    </cfRule>
    <cfRule type="expression" dxfId="2646" priority="13262">
      <formula>IF(RIGHT(TEXT(AM99,"0.#"),1)=".",TRUE,FALSE)</formula>
    </cfRule>
  </conditionalFormatting>
  <conditionalFormatting sqref="AI101">
    <cfRule type="expression" dxfId="2645" priority="13247">
      <formula>IF(RIGHT(TEXT(AI101,"0.#"),1)=".",FALSE,TRUE)</formula>
    </cfRule>
    <cfRule type="expression" dxfId="2644" priority="13248">
      <formula>IF(RIGHT(TEXT(AI101,"0.#"),1)=".",TRUE,FALSE)</formula>
    </cfRule>
  </conditionalFormatting>
  <conditionalFormatting sqref="AM101">
    <cfRule type="expression" dxfId="2643" priority="13245">
      <formula>IF(RIGHT(TEXT(AM101,"0.#"),1)=".",FALSE,TRUE)</formula>
    </cfRule>
    <cfRule type="expression" dxfId="2642" priority="13246">
      <formula>IF(RIGHT(TEXT(AM101,"0.#"),1)=".",TRUE,FALSE)</formula>
    </cfRule>
  </conditionalFormatting>
  <conditionalFormatting sqref="AE102">
    <cfRule type="expression" dxfId="2641" priority="13243">
      <formula>IF(RIGHT(TEXT(AE102,"0.#"),1)=".",FALSE,TRUE)</formula>
    </cfRule>
    <cfRule type="expression" dxfId="2640" priority="13244">
      <formula>IF(RIGHT(TEXT(AE102,"0.#"),1)=".",TRUE,FALSE)</formula>
    </cfRule>
  </conditionalFormatting>
  <conditionalFormatting sqref="AI102">
    <cfRule type="expression" dxfId="2639" priority="13241">
      <formula>IF(RIGHT(TEXT(AI102,"0.#"),1)=".",FALSE,TRUE)</formula>
    </cfRule>
    <cfRule type="expression" dxfId="2638" priority="13242">
      <formula>IF(RIGHT(TEXT(AI102,"0.#"),1)=".",TRUE,FALSE)</formula>
    </cfRule>
  </conditionalFormatting>
  <conditionalFormatting sqref="AM102">
    <cfRule type="expression" dxfId="2637" priority="13239">
      <formula>IF(RIGHT(TEXT(AM102,"0.#"),1)=".",FALSE,TRUE)</formula>
    </cfRule>
    <cfRule type="expression" dxfId="2636" priority="13240">
      <formula>IF(RIGHT(TEXT(AM102,"0.#"),1)=".",TRUE,FALSE)</formula>
    </cfRule>
  </conditionalFormatting>
  <conditionalFormatting sqref="AQ102">
    <cfRule type="expression" dxfId="2635" priority="13237">
      <formula>IF(RIGHT(TEXT(AQ102,"0.#"),1)=".",FALSE,TRUE)</formula>
    </cfRule>
    <cfRule type="expression" dxfId="2634" priority="13238">
      <formula>IF(RIGHT(TEXT(AQ102,"0.#"),1)=".",TRUE,FALSE)</formula>
    </cfRule>
  </conditionalFormatting>
  <conditionalFormatting sqref="AE104">
    <cfRule type="expression" dxfId="2633" priority="13235">
      <formula>IF(RIGHT(TEXT(AE104,"0.#"),1)=".",FALSE,TRUE)</formula>
    </cfRule>
    <cfRule type="expression" dxfId="2632" priority="13236">
      <formula>IF(RIGHT(TEXT(AE104,"0.#"),1)=".",TRUE,FALSE)</formula>
    </cfRule>
  </conditionalFormatting>
  <conditionalFormatting sqref="AI104">
    <cfRule type="expression" dxfId="2631" priority="13233">
      <formula>IF(RIGHT(TEXT(AI104,"0.#"),1)=".",FALSE,TRUE)</formula>
    </cfRule>
    <cfRule type="expression" dxfId="2630" priority="13234">
      <formula>IF(RIGHT(TEXT(AI104,"0.#"),1)=".",TRUE,FALSE)</formula>
    </cfRule>
  </conditionalFormatting>
  <conditionalFormatting sqref="AM104">
    <cfRule type="expression" dxfId="2629" priority="13231">
      <formula>IF(RIGHT(TEXT(AM104,"0.#"),1)=".",FALSE,TRUE)</formula>
    </cfRule>
    <cfRule type="expression" dxfId="2628" priority="13232">
      <formula>IF(RIGHT(TEXT(AM104,"0.#"),1)=".",TRUE,FALSE)</formula>
    </cfRule>
  </conditionalFormatting>
  <conditionalFormatting sqref="AE105">
    <cfRule type="expression" dxfId="2627" priority="13229">
      <formula>IF(RIGHT(TEXT(AE105,"0.#"),1)=".",FALSE,TRUE)</formula>
    </cfRule>
    <cfRule type="expression" dxfId="2626" priority="13230">
      <formula>IF(RIGHT(TEXT(AE105,"0.#"),1)=".",TRUE,FALSE)</formula>
    </cfRule>
  </conditionalFormatting>
  <conditionalFormatting sqref="AI105">
    <cfRule type="expression" dxfId="2625" priority="13227">
      <formula>IF(RIGHT(TEXT(AI105,"0.#"),1)=".",FALSE,TRUE)</formula>
    </cfRule>
    <cfRule type="expression" dxfId="2624" priority="13228">
      <formula>IF(RIGHT(TEXT(AI105,"0.#"),1)=".",TRUE,FALSE)</formula>
    </cfRule>
  </conditionalFormatting>
  <conditionalFormatting sqref="AM105">
    <cfRule type="expression" dxfId="2623" priority="13225">
      <formula>IF(RIGHT(TEXT(AM105,"0.#"),1)=".",FALSE,TRUE)</formula>
    </cfRule>
    <cfRule type="expression" dxfId="2622" priority="13226">
      <formula>IF(RIGHT(TEXT(AM105,"0.#"),1)=".",TRUE,FALSE)</formula>
    </cfRule>
  </conditionalFormatting>
  <conditionalFormatting sqref="AE107">
    <cfRule type="expression" dxfId="2621" priority="13221">
      <formula>IF(RIGHT(TEXT(AE107,"0.#"),1)=".",FALSE,TRUE)</formula>
    </cfRule>
    <cfRule type="expression" dxfId="2620" priority="13222">
      <formula>IF(RIGHT(TEXT(AE107,"0.#"),1)=".",TRUE,FALSE)</formula>
    </cfRule>
  </conditionalFormatting>
  <conditionalFormatting sqref="AI107">
    <cfRule type="expression" dxfId="2619" priority="13219">
      <formula>IF(RIGHT(TEXT(AI107,"0.#"),1)=".",FALSE,TRUE)</formula>
    </cfRule>
    <cfRule type="expression" dxfId="2618" priority="13220">
      <formula>IF(RIGHT(TEXT(AI107,"0.#"),1)=".",TRUE,FALSE)</formula>
    </cfRule>
  </conditionalFormatting>
  <conditionalFormatting sqref="AM107">
    <cfRule type="expression" dxfId="2617" priority="13217">
      <formula>IF(RIGHT(TEXT(AM107,"0.#"),1)=".",FALSE,TRUE)</formula>
    </cfRule>
    <cfRule type="expression" dxfId="2616" priority="13218">
      <formula>IF(RIGHT(TEXT(AM107,"0.#"),1)=".",TRUE,FALSE)</formula>
    </cfRule>
  </conditionalFormatting>
  <conditionalFormatting sqref="AE108">
    <cfRule type="expression" dxfId="2615" priority="13215">
      <formula>IF(RIGHT(TEXT(AE108,"0.#"),1)=".",FALSE,TRUE)</formula>
    </cfRule>
    <cfRule type="expression" dxfId="2614" priority="13216">
      <formula>IF(RIGHT(TEXT(AE108,"0.#"),1)=".",TRUE,FALSE)</formula>
    </cfRule>
  </conditionalFormatting>
  <conditionalFormatting sqref="AI108">
    <cfRule type="expression" dxfId="2613" priority="13213">
      <formula>IF(RIGHT(TEXT(AI108,"0.#"),1)=".",FALSE,TRUE)</formula>
    </cfRule>
    <cfRule type="expression" dxfId="2612" priority="13214">
      <formula>IF(RIGHT(TEXT(AI108,"0.#"),1)=".",TRUE,FALSE)</formula>
    </cfRule>
  </conditionalFormatting>
  <conditionalFormatting sqref="AM108">
    <cfRule type="expression" dxfId="2611" priority="13211">
      <formula>IF(RIGHT(TEXT(AM108,"0.#"),1)=".",FALSE,TRUE)</formula>
    </cfRule>
    <cfRule type="expression" dxfId="2610" priority="13212">
      <formula>IF(RIGHT(TEXT(AM108,"0.#"),1)=".",TRUE,FALSE)</formula>
    </cfRule>
  </conditionalFormatting>
  <conditionalFormatting sqref="AE110">
    <cfRule type="expression" dxfId="2609" priority="13207">
      <formula>IF(RIGHT(TEXT(AE110,"0.#"),1)=".",FALSE,TRUE)</formula>
    </cfRule>
    <cfRule type="expression" dxfId="2608" priority="13208">
      <formula>IF(RIGHT(TEXT(AE110,"0.#"),1)=".",TRUE,FALSE)</formula>
    </cfRule>
  </conditionalFormatting>
  <conditionalFormatting sqref="AI110">
    <cfRule type="expression" dxfId="2607" priority="13205">
      <formula>IF(RIGHT(TEXT(AI110,"0.#"),1)=".",FALSE,TRUE)</formula>
    </cfRule>
    <cfRule type="expression" dxfId="2606" priority="13206">
      <formula>IF(RIGHT(TEXT(AI110,"0.#"),1)=".",TRUE,FALSE)</formula>
    </cfRule>
  </conditionalFormatting>
  <conditionalFormatting sqref="AM110">
    <cfRule type="expression" dxfId="2605" priority="13203">
      <formula>IF(RIGHT(TEXT(AM110,"0.#"),1)=".",FALSE,TRUE)</formula>
    </cfRule>
    <cfRule type="expression" dxfId="2604" priority="13204">
      <formula>IF(RIGHT(TEXT(AM110,"0.#"),1)=".",TRUE,FALSE)</formula>
    </cfRule>
  </conditionalFormatting>
  <conditionalFormatting sqref="AE111">
    <cfRule type="expression" dxfId="2603" priority="13201">
      <formula>IF(RIGHT(TEXT(AE111,"0.#"),1)=".",FALSE,TRUE)</formula>
    </cfRule>
    <cfRule type="expression" dxfId="2602" priority="13202">
      <formula>IF(RIGHT(TEXT(AE111,"0.#"),1)=".",TRUE,FALSE)</formula>
    </cfRule>
  </conditionalFormatting>
  <conditionalFormatting sqref="AI111">
    <cfRule type="expression" dxfId="2601" priority="13199">
      <formula>IF(RIGHT(TEXT(AI111,"0.#"),1)=".",FALSE,TRUE)</formula>
    </cfRule>
    <cfRule type="expression" dxfId="2600" priority="13200">
      <formula>IF(RIGHT(TEXT(AI111,"0.#"),1)=".",TRUE,FALSE)</formula>
    </cfRule>
  </conditionalFormatting>
  <conditionalFormatting sqref="AM111">
    <cfRule type="expression" dxfId="2599" priority="13197">
      <formula>IF(RIGHT(TEXT(AM111,"0.#"),1)=".",FALSE,TRUE)</formula>
    </cfRule>
    <cfRule type="expression" dxfId="2598" priority="13198">
      <formula>IF(RIGHT(TEXT(AM111,"0.#"),1)=".",TRUE,FALSE)</formula>
    </cfRule>
  </conditionalFormatting>
  <conditionalFormatting sqref="AE113">
    <cfRule type="expression" dxfId="2597" priority="13193">
      <formula>IF(RIGHT(TEXT(AE113,"0.#"),1)=".",FALSE,TRUE)</formula>
    </cfRule>
    <cfRule type="expression" dxfId="2596" priority="13194">
      <formula>IF(RIGHT(TEXT(AE113,"0.#"),1)=".",TRUE,FALSE)</formula>
    </cfRule>
  </conditionalFormatting>
  <conditionalFormatting sqref="AI113">
    <cfRule type="expression" dxfId="2595" priority="13191">
      <formula>IF(RIGHT(TEXT(AI113,"0.#"),1)=".",FALSE,TRUE)</formula>
    </cfRule>
    <cfRule type="expression" dxfId="2594" priority="13192">
      <formula>IF(RIGHT(TEXT(AI113,"0.#"),1)=".",TRUE,FALSE)</formula>
    </cfRule>
  </conditionalFormatting>
  <conditionalFormatting sqref="AM113">
    <cfRule type="expression" dxfId="2593" priority="13189">
      <formula>IF(RIGHT(TEXT(AM113,"0.#"),1)=".",FALSE,TRUE)</formula>
    </cfRule>
    <cfRule type="expression" dxfId="2592" priority="13190">
      <formula>IF(RIGHT(TEXT(AM113,"0.#"),1)=".",TRUE,FALSE)</formula>
    </cfRule>
  </conditionalFormatting>
  <conditionalFormatting sqref="AE114">
    <cfRule type="expression" dxfId="2591" priority="13187">
      <formula>IF(RIGHT(TEXT(AE114,"0.#"),1)=".",FALSE,TRUE)</formula>
    </cfRule>
    <cfRule type="expression" dxfId="2590" priority="13188">
      <formula>IF(RIGHT(TEXT(AE114,"0.#"),1)=".",TRUE,FALSE)</formula>
    </cfRule>
  </conditionalFormatting>
  <conditionalFormatting sqref="AI114">
    <cfRule type="expression" dxfId="2589" priority="13185">
      <formula>IF(RIGHT(TEXT(AI114,"0.#"),1)=".",FALSE,TRUE)</formula>
    </cfRule>
    <cfRule type="expression" dxfId="2588" priority="13186">
      <formula>IF(RIGHT(TEXT(AI114,"0.#"),1)=".",TRUE,FALSE)</formula>
    </cfRule>
  </conditionalFormatting>
  <conditionalFormatting sqref="AM114">
    <cfRule type="expression" dxfId="2587" priority="13183">
      <formula>IF(RIGHT(TEXT(AM114,"0.#"),1)=".",FALSE,TRUE)</formula>
    </cfRule>
    <cfRule type="expression" dxfId="2586" priority="13184">
      <formula>IF(RIGHT(TEXT(AM114,"0.#"),1)=".",TRUE,FALSE)</formula>
    </cfRule>
  </conditionalFormatting>
  <conditionalFormatting sqref="AE116 AQ116">
    <cfRule type="expression" dxfId="2585" priority="13179">
      <formula>IF(RIGHT(TEXT(AE116,"0.#"),1)=".",FALSE,TRUE)</formula>
    </cfRule>
    <cfRule type="expression" dxfId="2584" priority="13180">
      <formula>IF(RIGHT(TEXT(AE116,"0.#"),1)=".",TRUE,FALSE)</formula>
    </cfRule>
  </conditionalFormatting>
  <conditionalFormatting sqref="AI116">
    <cfRule type="expression" dxfId="2583" priority="13177">
      <formula>IF(RIGHT(TEXT(AI116,"0.#"),1)=".",FALSE,TRUE)</formula>
    </cfRule>
    <cfRule type="expression" dxfId="2582" priority="13178">
      <formula>IF(RIGHT(TEXT(AI116,"0.#"),1)=".",TRUE,FALSE)</formula>
    </cfRule>
  </conditionalFormatting>
  <conditionalFormatting sqref="AM116">
    <cfRule type="expression" dxfId="2581" priority="13175">
      <formula>IF(RIGHT(TEXT(AM116,"0.#"),1)=".",FALSE,TRUE)</formula>
    </cfRule>
    <cfRule type="expression" dxfId="2580" priority="13176">
      <formula>IF(RIGHT(TEXT(AM116,"0.#"),1)=".",TRUE,FALSE)</formula>
    </cfRule>
  </conditionalFormatting>
  <conditionalFormatting sqref="AE117 AM117">
    <cfRule type="expression" dxfId="2579" priority="13173">
      <formula>IF(RIGHT(TEXT(AE117,"0.#"),1)=".",FALSE,TRUE)</formula>
    </cfRule>
    <cfRule type="expression" dxfId="2578" priority="13174">
      <formula>IF(RIGHT(TEXT(AE117,"0.#"),1)=".",TRUE,FALSE)</formula>
    </cfRule>
  </conditionalFormatting>
  <conditionalFormatting sqref="AI117">
    <cfRule type="expression" dxfId="2577" priority="13171">
      <formula>IF(RIGHT(TEXT(AI117,"0.#"),1)=".",FALSE,TRUE)</formula>
    </cfRule>
    <cfRule type="expression" dxfId="2576" priority="13172">
      <formula>IF(RIGHT(TEXT(AI117,"0.#"),1)=".",TRUE,FALSE)</formula>
    </cfRule>
  </conditionalFormatting>
  <conditionalFormatting sqref="AQ117">
    <cfRule type="expression" dxfId="2575" priority="13167">
      <formula>IF(RIGHT(TEXT(AQ117,"0.#"),1)=".",FALSE,TRUE)</formula>
    </cfRule>
    <cfRule type="expression" dxfId="2574" priority="13168">
      <formula>IF(RIGHT(TEXT(AQ117,"0.#"),1)=".",TRUE,FALSE)</formula>
    </cfRule>
  </conditionalFormatting>
  <conditionalFormatting sqref="AE119 AQ119">
    <cfRule type="expression" dxfId="2573" priority="13165">
      <formula>IF(RIGHT(TEXT(AE119,"0.#"),1)=".",FALSE,TRUE)</formula>
    </cfRule>
    <cfRule type="expression" dxfId="2572" priority="13166">
      <formula>IF(RIGHT(TEXT(AE119,"0.#"),1)=".",TRUE,FALSE)</formula>
    </cfRule>
  </conditionalFormatting>
  <conditionalFormatting sqref="AI119">
    <cfRule type="expression" dxfId="2571" priority="13163">
      <formula>IF(RIGHT(TEXT(AI119,"0.#"),1)=".",FALSE,TRUE)</formula>
    </cfRule>
    <cfRule type="expression" dxfId="2570" priority="13164">
      <formula>IF(RIGHT(TEXT(AI119,"0.#"),1)=".",TRUE,FALSE)</formula>
    </cfRule>
  </conditionalFormatting>
  <conditionalFormatting sqref="AM119">
    <cfRule type="expression" dxfId="2569" priority="13161">
      <formula>IF(RIGHT(TEXT(AM119,"0.#"),1)=".",FALSE,TRUE)</formula>
    </cfRule>
    <cfRule type="expression" dxfId="2568" priority="13162">
      <formula>IF(RIGHT(TEXT(AM119,"0.#"),1)=".",TRUE,FALSE)</formula>
    </cfRule>
  </conditionalFormatting>
  <conditionalFormatting sqref="AQ120">
    <cfRule type="expression" dxfId="2567" priority="13153">
      <formula>IF(RIGHT(TEXT(AQ120,"0.#"),1)=".",FALSE,TRUE)</formula>
    </cfRule>
    <cfRule type="expression" dxfId="2566" priority="13154">
      <formula>IF(RIGHT(TEXT(AQ120,"0.#"),1)=".",TRUE,FALSE)</formula>
    </cfRule>
  </conditionalFormatting>
  <conditionalFormatting sqref="AE122 AQ122">
    <cfRule type="expression" dxfId="2565" priority="13151">
      <formula>IF(RIGHT(TEXT(AE122,"0.#"),1)=".",FALSE,TRUE)</formula>
    </cfRule>
    <cfRule type="expression" dxfId="2564" priority="13152">
      <formula>IF(RIGHT(TEXT(AE122,"0.#"),1)=".",TRUE,FALSE)</formula>
    </cfRule>
  </conditionalFormatting>
  <conditionalFormatting sqref="AI122">
    <cfRule type="expression" dxfId="2563" priority="13149">
      <formula>IF(RIGHT(TEXT(AI122,"0.#"),1)=".",FALSE,TRUE)</formula>
    </cfRule>
    <cfRule type="expression" dxfId="2562" priority="13150">
      <formula>IF(RIGHT(TEXT(AI122,"0.#"),1)=".",TRUE,FALSE)</formula>
    </cfRule>
  </conditionalFormatting>
  <conditionalFormatting sqref="AM122">
    <cfRule type="expression" dxfId="2561" priority="13147">
      <formula>IF(RIGHT(TEXT(AM122,"0.#"),1)=".",FALSE,TRUE)</formula>
    </cfRule>
    <cfRule type="expression" dxfId="2560" priority="13148">
      <formula>IF(RIGHT(TEXT(AM122,"0.#"),1)=".",TRUE,FALSE)</formula>
    </cfRule>
  </conditionalFormatting>
  <conditionalFormatting sqref="AQ123">
    <cfRule type="expression" dxfId="2559" priority="13139">
      <formula>IF(RIGHT(TEXT(AQ123,"0.#"),1)=".",FALSE,TRUE)</formula>
    </cfRule>
    <cfRule type="expression" dxfId="2558" priority="13140">
      <formula>IF(RIGHT(TEXT(AQ123,"0.#"),1)=".",TRUE,FALSE)</formula>
    </cfRule>
  </conditionalFormatting>
  <conditionalFormatting sqref="AE125 AQ125">
    <cfRule type="expression" dxfId="2557" priority="13137">
      <formula>IF(RIGHT(TEXT(AE125,"0.#"),1)=".",FALSE,TRUE)</formula>
    </cfRule>
    <cfRule type="expression" dxfId="2556" priority="13138">
      <formula>IF(RIGHT(TEXT(AE125,"0.#"),1)=".",TRUE,FALSE)</formula>
    </cfRule>
  </conditionalFormatting>
  <conditionalFormatting sqref="AI125">
    <cfRule type="expression" dxfId="2555" priority="13135">
      <formula>IF(RIGHT(TEXT(AI125,"0.#"),1)=".",FALSE,TRUE)</formula>
    </cfRule>
    <cfRule type="expression" dxfId="2554" priority="13136">
      <formula>IF(RIGHT(TEXT(AI125,"0.#"),1)=".",TRUE,FALSE)</formula>
    </cfRule>
  </conditionalFormatting>
  <conditionalFormatting sqref="AQ126">
    <cfRule type="expression" dxfId="2553" priority="13125">
      <formula>IF(RIGHT(TEXT(AQ126,"0.#"),1)=".",FALSE,TRUE)</formula>
    </cfRule>
    <cfRule type="expression" dxfId="2552" priority="13126">
      <formula>IF(RIGHT(TEXT(AQ126,"0.#"),1)=".",TRUE,FALSE)</formula>
    </cfRule>
  </conditionalFormatting>
  <conditionalFormatting sqref="AE128 AQ128">
    <cfRule type="expression" dxfId="2551" priority="13123">
      <formula>IF(RIGHT(TEXT(AE128,"0.#"),1)=".",FALSE,TRUE)</formula>
    </cfRule>
    <cfRule type="expression" dxfId="2550" priority="13124">
      <formula>IF(RIGHT(TEXT(AE128,"0.#"),1)=".",TRUE,FALSE)</formula>
    </cfRule>
  </conditionalFormatting>
  <conditionalFormatting sqref="AI128">
    <cfRule type="expression" dxfId="2549" priority="13121">
      <formula>IF(RIGHT(TEXT(AI128,"0.#"),1)=".",FALSE,TRUE)</formula>
    </cfRule>
    <cfRule type="expression" dxfId="2548" priority="13122">
      <formula>IF(RIGHT(TEXT(AI128,"0.#"),1)=".",TRUE,FALSE)</formula>
    </cfRule>
  </conditionalFormatting>
  <conditionalFormatting sqref="AM128">
    <cfRule type="expression" dxfId="2547" priority="13119">
      <formula>IF(RIGHT(TEXT(AM128,"0.#"),1)=".",FALSE,TRUE)</formula>
    </cfRule>
    <cfRule type="expression" dxfId="2546" priority="13120">
      <formula>IF(RIGHT(TEXT(AM128,"0.#"),1)=".",TRUE,FALSE)</formula>
    </cfRule>
  </conditionalFormatting>
  <conditionalFormatting sqref="AQ129">
    <cfRule type="expression" dxfId="2545" priority="13111">
      <formula>IF(RIGHT(TEXT(AQ129,"0.#"),1)=".",FALSE,TRUE)</formula>
    </cfRule>
    <cfRule type="expression" dxfId="2544" priority="13112">
      <formula>IF(RIGHT(TEXT(AQ129,"0.#"),1)=".",TRUE,FALSE)</formula>
    </cfRule>
  </conditionalFormatting>
  <conditionalFormatting sqref="AE75">
    <cfRule type="expression" dxfId="2543" priority="13109">
      <formula>IF(RIGHT(TEXT(AE75,"0.#"),1)=".",FALSE,TRUE)</formula>
    </cfRule>
    <cfRule type="expression" dxfId="2542" priority="13110">
      <formula>IF(RIGHT(TEXT(AE75,"0.#"),1)=".",TRUE,FALSE)</formula>
    </cfRule>
  </conditionalFormatting>
  <conditionalFormatting sqref="AE76">
    <cfRule type="expression" dxfId="2541" priority="13107">
      <formula>IF(RIGHT(TEXT(AE76,"0.#"),1)=".",FALSE,TRUE)</formula>
    </cfRule>
    <cfRule type="expression" dxfId="2540" priority="13108">
      <formula>IF(RIGHT(TEXT(AE76,"0.#"),1)=".",TRUE,FALSE)</formula>
    </cfRule>
  </conditionalFormatting>
  <conditionalFormatting sqref="AE77">
    <cfRule type="expression" dxfId="2539" priority="13105">
      <formula>IF(RIGHT(TEXT(AE77,"0.#"),1)=".",FALSE,TRUE)</formula>
    </cfRule>
    <cfRule type="expression" dxfId="2538" priority="13106">
      <formula>IF(RIGHT(TEXT(AE77,"0.#"),1)=".",TRUE,FALSE)</formula>
    </cfRule>
  </conditionalFormatting>
  <conditionalFormatting sqref="AI77">
    <cfRule type="expression" dxfId="2537" priority="13103">
      <formula>IF(RIGHT(TEXT(AI77,"0.#"),1)=".",FALSE,TRUE)</formula>
    </cfRule>
    <cfRule type="expression" dxfId="2536" priority="13104">
      <formula>IF(RIGHT(TEXT(AI77,"0.#"),1)=".",TRUE,FALSE)</formula>
    </cfRule>
  </conditionalFormatting>
  <conditionalFormatting sqref="AI76">
    <cfRule type="expression" dxfId="2535" priority="13101">
      <formula>IF(RIGHT(TEXT(AI76,"0.#"),1)=".",FALSE,TRUE)</formula>
    </cfRule>
    <cfRule type="expression" dxfId="2534" priority="13102">
      <formula>IF(RIGHT(TEXT(AI76,"0.#"),1)=".",TRUE,FALSE)</formula>
    </cfRule>
  </conditionalFormatting>
  <conditionalFormatting sqref="AI75">
    <cfRule type="expression" dxfId="2533" priority="13099">
      <formula>IF(RIGHT(TEXT(AI75,"0.#"),1)=".",FALSE,TRUE)</formula>
    </cfRule>
    <cfRule type="expression" dxfId="2532" priority="13100">
      <formula>IF(RIGHT(TEXT(AI75,"0.#"),1)=".",TRUE,FALSE)</formula>
    </cfRule>
  </conditionalFormatting>
  <conditionalFormatting sqref="AM75">
    <cfRule type="expression" dxfId="2531" priority="13097">
      <formula>IF(RIGHT(TEXT(AM75,"0.#"),1)=".",FALSE,TRUE)</formula>
    </cfRule>
    <cfRule type="expression" dxfId="2530" priority="13098">
      <formula>IF(RIGHT(TEXT(AM75,"0.#"),1)=".",TRUE,FALSE)</formula>
    </cfRule>
  </conditionalFormatting>
  <conditionalFormatting sqref="AM76">
    <cfRule type="expression" dxfId="2529" priority="13095">
      <formula>IF(RIGHT(TEXT(AM76,"0.#"),1)=".",FALSE,TRUE)</formula>
    </cfRule>
    <cfRule type="expression" dxfId="2528" priority="13096">
      <formula>IF(RIGHT(TEXT(AM76,"0.#"),1)=".",TRUE,FALSE)</formula>
    </cfRule>
  </conditionalFormatting>
  <conditionalFormatting sqref="AM77">
    <cfRule type="expression" dxfId="2527" priority="13093">
      <formula>IF(RIGHT(TEXT(AM77,"0.#"),1)=".",FALSE,TRUE)</formula>
    </cfRule>
    <cfRule type="expression" dxfId="2526" priority="13094">
      <formula>IF(RIGHT(TEXT(AM77,"0.#"),1)=".",TRUE,FALSE)</formula>
    </cfRule>
  </conditionalFormatting>
  <conditionalFormatting sqref="AE134:AE135 AI134:AI135 AQ134:AQ135 AU134:AU135 AM134:AM135">
    <cfRule type="expression" dxfId="2525" priority="13079">
      <formula>IF(RIGHT(TEXT(AE134,"0.#"),1)=".",FALSE,TRUE)</formula>
    </cfRule>
    <cfRule type="expression" dxfId="2524" priority="13080">
      <formula>IF(RIGHT(TEXT(AE134,"0.#"),1)=".",TRUE,FALSE)</formula>
    </cfRule>
  </conditionalFormatting>
  <conditionalFormatting sqref="AE433">
    <cfRule type="expression" dxfId="2523" priority="13049">
      <formula>IF(RIGHT(TEXT(AE433,"0.#"),1)=".",FALSE,TRUE)</formula>
    </cfRule>
    <cfRule type="expression" dxfId="2522" priority="13050">
      <formula>IF(RIGHT(TEXT(AE433,"0.#"),1)=".",TRUE,FALSE)</formula>
    </cfRule>
  </conditionalFormatting>
  <conditionalFormatting sqref="AE434">
    <cfRule type="expression" dxfId="2521" priority="13047">
      <formula>IF(RIGHT(TEXT(AE434,"0.#"),1)=".",FALSE,TRUE)</formula>
    </cfRule>
    <cfRule type="expression" dxfId="2520" priority="13048">
      <formula>IF(RIGHT(TEXT(AE434,"0.#"),1)=".",TRUE,FALSE)</formula>
    </cfRule>
  </conditionalFormatting>
  <conditionalFormatting sqref="AE435">
    <cfRule type="expression" dxfId="2519" priority="13045">
      <formula>IF(RIGHT(TEXT(AE435,"0.#"),1)=".",FALSE,TRUE)</formula>
    </cfRule>
    <cfRule type="expression" dxfId="2518" priority="13046">
      <formula>IF(RIGHT(TEXT(AE435,"0.#"),1)=".",TRUE,FALSE)</formula>
    </cfRule>
  </conditionalFormatting>
  <conditionalFormatting sqref="AU433">
    <cfRule type="expression" dxfId="2517" priority="13025">
      <formula>IF(RIGHT(TEXT(AU433,"0.#"),1)=".",FALSE,TRUE)</formula>
    </cfRule>
    <cfRule type="expression" dxfId="2516" priority="13026">
      <formula>IF(RIGHT(TEXT(AU433,"0.#"),1)=".",TRUE,FALSE)</formula>
    </cfRule>
  </conditionalFormatting>
  <conditionalFormatting sqref="AU434">
    <cfRule type="expression" dxfId="2515" priority="13023">
      <formula>IF(RIGHT(TEXT(AU434,"0.#"),1)=".",FALSE,TRUE)</formula>
    </cfRule>
    <cfRule type="expression" dxfId="2514" priority="13024">
      <formula>IF(RIGHT(TEXT(AU434,"0.#"),1)=".",TRUE,FALSE)</formula>
    </cfRule>
  </conditionalFormatting>
  <conditionalFormatting sqref="AU435">
    <cfRule type="expression" dxfId="2513" priority="13021">
      <formula>IF(RIGHT(TEXT(AU435,"0.#"),1)=".",FALSE,TRUE)</formula>
    </cfRule>
    <cfRule type="expression" dxfId="2512" priority="13022">
      <formula>IF(RIGHT(TEXT(AU435,"0.#"),1)=".",TRUE,FALSE)</formula>
    </cfRule>
  </conditionalFormatting>
  <conditionalFormatting sqref="AI435 AM435">
    <cfRule type="expression" dxfId="2511" priority="12955">
      <formula>IF(RIGHT(TEXT(AI435,"0.#"),1)=".",FALSE,TRUE)</formula>
    </cfRule>
    <cfRule type="expression" dxfId="2510" priority="12956">
      <formula>IF(RIGHT(TEXT(AI435,"0.#"),1)=".",TRUE,FALSE)</formula>
    </cfRule>
  </conditionalFormatting>
  <conditionalFormatting sqref="AI433 AM433">
    <cfRule type="expression" dxfId="2509" priority="12959">
      <formula>IF(RIGHT(TEXT(AI433,"0.#"),1)=".",FALSE,TRUE)</formula>
    </cfRule>
    <cfRule type="expression" dxfId="2508" priority="12960">
      <formula>IF(RIGHT(TEXT(AI433,"0.#"),1)=".",TRUE,FALSE)</formula>
    </cfRule>
  </conditionalFormatting>
  <conditionalFormatting sqref="AI434 AM434">
    <cfRule type="expression" dxfId="2507" priority="12957">
      <formula>IF(RIGHT(TEXT(AI434,"0.#"),1)=".",FALSE,TRUE)</formula>
    </cfRule>
    <cfRule type="expression" dxfId="2506" priority="12958">
      <formula>IF(RIGHT(TEXT(AI434,"0.#"),1)=".",TRUE,FALSE)</formula>
    </cfRule>
  </conditionalFormatting>
  <conditionalFormatting sqref="AQ434">
    <cfRule type="expression" dxfId="2505" priority="12941">
      <formula>IF(RIGHT(TEXT(AQ434,"0.#"),1)=".",FALSE,TRUE)</formula>
    </cfRule>
    <cfRule type="expression" dxfId="2504" priority="12942">
      <formula>IF(RIGHT(TEXT(AQ434,"0.#"),1)=".",TRUE,FALSE)</formula>
    </cfRule>
  </conditionalFormatting>
  <conditionalFormatting sqref="AQ435">
    <cfRule type="expression" dxfId="2503" priority="12927">
      <formula>IF(RIGHT(TEXT(AQ435,"0.#"),1)=".",FALSE,TRUE)</formula>
    </cfRule>
    <cfRule type="expression" dxfId="2502" priority="12928">
      <formula>IF(RIGHT(TEXT(AQ435,"0.#"),1)=".",TRUE,FALSE)</formula>
    </cfRule>
  </conditionalFormatting>
  <conditionalFormatting sqref="AQ433">
    <cfRule type="expression" dxfId="2501" priority="12925">
      <formula>IF(RIGHT(TEXT(AQ433,"0.#"),1)=".",FALSE,TRUE)</formula>
    </cfRule>
    <cfRule type="expression" dxfId="2500" priority="12926">
      <formula>IF(RIGHT(TEXT(AQ433,"0.#"),1)=".",TRUE,FALSE)</formula>
    </cfRule>
  </conditionalFormatting>
  <conditionalFormatting sqref="AL847:AO874">
    <cfRule type="expression" dxfId="2499" priority="6649">
      <formula>IF(AND(AL847&gt;=0, RIGHT(TEXT(AL847,"0.#"),1)&lt;&gt;"."),TRUE,FALSE)</formula>
    </cfRule>
    <cfRule type="expression" dxfId="2498" priority="6650">
      <formula>IF(AND(AL847&gt;=0, RIGHT(TEXT(AL847,"0.#"),1)="."),TRUE,FALSE)</formula>
    </cfRule>
    <cfRule type="expression" dxfId="2497" priority="6651">
      <formula>IF(AND(AL847&lt;0, RIGHT(TEXT(AL847,"0.#"),1)&lt;&gt;"."),TRUE,FALSE)</formula>
    </cfRule>
    <cfRule type="expression" dxfId="2496" priority="6652">
      <formula>IF(AND(AL847&lt;0, RIGHT(TEXT(AL847,"0.#"),1)="."),TRUE,FALSE)</formula>
    </cfRule>
  </conditionalFormatting>
  <conditionalFormatting sqref="AQ53:AQ55">
    <cfRule type="expression" dxfId="2495" priority="4671">
      <formula>IF(RIGHT(TEXT(AQ53,"0.#"),1)=".",FALSE,TRUE)</formula>
    </cfRule>
    <cfRule type="expression" dxfId="2494" priority="4672">
      <formula>IF(RIGHT(TEXT(AQ53,"0.#"),1)=".",TRUE,FALSE)</formula>
    </cfRule>
  </conditionalFormatting>
  <conditionalFormatting sqref="AU53:AU55">
    <cfRule type="expression" dxfId="2493" priority="4669">
      <formula>IF(RIGHT(TEXT(AU53,"0.#"),1)=".",FALSE,TRUE)</formula>
    </cfRule>
    <cfRule type="expression" dxfId="2492" priority="4670">
      <formula>IF(RIGHT(TEXT(AU53,"0.#"),1)=".",TRUE,FALSE)</formula>
    </cfRule>
  </conditionalFormatting>
  <conditionalFormatting sqref="AQ60:AQ62">
    <cfRule type="expression" dxfId="2491" priority="4667">
      <formula>IF(RIGHT(TEXT(AQ60,"0.#"),1)=".",FALSE,TRUE)</formula>
    </cfRule>
    <cfRule type="expression" dxfId="2490" priority="4668">
      <formula>IF(RIGHT(TEXT(AQ60,"0.#"),1)=".",TRUE,FALSE)</formula>
    </cfRule>
  </conditionalFormatting>
  <conditionalFormatting sqref="AU60:AU62">
    <cfRule type="expression" dxfId="2489" priority="4665">
      <formula>IF(RIGHT(TEXT(AU60,"0.#"),1)=".",FALSE,TRUE)</formula>
    </cfRule>
    <cfRule type="expression" dxfId="2488" priority="4666">
      <formula>IF(RIGHT(TEXT(AU60,"0.#"),1)=".",TRUE,FALSE)</formula>
    </cfRule>
  </conditionalFormatting>
  <conditionalFormatting sqref="AQ75:AQ77">
    <cfRule type="expression" dxfId="2487" priority="4663">
      <formula>IF(RIGHT(TEXT(AQ75,"0.#"),1)=".",FALSE,TRUE)</formula>
    </cfRule>
    <cfRule type="expression" dxfId="2486" priority="4664">
      <formula>IF(RIGHT(TEXT(AQ75,"0.#"),1)=".",TRUE,FALSE)</formula>
    </cfRule>
  </conditionalFormatting>
  <conditionalFormatting sqref="AU75:AU77">
    <cfRule type="expression" dxfId="2485" priority="4661">
      <formula>IF(RIGHT(TEXT(AU75,"0.#"),1)=".",FALSE,TRUE)</formula>
    </cfRule>
    <cfRule type="expression" dxfId="2484" priority="4662">
      <formula>IF(RIGHT(TEXT(AU75,"0.#"),1)=".",TRUE,FALSE)</formula>
    </cfRule>
  </conditionalFormatting>
  <conditionalFormatting sqref="AQ87:AQ89">
    <cfRule type="expression" dxfId="2483" priority="4659">
      <formula>IF(RIGHT(TEXT(AQ87,"0.#"),1)=".",FALSE,TRUE)</formula>
    </cfRule>
    <cfRule type="expression" dxfId="2482" priority="4660">
      <formula>IF(RIGHT(TEXT(AQ87,"0.#"),1)=".",TRUE,FALSE)</formula>
    </cfRule>
  </conditionalFormatting>
  <conditionalFormatting sqref="AU87:AU89">
    <cfRule type="expression" dxfId="2481" priority="4657">
      <formula>IF(RIGHT(TEXT(AU87,"0.#"),1)=".",FALSE,TRUE)</formula>
    </cfRule>
    <cfRule type="expression" dxfId="2480" priority="4658">
      <formula>IF(RIGHT(TEXT(AU87,"0.#"),1)=".",TRUE,FALSE)</formula>
    </cfRule>
  </conditionalFormatting>
  <conditionalFormatting sqref="AQ92:AQ94">
    <cfRule type="expression" dxfId="2479" priority="4655">
      <formula>IF(RIGHT(TEXT(AQ92,"0.#"),1)=".",FALSE,TRUE)</formula>
    </cfRule>
    <cfRule type="expression" dxfId="2478" priority="4656">
      <formula>IF(RIGHT(TEXT(AQ92,"0.#"),1)=".",TRUE,FALSE)</formula>
    </cfRule>
  </conditionalFormatting>
  <conditionalFormatting sqref="AU92:AU94">
    <cfRule type="expression" dxfId="2477" priority="4653">
      <formula>IF(RIGHT(TEXT(AU92,"0.#"),1)=".",FALSE,TRUE)</formula>
    </cfRule>
    <cfRule type="expression" dxfId="2476" priority="4654">
      <formula>IF(RIGHT(TEXT(AU92,"0.#"),1)=".",TRUE,FALSE)</formula>
    </cfRule>
  </conditionalFormatting>
  <conditionalFormatting sqref="AQ97:AQ99">
    <cfRule type="expression" dxfId="2475" priority="4651">
      <formula>IF(RIGHT(TEXT(AQ97,"0.#"),1)=".",FALSE,TRUE)</formula>
    </cfRule>
    <cfRule type="expression" dxfId="2474" priority="4652">
      <formula>IF(RIGHT(TEXT(AQ97,"0.#"),1)=".",TRUE,FALSE)</formula>
    </cfRule>
  </conditionalFormatting>
  <conditionalFormatting sqref="AU97:AU99">
    <cfRule type="expression" dxfId="2473" priority="4649">
      <formula>IF(RIGHT(TEXT(AU97,"0.#"),1)=".",FALSE,TRUE)</formula>
    </cfRule>
    <cfRule type="expression" dxfId="2472" priority="4650">
      <formula>IF(RIGHT(TEXT(AU97,"0.#"),1)=".",TRUE,FALSE)</formula>
    </cfRule>
  </conditionalFormatting>
  <conditionalFormatting sqref="AE458">
    <cfRule type="expression" dxfId="2471" priority="4343">
      <formula>IF(RIGHT(TEXT(AE458,"0.#"),1)=".",FALSE,TRUE)</formula>
    </cfRule>
    <cfRule type="expression" dxfId="2470" priority="4344">
      <formula>IF(RIGHT(TEXT(AE458,"0.#"),1)=".",TRUE,FALSE)</formula>
    </cfRule>
  </conditionalFormatting>
  <conditionalFormatting sqref="AE459">
    <cfRule type="expression" dxfId="2469" priority="4341">
      <formula>IF(RIGHT(TEXT(AE459,"0.#"),1)=".",FALSE,TRUE)</formula>
    </cfRule>
    <cfRule type="expression" dxfId="2468" priority="4342">
      <formula>IF(RIGHT(TEXT(AE459,"0.#"),1)=".",TRUE,FALSE)</formula>
    </cfRule>
  </conditionalFormatting>
  <conditionalFormatting sqref="AE460">
    <cfRule type="expression" dxfId="2467" priority="4339">
      <formula>IF(RIGHT(TEXT(AE460,"0.#"),1)=".",FALSE,TRUE)</formula>
    </cfRule>
    <cfRule type="expression" dxfId="2466" priority="4340">
      <formula>IF(RIGHT(TEXT(AE460,"0.#"),1)=".",TRUE,FALSE)</formula>
    </cfRule>
  </conditionalFormatting>
  <conditionalFormatting sqref="AU458">
    <cfRule type="expression" dxfId="2465" priority="4331">
      <formula>IF(RIGHT(TEXT(AU458,"0.#"),1)=".",FALSE,TRUE)</formula>
    </cfRule>
    <cfRule type="expression" dxfId="2464" priority="4332">
      <formula>IF(RIGHT(TEXT(AU458,"0.#"),1)=".",TRUE,FALSE)</formula>
    </cfRule>
  </conditionalFormatting>
  <conditionalFormatting sqref="AU459">
    <cfRule type="expression" dxfId="2463" priority="4329">
      <formula>IF(RIGHT(TEXT(AU459,"0.#"),1)=".",FALSE,TRUE)</formula>
    </cfRule>
    <cfRule type="expression" dxfId="2462" priority="4330">
      <formula>IF(RIGHT(TEXT(AU459,"0.#"),1)=".",TRUE,FALSE)</formula>
    </cfRule>
  </conditionalFormatting>
  <conditionalFormatting sqref="AU460">
    <cfRule type="expression" dxfId="2461" priority="4327">
      <formula>IF(RIGHT(TEXT(AU460,"0.#"),1)=".",FALSE,TRUE)</formula>
    </cfRule>
    <cfRule type="expression" dxfId="2460" priority="4328">
      <formula>IF(RIGHT(TEXT(AU460,"0.#"),1)=".",TRUE,FALSE)</formula>
    </cfRule>
  </conditionalFormatting>
  <conditionalFormatting sqref="AI460 AM460">
    <cfRule type="expression" dxfId="2459" priority="4321">
      <formula>IF(RIGHT(TEXT(AI460,"0.#"),1)=".",FALSE,TRUE)</formula>
    </cfRule>
    <cfRule type="expression" dxfId="2458" priority="4322">
      <formula>IF(RIGHT(TEXT(AI460,"0.#"),1)=".",TRUE,FALSE)</formula>
    </cfRule>
  </conditionalFormatting>
  <conditionalFormatting sqref="AI458 AM458">
    <cfRule type="expression" dxfId="2457" priority="4325">
      <formula>IF(RIGHT(TEXT(AI458,"0.#"),1)=".",FALSE,TRUE)</formula>
    </cfRule>
    <cfRule type="expression" dxfId="2456" priority="4326">
      <formula>IF(RIGHT(TEXT(AI458,"0.#"),1)=".",TRUE,FALSE)</formula>
    </cfRule>
  </conditionalFormatting>
  <conditionalFormatting sqref="AI459 AM459">
    <cfRule type="expression" dxfId="2455" priority="4323">
      <formula>IF(RIGHT(TEXT(AI459,"0.#"),1)=".",FALSE,TRUE)</formula>
    </cfRule>
    <cfRule type="expression" dxfId="2454" priority="4324">
      <formula>IF(RIGHT(TEXT(AI459,"0.#"),1)=".",TRUE,FALSE)</formula>
    </cfRule>
  </conditionalFormatting>
  <conditionalFormatting sqref="AQ459">
    <cfRule type="expression" dxfId="2453" priority="4319">
      <formula>IF(RIGHT(TEXT(AQ459,"0.#"),1)=".",FALSE,TRUE)</formula>
    </cfRule>
    <cfRule type="expression" dxfId="2452" priority="4320">
      <formula>IF(RIGHT(TEXT(AQ459,"0.#"),1)=".",TRUE,FALSE)</formula>
    </cfRule>
  </conditionalFormatting>
  <conditionalFormatting sqref="AQ460">
    <cfRule type="expression" dxfId="2451" priority="4317">
      <formula>IF(RIGHT(TEXT(AQ460,"0.#"),1)=".",FALSE,TRUE)</formula>
    </cfRule>
    <cfRule type="expression" dxfId="2450" priority="4318">
      <formula>IF(RIGHT(TEXT(AQ460,"0.#"),1)=".",TRUE,FALSE)</formula>
    </cfRule>
  </conditionalFormatting>
  <conditionalFormatting sqref="AQ458">
    <cfRule type="expression" dxfId="2449" priority="4315">
      <formula>IF(RIGHT(TEXT(AQ458,"0.#"),1)=".",FALSE,TRUE)</formula>
    </cfRule>
    <cfRule type="expression" dxfId="2448" priority="4316">
      <formula>IF(RIGHT(TEXT(AQ458,"0.#"),1)=".",TRUE,FALSE)</formula>
    </cfRule>
  </conditionalFormatting>
  <conditionalFormatting sqref="AE120">
    <cfRule type="expression" dxfId="2447" priority="2993">
      <formula>IF(RIGHT(TEXT(AE120,"0.#"),1)=".",FALSE,TRUE)</formula>
    </cfRule>
    <cfRule type="expression" dxfId="2446" priority="2994">
      <formula>IF(RIGHT(TEXT(AE120,"0.#"),1)=".",TRUE,FALSE)</formula>
    </cfRule>
  </conditionalFormatting>
  <conditionalFormatting sqref="AI126">
    <cfRule type="expression" dxfId="2445" priority="2983">
      <formula>IF(RIGHT(TEXT(AI126,"0.#"),1)=".",FALSE,TRUE)</formula>
    </cfRule>
    <cfRule type="expression" dxfId="2444" priority="2984">
      <formula>IF(RIGHT(TEXT(AI126,"0.#"),1)=".",TRUE,FALSE)</formula>
    </cfRule>
  </conditionalFormatting>
  <conditionalFormatting sqref="AI120">
    <cfRule type="expression" dxfId="2443" priority="2991">
      <formula>IF(RIGHT(TEXT(AI120,"0.#"),1)=".",FALSE,TRUE)</formula>
    </cfRule>
    <cfRule type="expression" dxfId="2442" priority="2992">
      <formula>IF(RIGHT(TEXT(AI120,"0.#"),1)=".",TRUE,FALSE)</formula>
    </cfRule>
  </conditionalFormatting>
  <conditionalFormatting sqref="AE123 AM123">
    <cfRule type="expression" dxfId="2441" priority="2989">
      <formula>IF(RIGHT(TEXT(AE123,"0.#"),1)=".",FALSE,TRUE)</formula>
    </cfRule>
    <cfRule type="expression" dxfId="2440" priority="2990">
      <formula>IF(RIGHT(TEXT(AE123,"0.#"),1)=".",TRUE,FALSE)</formula>
    </cfRule>
  </conditionalFormatting>
  <conditionalFormatting sqref="AI123">
    <cfRule type="expression" dxfId="2439" priority="2987">
      <formula>IF(RIGHT(TEXT(AI123,"0.#"),1)=".",FALSE,TRUE)</formula>
    </cfRule>
    <cfRule type="expression" dxfId="2438" priority="2988">
      <formula>IF(RIGHT(TEXT(AI123,"0.#"),1)=".",TRUE,FALSE)</formula>
    </cfRule>
  </conditionalFormatting>
  <conditionalFormatting sqref="AE126">
    <cfRule type="expression" dxfId="2437" priority="2985">
      <formula>IF(RIGHT(TEXT(AE126,"0.#"),1)=".",FALSE,TRUE)</formula>
    </cfRule>
    <cfRule type="expression" dxfId="2436" priority="2986">
      <formula>IF(RIGHT(TEXT(AE126,"0.#"),1)=".",TRUE,FALSE)</formula>
    </cfRule>
  </conditionalFormatting>
  <conditionalFormatting sqref="AE129 AM129">
    <cfRule type="expression" dxfId="2435" priority="2981">
      <formula>IF(RIGHT(TEXT(AE129,"0.#"),1)=".",FALSE,TRUE)</formula>
    </cfRule>
    <cfRule type="expression" dxfId="2434" priority="2982">
      <formula>IF(RIGHT(TEXT(AE129,"0.#"),1)=".",TRUE,FALSE)</formula>
    </cfRule>
  </conditionalFormatting>
  <conditionalFormatting sqref="AI129">
    <cfRule type="expression" dxfId="2433" priority="2979">
      <formula>IF(RIGHT(TEXT(AI129,"0.#"),1)=".",FALSE,TRUE)</formula>
    </cfRule>
    <cfRule type="expression" dxfId="2432" priority="2980">
      <formula>IF(RIGHT(TEXT(AI129,"0.#"),1)=".",TRUE,FALSE)</formula>
    </cfRule>
  </conditionalFormatting>
  <conditionalFormatting sqref="Y847:Y874">
    <cfRule type="expression" dxfId="2431" priority="2977">
      <formula>IF(RIGHT(TEXT(Y847,"0.#"),1)=".",FALSE,TRUE)</formula>
    </cfRule>
    <cfRule type="expression" dxfId="2430" priority="2978">
      <formula>IF(RIGHT(TEXT(Y847,"0.#"),1)=".",TRUE,FALSE)</formula>
    </cfRule>
  </conditionalFormatting>
  <conditionalFormatting sqref="AU518">
    <cfRule type="expression" dxfId="2429" priority="1487">
      <formula>IF(RIGHT(TEXT(AU518,"0.#"),1)=".",FALSE,TRUE)</formula>
    </cfRule>
    <cfRule type="expression" dxfId="2428" priority="1488">
      <formula>IF(RIGHT(TEXT(AU518,"0.#"),1)=".",TRUE,FALSE)</formula>
    </cfRule>
  </conditionalFormatting>
  <conditionalFormatting sqref="AQ551">
    <cfRule type="expression" dxfId="2427" priority="1263">
      <formula>IF(RIGHT(TEXT(AQ551,"0.#"),1)=".",FALSE,TRUE)</formula>
    </cfRule>
    <cfRule type="expression" dxfId="2426" priority="1264">
      <formula>IF(RIGHT(TEXT(AQ551,"0.#"),1)=".",TRUE,FALSE)</formula>
    </cfRule>
  </conditionalFormatting>
  <conditionalFormatting sqref="AE556">
    <cfRule type="expression" dxfId="2425" priority="1261">
      <formula>IF(RIGHT(TEXT(AE556,"0.#"),1)=".",FALSE,TRUE)</formula>
    </cfRule>
    <cfRule type="expression" dxfId="2424" priority="1262">
      <formula>IF(RIGHT(TEXT(AE556,"0.#"),1)=".",TRUE,FALSE)</formula>
    </cfRule>
  </conditionalFormatting>
  <conditionalFormatting sqref="AE557">
    <cfRule type="expression" dxfId="2423" priority="1259">
      <formula>IF(RIGHT(TEXT(AE557,"0.#"),1)=".",FALSE,TRUE)</formula>
    </cfRule>
    <cfRule type="expression" dxfId="2422" priority="1260">
      <formula>IF(RIGHT(TEXT(AE557,"0.#"),1)=".",TRUE,FALSE)</formula>
    </cfRule>
  </conditionalFormatting>
  <conditionalFormatting sqref="AE558">
    <cfRule type="expression" dxfId="2421" priority="1257">
      <formula>IF(RIGHT(TEXT(AE558,"0.#"),1)=".",FALSE,TRUE)</formula>
    </cfRule>
    <cfRule type="expression" dxfId="2420" priority="1258">
      <formula>IF(RIGHT(TEXT(AE558,"0.#"),1)=".",TRUE,FALSE)</formula>
    </cfRule>
  </conditionalFormatting>
  <conditionalFormatting sqref="AU556">
    <cfRule type="expression" dxfId="2419" priority="1249">
      <formula>IF(RIGHT(TEXT(AU556,"0.#"),1)=".",FALSE,TRUE)</formula>
    </cfRule>
    <cfRule type="expression" dxfId="2418" priority="1250">
      <formula>IF(RIGHT(TEXT(AU556,"0.#"),1)=".",TRUE,FALSE)</formula>
    </cfRule>
  </conditionalFormatting>
  <conditionalFormatting sqref="AU557">
    <cfRule type="expression" dxfId="2417" priority="1247">
      <formula>IF(RIGHT(TEXT(AU557,"0.#"),1)=".",FALSE,TRUE)</formula>
    </cfRule>
    <cfRule type="expression" dxfId="2416" priority="1248">
      <formula>IF(RIGHT(TEXT(AU557,"0.#"),1)=".",TRUE,FALSE)</formula>
    </cfRule>
  </conditionalFormatting>
  <conditionalFormatting sqref="AU558">
    <cfRule type="expression" dxfId="2415" priority="1245">
      <formula>IF(RIGHT(TEXT(AU558,"0.#"),1)=".",FALSE,TRUE)</formula>
    </cfRule>
    <cfRule type="expression" dxfId="2414" priority="1246">
      <formula>IF(RIGHT(TEXT(AU558,"0.#"),1)=".",TRUE,FALSE)</formula>
    </cfRule>
  </conditionalFormatting>
  <conditionalFormatting sqref="AQ557">
    <cfRule type="expression" dxfId="2413" priority="1237">
      <formula>IF(RIGHT(TEXT(AQ557,"0.#"),1)=".",FALSE,TRUE)</formula>
    </cfRule>
    <cfRule type="expression" dxfId="2412" priority="1238">
      <formula>IF(RIGHT(TEXT(AQ557,"0.#"),1)=".",TRUE,FALSE)</formula>
    </cfRule>
  </conditionalFormatting>
  <conditionalFormatting sqref="AQ558">
    <cfRule type="expression" dxfId="2411" priority="1235">
      <formula>IF(RIGHT(TEXT(AQ558,"0.#"),1)=".",FALSE,TRUE)</formula>
    </cfRule>
    <cfRule type="expression" dxfId="2410" priority="1236">
      <formula>IF(RIGHT(TEXT(AQ558,"0.#"),1)=".",TRUE,FALSE)</formula>
    </cfRule>
  </conditionalFormatting>
  <conditionalFormatting sqref="AQ556">
    <cfRule type="expression" dxfId="2409" priority="1233">
      <formula>IF(RIGHT(TEXT(AQ556,"0.#"),1)=".",FALSE,TRUE)</formula>
    </cfRule>
    <cfRule type="expression" dxfId="2408" priority="1234">
      <formula>IF(RIGHT(TEXT(AQ556,"0.#"),1)=".",TRUE,FALSE)</formula>
    </cfRule>
  </conditionalFormatting>
  <conditionalFormatting sqref="AE561">
    <cfRule type="expression" dxfId="2407" priority="1231">
      <formula>IF(RIGHT(TEXT(AE561,"0.#"),1)=".",FALSE,TRUE)</formula>
    </cfRule>
    <cfRule type="expression" dxfId="2406" priority="1232">
      <formula>IF(RIGHT(TEXT(AE561,"0.#"),1)=".",TRUE,FALSE)</formula>
    </cfRule>
  </conditionalFormatting>
  <conditionalFormatting sqref="AE562">
    <cfRule type="expression" dxfId="2405" priority="1229">
      <formula>IF(RIGHT(TEXT(AE562,"0.#"),1)=".",FALSE,TRUE)</formula>
    </cfRule>
    <cfRule type="expression" dxfId="2404" priority="1230">
      <formula>IF(RIGHT(TEXT(AE562,"0.#"),1)=".",TRUE,FALSE)</formula>
    </cfRule>
  </conditionalFormatting>
  <conditionalFormatting sqref="AE563">
    <cfRule type="expression" dxfId="2403" priority="1227">
      <formula>IF(RIGHT(TEXT(AE563,"0.#"),1)=".",FALSE,TRUE)</formula>
    </cfRule>
    <cfRule type="expression" dxfId="2402" priority="1228">
      <formula>IF(RIGHT(TEXT(AE563,"0.#"),1)=".",TRUE,FALSE)</formula>
    </cfRule>
  </conditionalFormatting>
  <conditionalFormatting sqref="AL1110:AO1139">
    <cfRule type="expression" dxfId="2401" priority="2883">
      <formula>IF(AND(AL1110&gt;=0, RIGHT(TEXT(AL1110,"0.#"),1)&lt;&gt;"."),TRUE,FALSE)</formula>
    </cfRule>
    <cfRule type="expression" dxfId="2400" priority="2884">
      <formula>IF(AND(AL1110&gt;=0, RIGHT(TEXT(AL1110,"0.#"),1)="."),TRUE,FALSE)</formula>
    </cfRule>
    <cfRule type="expression" dxfId="2399" priority="2885">
      <formula>IF(AND(AL1110&lt;0, RIGHT(TEXT(AL1110,"0.#"),1)&lt;&gt;"."),TRUE,FALSE)</formula>
    </cfRule>
    <cfRule type="expression" dxfId="2398" priority="2886">
      <formula>IF(AND(AL1110&lt;0, RIGHT(TEXT(AL1110,"0.#"),1)="."),TRUE,FALSE)</formula>
    </cfRule>
  </conditionalFormatting>
  <conditionalFormatting sqref="Y1110:Y1139">
    <cfRule type="expression" dxfId="2397" priority="2881">
      <formula>IF(RIGHT(TEXT(Y1110,"0.#"),1)=".",FALSE,TRUE)</formula>
    </cfRule>
    <cfRule type="expression" dxfId="2396" priority="2882">
      <formula>IF(RIGHT(TEXT(Y1110,"0.#"),1)=".",TRUE,FALSE)</formula>
    </cfRule>
  </conditionalFormatting>
  <conditionalFormatting sqref="AQ553">
    <cfRule type="expression" dxfId="2395" priority="1265">
      <formula>IF(RIGHT(TEXT(AQ553,"0.#"),1)=".",FALSE,TRUE)</formula>
    </cfRule>
    <cfRule type="expression" dxfId="2394" priority="1266">
      <formula>IF(RIGHT(TEXT(AQ553,"0.#"),1)=".",TRUE,FALSE)</formula>
    </cfRule>
  </conditionalFormatting>
  <conditionalFormatting sqref="AU552">
    <cfRule type="expression" dxfId="2393" priority="1277">
      <formula>IF(RIGHT(TEXT(AU552,"0.#"),1)=".",FALSE,TRUE)</formula>
    </cfRule>
    <cfRule type="expression" dxfId="2392" priority="1278">
      <formula>IF(RIGHT(TEXT(AU552,"0.#"),1)=".",TRUE,FALSE)</formula>
    </cfRule>
  </conditionalFormatting>
  <conditionalFormatting sqref="AE552">
    <cfRule type="expression" dxfId="2391" priority="1289">
      <formula>IF(RIGHT(TEXT(AE552,"0.#"),1)=".",FALSE,TRUE)</formula>
    </cfRule>
    <cfRule type="expression" dxfId="2390" priority="1290">
      <formula>IF(RIGHT(TEXT(AE552,"0.#"),1)=".",TRUE,FALSE)</formula>
    </cfRule>
  </conditionalFormatting>
  <conditionalFormatting sqref="AQ548">
    <cfRule type="expression" dxfId="2389" priority="1295">
      <formula>IF(RIGHT(TEXT(AQ548,"0.#"),1)=".",FALSE,TRUE)</formula>
    </cfRule>
    <cfRule type="expression" dxfId="2388" priority="1296">
      <formula>IF(RIGHT(TEXT(AQ548,"0.#"),1)=".",TRUE,FALSE)</formula>
    </cfRule>
  </conditionalFormatting>
  <conditionalFormatting sqref="AL845:AO846">
    <cfRule type="expression" dxfId="2387" priority="2835">
      <formula>IF(AND(AL845&gt;=0, RIGHT(TEXT(AL845,"0.#"),1)&lt;&gt;"."),TRUE,FALSE)</formula>
    </cfRule>
    <cfRule type="expression" dxfId="2386" priority="2836">
      <formula>IF(AND(AL845&gt;=0, RIGHT(TEXT(AL845,"0.#"),1)="."),TRUE,FALSE)</formula>
    </cfRule>
    <cfRule type="expression" dxfId="2385" priority="2837">
      <formula>IF(AND(AL845&lt;0, RIGHT(TEXT(AL845,"0.#"),1)&lt;&gt;"."),TRUE,FALSE)</formula>
    </cfRule>
    <cfRule type="expression" dxfId="2384" priority="2838">
      <formula>IF(AND(AL845&lt;0, RIGHT(TEXT(AL845,"0.#"),1)="."),TRUE,FALSE)</formula>
    </cfRule>
  </conditionalFormatting>
  <conditionalFormatting sqref="Y845:Y846">
    <cfRule type="expression" dxfId="2383" priority="2833">
      <formula>IF(RIGHT(TEXT(Y845,"0.#"),1)=".",FALSE,TRUE)</formula>
    </cfRule>
    <cfRule type="expression" dxfId="2382" priority="2834">
      <formula>IF(RIGHT(TEXT(Y845,"0.#"),1)=".",TRUE,FALSE)</formula>
    </cfRule>
  </conditionalFormatting>
  <conditionalFormatting sqref="AE492">
    <cfRule type="expression" dxfId="2381" priority="1621">
      <formula>IF(RIGHT(TEXT(AE492,"0.#"),1)=".",FALSE,TRUE)</formula>
    </cfRule>
    <cfRule type="expression" dxfId="2380" priority="1622">
      <formula>IF(RIGHT(TEXT(AE492,"0.#"),1)=".",TRUE,FALSE)</formula>
    </cfRule>
  </conditionalFormatting>
  <conditionalFormatting sqref="AE493">
    <cfRule type="expression" dxfId="2379" priority="1619">
      <formula>IF(RIGHT(TEXT(AE493,"0.#"),1)=".",FALSE,TRUE)</formula>
    </cfRule>
    <cfRule type="expression" dxfId="2378" priority="1620">
      <formula>IF(RIGHT(TEXT(AE493,"0.#"),1)=".",TRUE,FALSE)</formula>
    </cfRule>
  </conditionalFormatting>
  <conditionalFormatting sqref="AE494">
    <cfRule type="expression" dxfId="2377" priority="1617">
      <formula>IF(RIGHT(TEXT(AE494,"0.#"),1)=".",FALSE,TRUE)</formula>
    </cfRule>
    <cfRule type="expression" dxfId="2376" priority="1618">
      <formula>IF(RIGHT(TEXT(AE494,"0.#"),1)=".",TRUE,FALSE)</formula>
    </cfRule>
  </conditionalFormatting>
  <conditionalFormatting sqref="AQ493">
    <cfRule type="expression" dxfId="2375" priority="1597">
      <formula>IF(RIGHT(TEXT(AQ493,"0.#"),1)=".",FALSE,TRUE)</formula>
    </cfRule>
    <cfRule type="expression" dxfId="2374" priority="1598">
      <formula>IF(RIGHT(TEXT(AQ493,"0.#"),1)=".",TRUE,FALSE)</formula>
    </cfRule>
  </conditionalFormatting>
  <conditionalFormatting sqref="AQ494">
    <cfRule type="expression" dxfId="2373" priority="1595">
      <formula>IF(RIGHT(TEXT(AQ494,"0.#"),1)=".",FALSE,TRUE)</formula>
    </cfRule>
    <cfRule type="expression" dxfId="2372" priority="1596">
      <formula>IF(RIGHT(TEXT(AQ494,"0.#"),1)=".",TRUE,FALSE)</formula>
    </cfRule>
  </conditionalFormatting>
  <conditionalFormatting sqref="AQ492">
    <cfRule type="expression" dxfId="2371" priority="1593">
      <formula>IF(RIGHT(TEXT(AQ492,"0.#"),1)=".",FALSE,TRUE)</formula>
    </cfRule>
    <cfRule type="expression" dxfId="2370" priority="1594">
      <formula>IF(RIGHT(TEXT(AQ492,"0.#"),1)=".",TRUE,FALSE)</formula>
    </cfRule>
  </conditionalFormatting>
  <conditionalFormatting sqref="AU494">
    <cfRule type="expression" dxfId="2369" priority="1605">
      <formula>IF(RIGHT(TEXT(AU494,"0.#"),1)=".",FALSE,TRUE)</formula>
    </cfRule>
    <cfRule type="expression" dxfId="2368" priority="1606">
      <formula>IF(RIGHT(TEXT(AU494,"0.#"),1)=".",TRUE,FALSE)</formula>
    </cfRule>
  </conditionalFormatting>
  <conditionalFormatting sqref="AU492">
    <cfRule type="expression" dxfId="2367" priority="1609">
      <formula>IF(RIGHT(TEXT(AU492,"0.#"),1)=".",FALSE,TRUE)</formula>
    </cfRule>
    <cfRule type="expression" dxfId="2366" priority="1610">
      <formula>IF(RIGHT(TEXT(AU492,"0.#"),1)=".",TRUE,FALSE)</formula>
    </cfRule>
  </conditionalFormatting>
  <conditionalFormatting sqref="AU493">
    <cfRule type="expression" dxfId="2365" priority="1607">
      <formula>IF(RIGHT(TEXT(AU493,"0.#"),1)=".",FALSE,TRUE)</formula>
    </cfRule>
    <cfRule type="expression" dxfId="2364" priority="1608">
      <formula>IF(RIGHT(TEXT(AU493,"0.#"),1)=".",TRUE,FALSE)</formula>
    </cfRule>
  </conditionalFormatting>
  <conditionalFormatting sqref="AU583">
    <cfRule type="expression" dxfId="2363" priority="1125">
      <formula>IF(RIGHT(TEXT(AU583,"0.#"),1)=".",FALSE,TRUE)</formula>
    </cfRule>
    <cfRule type="expression" dxfId="2362" priority="1126">
      <formula>IF(RIGHT(TEXT(AU583,"0.#"),1)=".",TRUE,FALSE)</formula>
    </cfRule>
  </conditionalFormatting>
  <conditionalFormatting sqref="AU582">
    <cfRule type="expression" dxfId="2361" priority="1127">
      <formula>IF(RIGHT(TEXT(AU582,"0.#"),1)=".",FALSE,TRUE)</formula>
    </cfRule>
    <cfRule type="expression" dxfId="2360" priority="1128">
      <formula>IF(RIGHT(TEXT(AU582,"0.#"),1)=".",TRUE,FALSE)</formula>
    </cfRule>
  </conditionalFormatting>
  <conditionalFormatting sqref="AE499">
    <cfRule type="expression" dxfId="2359" priority="1587">
      <formula>IF(RIGHT(TEXT(AE499,"0.#"),1)=".",FALSE,TRUE)</formula>
    </cfRule>
    <cfRule type="expression" dxfId="2358" priority="1588">
      <formula>IF(RIGHT(TEXT(AE499,"0.#"),1)=".",TRUE,FALSE)</formula>
    </cfRule>
  </conditionalFormatting>
  <conditionalFormatting sqref="AE497">
    <cfRule type="expression" dxfId="2357" priority="1591">
      <formula>IF(RIGHT(TEXT(AE497,"0.#"),1)=".",FALSE,TRUE)</formula>
    </cfRule>
    <cfRule type="expression" dxfId="2356" priority="1592">
      <formula>IF(RIGHT(TEXT(AE497,"0.#"),1)=".",TRUE,FALSE)</formula>
    </cfRule>
  </conditionalFormatting>
  <conditionalFormatting sqref="AE498">
    <cfRule type="expression" dxfId="2355" priority="1589">
      <formula>IF(RIGHT(TEXT(AE498,"0.#"),1)=".",FALSE,TRUE)</formula>
    </cfRule>
    <cfRule type="expression" dxfId="2354" priority="1590">
      <formula>IF(RIGHT(TEXT(AE498,"0.#"),1)=".",TRUE,FALSE)</formula>
    </cfRule>
  </conditionalFormatting>
  <conditionalFormatting sqref="AU499">
    <cfRule type="expression" dxfId="2353" priority="1575">
      <formula>IF(RIGHT(TEXT(AU499,"0.#"),1)=".",FALSE,TRUE)</formula>
    </cfRule>
    <cfRule type="expression" dxfId="2352" priority="1576">
      <formula>IF(RIGHT(TEXT(AU499,"0.#"),1)=".",TRUE,FALSE)</formula>
    </cfRule>
  </conditionalFormatting>
  <conditionalFormatting sqref="AU497">
    <cfRule type="expression" dxfId="2351" priority="1579">
      <formula>IF(RIGHT(TEXT(AU497,"0.#"),1)=".",FALSE,TRUE)</formula>
    </cfRule>
    <cfRule type="expression" dxfId="2350" priority="1580">
      <formula>IF(RIGHT(TEXT(AU497,"0.#"),1)=".",TRUE,FALSE)</formula>
    </cfRule>
  </conditionalFormatting>
  <conditionalFormatting sqref="AU498">
    <cfRule type="expression" dxfId="2349" priority="1577">
      <formula>IF(RIGHT(TEXT(AU498,"0.#"),1)=".",FALSE,TRUE)</formula>
    </cfRule>
    <cfRule type="expression" dxfId="2348" priority="1578">
      <formula>IF(RIGHT(TEXT(AU498,"0.#"),1)=".",TRUE,FALSE)</formula>
    </cfRule>
  </conditionalFormatting>
  <conditionalFormatting sqref="AQ497">
    <cfRule type="expression" dxfId="2347" priority="1563">
      <formula>IF(RIGHT(TEXT(AQ497,"0.#"),1)=".",FALSE,TRUE)</formula>
    </cfRule>
    <cfRule type="expression" dxfId="2346" priority="1564">
      <formula>IF(RIGHT(TEXT(AQ497,"0.#"),1)=".",TRUE,FALSE)</formula>
    </cfRule>
  </conditionalFormatting>
  <conditionalFormatting sqref="AQ498">
    <cfRule type="expression" dxfId="2345" priority="1567">
      <formula>IF(RIGHT(TEXT(AQ498,"0.#"),1)=".",FALSE,TRUE)</formula>
    </cfRule>
    <cfRule type="expression" dxfId="2344" priority="1568">
      <formula>IF(RIGHT(TEXT(AQ498,"0.#"),1)=".",TRUE,FALSE)</formula>
    </cfRule>
  </conditionalFormatting>
  <conditionalFormatting sqref="AQ499">
    <cfRule type="expression" dxfId="2343" priority="1565">
      <formula>IF(RIGHT(TEXT(AQ499,"0.#"),1)=".",FALSE,TRUE)</formula>
    </cfRule>
    <cfRule type="expression" dxfId="2342" priority="1566">
      <formula>IF(RIGHT(TEXT(AQ499,"0.#"),1)=".",TRUE,FALSE)</formula>
    </cfRule>
  </conditionalFormatting>
  <conditionalFormatting sqref="AE504">
    <cfRule type="expression" dxfId="2341" priority="1557">
      <formula>IF(RIGHT(TEXT(AE504,"0.#"),1)=".",FALSE,TRUE)</formula>
    </cfRule>
    <cfRule type="expression" dxfId="2340" priority="1558">
      <formula>IF(RIGHT(TEXT(AE504,"0.#"),1)=".",TRUE,FALSE)</formula>
    </cfRule>
  </conditionalFormatting>
  <conditionalFormatting sqref="AE502">
    <cfRule type="expression" dxfId="2339" priority="1561">
      <formula>IF(RIGHT(TEXT(AE502,"0.#"),1)=".",FALSE,TRUE)</formula>
    </cfRule>
    <cfRule type="expression" dxfId="2338" priority="1562">
      <formula>IF(RIGHT(TEXT(AE502,"0.#"),1)=".",TRUE,FALSE)</formula>
    </cfRule>
  </conditionalFormatting>
  <conditionalFormatting sqref="AE503">
    <cfRule type="expression" dxfId="2337" priority="1559">
      <formula>IF(RIGHT(TEXT(AE503,"0.#"),1)=".",FALSE,TRUE)</formula>
    </cfRule>
    <cfRule type="expression" dxfId="2336" priority="1560">
      <formula>IF(RIGHT(TEXT(AE503,"0.#"),1)=".",TRUE,FALSE)</formula>
    </cfRule>
  </conditionalFormatting>
  <conditionalFormatting sqref="AU504">
    <cfRule type="expression" dxfId="2335" priority="1545">
      <formula>IF(RIGHT(TEXT(AU504,"0.#"),1)=".",FALSE,TRUE)</formula>
    </cfRule>
    <cfRule type="expression" dxfId="2334" priority="1546">
      <formula>IF(RIGHT(TEXT(AU504,"0.#"),1)=".",TRUE,FALSE)</formula>
    </cfRule>
  </conditionalFormatting>
  <conditionalFormatting sqref="AU502">
    <cfRule type="expression" dxfId="2333" priority="1549">
      <formula>IF(RIGHT(TEXT(AU502,"0.#"),1)=".",FALSE,TRUE)</formula>
    </cfRule>
    <cfRule type="expression" dxfId="2332" priority="1550">
      <formula>IF(RIGHT(TEXT(AU502,"0.#"),1)=".",TRUE,FALSE)</formula>
    </cfRule>
  </conditionalFormatting>
  <conditionalFormatting sqref="AU503">
    <cfRule type="expression" dxfId="2331" priority="1547">
      <formula>IF(RIGHT(TEXT(AU503,"0.#"),1)=".",FALSE,TRUE)</formula>
    </cfRule>
    <cfRule type="expression" dxfId="2330" priority="1548">
      <formula>IF(RIGHT(TEXT(AU503,"0.#"),1)=".",TRUE,FALSE)</formula>
    </cfRule>
  </conditionalFormatting>
  <conditionalFormatting sqref="AQ502">
    <cfRule type="expression" dxfId="2329" priority="1533">
      <formula>IF(RIGHT(TEXT(AQ502,"0.#"),1)=".",FALSE,TRUE)</formula>
    </cfRule>
    <cfRule type="expression" dxfId="2328" priority="1534">
      <formula>IF(RIGHT(TEXT(AQ502,"0.#"),1)=".",TRUE,FALSE)</formula>
    </cfRule>
  </conditionalFormatting>
  <conditionalFormatting sqref="AQ503">
    <cfRule type="expression" dxfId="2327" priority="1537">
      <formula>IF(RIGHT(TEXT(AQ503,"0.#"),1)=".",FALSE,TRUE)</formula>
    </cfRule>
    <cfRule type="expression" dxfId="2326" priority="1538">
      <formula>IF(RIGHT(TEXT(AQ503,"0.#"),1)=".",TRUE,FALSE)</formula>
    </cfRule>
  </conditionalFormatting>
  <conditionalFormatting sqref="AQ504">
    <cfRule type="expression" dxfId="2325" priority="1535">
      <formula>IF(RIGHT(TEXT(AQ504,"0.#"),1)=".",FALSE,TRUE)</formula>
    </cfRule>
    <cfRule type="expression" dxfId="2324" priority="1536">
      <formula>IF(RIGHT(TEXT(AQ504,"0.#"),1)=".",TRUE,FALSE)</formula>
    </cfRule>
  </conditionalFormatting>
  <conditionalFormatting sqref="AE509">
    <cfRule type="expression" dxfId="2323" priority="1527">
      <formula>IF(RIGHT(TEXT(AE509,"0.#"),1)=".",FALSE,TRUE)</formula>
    </cfRule>
    <cfRule type="expression" dxfId="2322" priority="1528">
      <formula>IF(RIGHT(TEXT(AE509,"0.#"),1)=".",TRUE,FALSE)</formula>
    </cfRule>
  </conditionalFormatting>
  <conditionalFormatting sqref="AE507">
    <cfRule type="expression" dxfId="2321" priority="1531">
      <formula>IF(RIGHT(TEXT(AE507,"0.#"),1)=".",FALSE,TRUE)</formula>
    </cfRule>
    <cfRule type="expression" dxfId="2320" priority="1532">
      <formula>IF(RIGHT(TEXT(AE507,"0.#"),1)=".",TRUE,FALSE)</formula>
    </cfRule>
  </conditionalFormatting>
  <conditionalFormatting sqref="AE508">
    <cfRule type="expression" dxfId="2319" priority="1529">
      <formula>IF(RIGHT(TEXT(AE508,"0.#"),1)=".",FALSE,TRUE)</formula>
    </cfRule>
    <cfRule type="expression" dxfId="2318" priority="1530">
      <formula>IF(RIGHT(TEXT(AE508,"0.#"),1)=".",TRUE,FALSE)</formula>
    </cfRule>
  </conditionalFormatting>
  <conditionalFormatting sqref="AU509">
    <cfRule type="expression" dxfId="2317" priority="1515">
      <formula>IF(RIGHT(TEXT(AU509,"0.#"),1)=".",FALSE,TRUE)</formula>
    </cfRule>
    <cfRule type="expression" dxfId="2316" priority="1516">
      <formula>IF(RIGHT(TEXT(AU509,"0.#"),1)=".",TRUE,FALSE)</formula>
    </cfRule>
  </conditionalFormatting>
  <conditionalFormatting sqref="AU507">
    <cfRule type="expression" dxfId="2315" priority="1519">
      <formula>IF(RIGHT(TEXT(AU507,"0.#"),1)=".",FALSE,TRUE)</formula>
    </cfRule>
    <cfRule type="expression" dxfId="2314" priority="1520">
      <formula>IF(RIGHT(TEXT(AU507,"0.#"),1)=".",TRUE,FALSE)</formula>
    </cfRule>
  </conditionalFormatting>
  <conditionalFormatting sqref="AU508">
    <cfRule type="expression" dxfId="2313" priority="1517">
      <formula>IF(RIGHT(TEXT(AU508,"0.#"),1)=".",FALSE,TRUE)</formula>
    </cfRule>
    <cfRule type="expression" dxfId="2312" priority="1518">
      <formula>IF(RIGHT(TEXT(AU508,"0.#"),1)=".",TRUE,FALSE)</formula>
    </cfRule>
  </conditionalFormatting>
  <conditionalFormatting sqref="AQ507">
    <cfRule type="expression" dxfId="2311" priority="1503">
      <formula>IF(RIGHT(TEXT(AQ507,"0.#"),1)=".",FALSE,TRUE)</formula>
    </cfRule>
    <cfRule type="expression" dxfId="2310" priority="1504">
      <formula>IF(RIGHT(TEXT(AQ507,"0.#"),1)=".",TRUE,FALSE)</formula>
    </cfRule>
  </conditionalFormatting>
  <conditionalFormatting sqref="AQ508">
    <cfRule type="expression" dxfId="2309" priority="1507">
      <formula>IF(RIGHT(TEXT(AQ508,"0.#"),1)=".",FALSE,TRUE)</formula>
    </cfRule>
    <cfRule type="expression" dxfId="2308" priority="1508">
      <formula>IF(RIGHT(TEXT(AQ508,"0.#"),1)=".",TRUE,FALSE)</formula>
    </cfRule>
  </conditionalFormatting>
  <conditionalFormatting sqref="AQ509">
    <cfRule type="expression" dxfId="2307" priority="1505">
      <formula>IF(RIGHT(TEXT(AQ509,"0.#"),1)=".",FALSE,TRUE)</formula>
    </cfRule>
    <cfRule type="expression" dxfId="2306" priority="1506">
      <formula>IF(RIGHT(TEXT(AQ509,"0.#"),1)=".",TRUE,FALSE)</formula>
    </cfRule>
  </conditionalFormatting>
  <conditionalFormatting sqref="AE465">
    <cfRule type="expression" dxfId="2305" priority="1797">
      <formula>IF(RIGHT(TEXT(AE465,"0.#"),1)=".",FALSE,TRUE)</formula>
    </cfRule>
    <cfRule type="expression" dxfId="2304" priority="1798">
      <formula>IF(RIGHT(TEXT(AE465,"0.#"),1)=".",TRUE,FALSE)</formula>
    </cfRule>
  </conditionalFormatting>
  <conditionalFormatting sqref="AE463">
    <cfRule type="expression" dxfId="2303" priority="1801">
      <formula>IF(RIGHT(TEXT(AE463,"0.#"),1)=".",FALSE,TRUE)</formula>
    </cfRule>
    <cfRule type="expression" dxfId="2302" priority="1802">
      <formula>IF(RIGHT(TEXT(AE463,"0.#"),1)=".",TRUE,FALSE)</formula>
    </cfRule>
  </conditionalFormatting>
  <conditionalFormatting sqref="AE464">
    <cfRule type="expression" dxfId="2301" priority="1799">
      <formula>IF(RIGHT(TEXT(AE464,"0.#"),1)=".",FALSE,TRUE)</formula>
    </cfRule>
    <cfRule type="expression" dxfId="2300" priority="1800">
      <formula>IF(RIGHT(TEXT(AE464,"0.#"),1)=".",TRUE,FALSE)</formula>
    </cfRule>
  </conditionalFormatting>
  <conditionalFormatting sqref="AM465">
    <cfRule type="expression" dxfId="2299" priority="1791">
      <formula>IF(RIGHT(TEXT(AM465,"0.#"),1)=".",FALSE,TRUE)</formula>
    </cfRule>
    <cfRule type="expression" dxfId="2298" priority="1792">
      <formula>IF(RIGHT(TEXT(AM465,"0.#"),1)=".",TRUE,FALSE)</formula>
    </cfRule>
  </conditionalFormatting>
  <conditionalFormatting sqref="AM463">
    <cfRule type="expression" dxfId="2297" priority="1795">
      <formula>IF(RIGHT(TEXT(AM463,"0.#"),1)=".",FALSE,TRUE)</formula>
    </cfRule>
    <cfRule type="expression" dxfId="2296" priority="1796">
      <formula>IF(RIGHT(TEXT(AM463,"0.#"),1)=".",TRUE,FALSE)</formula>
    </cfRule>
  </conditionalFormatting>
  <conditionalFormatting sqref="AM464">
    <cfRule type="expression" dxfId="2295" priority="1793">
      <formula>IF(RIGHT(TEXT(AM464,"0.#"),1)=".",FALSE,TRUE)</formula>
    </cfRule>
    <cfRule type="expression" dxfId="2294" priority="1794">
      <formula>IF(RIGHT(TEXT(AM464,"0.#"),1)=".",TRUE,FALSE)</formula>
    </cfRule>
  </conditionalFormatting>
  <conditionalFormatting sqref="AU465">
    <cfRule type="expression" dxfId="2293" priority="1785">
      <formula>IF(RIGHT(TEXT(AU465,"0.#"),1)=".",FALSE,TRUE)</formula>
    </cfRule>
    <cfRule type="expression" dxfId="2292" priority="1786">
      <formula>IF(RIGHT(TEXT(AU465,"0.#"),1)=".",TRUE,FALSE)</formula>
    </cfRule>
  </conditionalFormatting>
  <conditionalFormatting sqref="AU463">
    <cfRule type="expression" dxfId="2291" priority="1789">
      <formula>IF(RIGHT(TEXT(AU463,"0.#"),1)=".",FALSE,TRUE)</formula>
    </cfRule>
    <cfRule type="expression" dxfId="2290" priority="1790">
      <formula>IF(RIGHT(TEXT(AU463,"0.#"),1)=".",TRUE,FALSE)</formula>
    </cfRule>
  </conditionalFormatting>
  <conditionalFormatting sqref="AU464">
    <cfRule type="expression" dxfId="2289" priority="1787">
      <formula>IF(RIGHT(TEXT(AU464,"0.#"),1)=".",FALSE,TRUE)</formula>
    </cfRule>
    <cfRule type="expression" dxfId="2288" priority="1788">
      <formula>IF(RIGHT(TEXT(AU464,"0.#"),1)=".",TRUE,FALSE)</formula>
    </cfRule>
  </conditionalFormatting>
  <conditionalFormatting sqref="AI465">
    <cfRule type="expression" dxfId="2287" priority="1779">
      <formula>IF(RIGHT(TEXT(AI465,"0.#"),1)=".",FALSE,TRUE)</formula>
    </cfRule>
    <cfRule type="expression" dxfId="2286" priority="1780">
      <formula>IF(RIGHT(TEXT(AI465,"0.#"),1)=".",TRUE,FALSE)</formula>
    </cfRule>
  </conditionalFormatting>
  <conditionalFormatting sqref="AI463">
    <cfRule type="expression" dxfId="2285" priority="1783">
      <formula>IF(RIGHT(TEXT(AI463,"0.#"),1)=".",FALSE,TRUE)</formula>
    </cfRule>
    <cfRule type="expression" dxfId="2284" priority="1784">
      <formula>IF(RIGHT(TEXT(AI463,"0.#"),1)=".",TRUE,FALSE)</formula>
    </cfRule>
  </conditionalFormatting>
  <conditionalFormatting sqref="AI464">
    <cfRule type="expression" dxfId="2283" priority="1781">
      <formula>IF(RIGHT(TEXT(AI464,"0.#"),1)=".",FALSE,TRUE)</formula>
    </cfRule>
    <cfRule type="expression" dxfId="2282" priority="1782">
      <formula>IF(RIGHT(TEXT(AI464,"0.#"),1)=".",TRUE,FALSE)</formula>
    </cfRule>
  </conditionalFormatting>
  <conditionalFormatting sqref="AQ463">
    <cfRule type="expression" dxfId="2281" priority="1773">
      <formula>IF(RIGHT(TEXT(AQ463,"0.#"),1)=".",FALSE,TRUE)</formula>
    </cfRule>
    <cfRule type="expression" dxfId="2280" priority="1774">
      <formula>IF(RIGHT(TEXT(AQ463,"0.#"),1)=".",TRUE,FALSE)</formula>
    </cfRule>
  </conditionalFormatting>
  <conditionalFormatting sqref="AQ464">
    <cfRule type="expression" dxfId="2279" priority="1777">
      <formula>IF(RIGHT(TEXT(AQ464,"0.#"),1)=".",FALSE,TRUE)</formula>
    </cfRule>
    <cfRule type="expression" dxfId="2278" priority="1778">
      <formula>IF(RIGHT(TEXT(AQ464,"0.#"),1)=".",TRUE,FALSE)</formula>
    </cfRule>
  </conditionalFormatting>
  <conditionalFormatting sqref="AQ465">
    <cfRule type="expression" dxfId="2277" priority="1775">
      <formula>IF(RIGHT(TEXT(AQ465,"0.#"),1)=".",FALSE,TRUE)</formula>
    </cfRule>
    <cfRule type="expression" dxfId="2276" priority="1776">
      <formula>IF(RIGHT(TEXT(AQ465,"0.#"),1)=".",TRUE,FALSE)</formula>
    </cfRule>
  </conditionalFormatting>
  <conditionalFormatting sqref="AE470">
    <cfRule type="expression" dxfId="2275" priority="1767">
      <formula>IF(RIGHT(TEXT(AE470,"0.#"),1)=".",FALSE,TRUE)</formula>
    </cfRule>
    <cfRule type="expression" dxfId="2274" priority="1768">
      <formula>IF(RIGHT(TEXT(AE470,"0.#"),1)=".",TRUE,FALSE)</formula>
    </cfRule>
  </conditionalFormatting>
  <conditionalFormatting sqref="AE468">
    <cfRule type="expression" dxfId="2273" priority="1771">
      <formula>IF(RIGHT(TEXT(AE468,"0.#"),1)=".",FALSE,TRUE)</formula>
    </cfRule>
    <cfRule type="expression" dxfId="2272" priority="1772">
      <formula>IF(RIGHT(TEXT(AE468,"0.#"),1)=".",TRUE,FALSE)</formula>
    </cfRule>
  </conditionalFormatting>
  <conditionalFormatting sqref="AE469">
    <cfRule type="expression" dxfId="2271" priority="1769">
      <formula>IF(RIGHT(TEXT(AE469,"0.#"),1)=".",FALSE,TRUE)</formula>
    </cfRule>
    <cfRule type="expression" dxfId="2270" priority="1770">
      <formula>IF(RIGHT(TEXT(AE469,"0.#"),1)=".",TRUE,FALSE)</formula>
    </cfRule>
  </conditionalFormatting>
  <conditionalFormatting sqref="AM470">
    <cfRule type="expression" dxfId="2269" priority="1761">
      <formula>IF(RIGHT(TEXT(AM470,"0.#"),1)=".",FALSE,TRUE)</formula>
    </cfRule>
    <cfRule type="expression" dxfId="2268" priority="1762">
      <formula>IF(RIGHT(TEXT(AM470,"0.#"),1)=".",TRUE,FALSE)</formula>
    </cfRule>
  </conditionalFormatting>
  <conditionalFormatting sqref="AM468">
    <cfRule type="expression" dxfId="2267" priority="1765">
      <formula>IF(RIGHT(TEXT(AM468,"0.#"),1)=".",FALSE,TRUE)</formula>
    </cfRule>
    <cfRule type="expression" dxfId="2266" priority="1766">
      <formula>IF(RIGHT(TEXT(AM468,"0.#"),1)=".",TRUE,FALSE)</formula>
    </cfRule>
  </conditionalFormatting>
  <conditionalFormatting sqref="AM469">
    <cfRule type="expression" dxfId="2265" priority="1763">
      <formula>IF(RIGHT(TEXT(AM469,"0.#"),1)=".",FALSE,TRUE)</formula>
    </cfRule>
    <cfRule type="expression" dxfId="2264" priority="1764">
      <formula>IF(RIGHT(TEXT(AM469,"0.#"),1)=".",TRUE,FALSE)</formula>
    </cfRule>
  </conditionalFormatting>
  <conditionalFormatting sqref="AU470">
    <cfRule type="expression" dxfId="2263" priority="1755">
      <formula>IF(RIGHT(TEXT(AU470,"0.#"),1)=".",FALSE,TRUE)</formula>
    </cfRule>
    <cfRule type="expression" dxfId="2262" priority="1756">
      <formula>IF(RIGHT(TEXT(AU470,"0.#"),1)=".",TRUE,FALSE)</formula>
    </cfRule>
  </conditionalFormatting>
  <conditionalFormatting sqref="AU468">
    <cfRule type="expression" dxfId="2261" priority="1759">
      <formula>IF(RIGHT(TEXT(AU468,"0.#"),1)=".",FALSE,TRUE)</formula>
    </cfRule>
    <cfRule type="expression" dxfId="2260" priority="1760">
      <formula>IF(RIGHT(TEXT(AU468,"0.#"),1)=".",TRUE,FALSE)</formula>
    </cfRule>
  </conditionalFormatting>
  <conditionalFormatting sqref="AU469">
    <cfRule type="expression" dxfId="2259" priority="1757">
      <formula>IF(RIGHT(TEXT(AU469,"0.#"),1)=".",FALSE,TRUE)</formula>
    </cfRule>
    <cfRule type="expression" dxfId="2258" priority="1758">
      <formula>IF(RIGHT(TEXT(AU469,"0.#"),1)=".",TRUE,FALSE)</formula>
    </cfRule>
  </conditionalFormatting>
  <conditionalFormatting sqref="AI470">
    <cfRule type="expression" dxfId="2257" priority="1749">
      <formula>IF(RIGHT(TEXT(AI470,"0.#"),1)=".",FALSE,TRUE)</formula>
    </cfRule>
    <cfRule type="expression" dxfId="2256" priority="1750">
      <formula>IF(RIGHT(TEXT(AI470,"0.#"),1)=".",TRUE,FALSE)</formula>
    </cfRule>
  </conditionalFormatting>
  <conditionalFormatting sqref="AI468">
    <cfRule type="expression" dxfId="2255" priority="1753">
      <formula>IF(RIGHT(TEXT(AI468,"0.#"),1)=".",FALSE,TRUE)</formula>
    </cfRule>
    <cfRule type="expression" dxfId="2254" priority="1754">
      <formula>IF(RIGHT(TEXT(AI468,"0.#"),1)=".",TRUE,FALSE)</formula>
    </cfRule>
  </conditionalFormatting>
  <conditionalFormatting sqref="AI469">
    <cfRule type="expression" dxfId="2253" priority="1751">
      <formula>IF(RIGHT(TEXT(AI469,"0.#"),1)=".",FALSE,TRUE)</formula>
    </cfRule>
    <cfRule type="expression" dxfId="2252" priority="1752">
      <formula>IF(RIGHT(TEXT(AI469,"0.#"),1)=".",TRUE,FALSE)</formula>
    </cfRule>
  </conditionalFormatting>
  <conditionalFormatting sqref="AQ468">
    <cfRule type="expression" dxfId="2251" priority="1743">
      <formula>IF(RIGHT(TEXT(AQ468,"0.#"),1)=".",FALSE,TRUE)</formula>
    </cfRule>
    <cfRule type="expression" dxfId="2250" priority="1744">
      <formula>IF(RIGHT(TEXT(AQ468,"0.#"),1)=".",TRUE,FALSE)</formula>
    </cfRule>
  </conditionalFormatting>
  <conditionalFormatting sqref="AQ469">
    <cfRule type="expression" dxfId="2249" priority="1747">
      <formula>IF(RIGHT(TEXT(AQ469,"0.#"),1)=".",FALSE,TRUE)</formula>
    </cfRule>
    <cfRule type="expression" dxfId="2248" priority="1748">
      <formula>IF(RIGHT(TEXT(AQ469,"0.#"),1)=".",TRUE,FALSE)</formula>
    </cfRule>
  </conditionalFormatting>
  <conditionalFormatting sqref="AQ470">
    <cfRule type="expression" dxfId="2247" priority="1745">
      <formula>IF(RIGHT(TEXT(AQ470,"0.#"),1)=".",FALSE,TRUE)</formula>
    </cfRule>
    <cfRule type="expression" dxfId="2246" priority="1746">
      <formula>IF(RIGHT(TEXT(AQ470,"0.#"),1)=".",TRUE,FALSE)</formula>
    </cfRule>
  </conditionalFormatting>
  <conditionalFormatting sqref="AE475">
    <cfRule type="expression" dxfId="2245" priority="1737">
      <formula>IF(RIGHT(TEXT(AE475,"0.#"),1)=".",FALSE,TRUE)</formula>
    </cfRule>
    <cfRule type="expression" dxfId="2244" priority="1738">
      <formula>IF(RIGHT(TEXT(AE475,"0.#"),1)=".",TRUE,FALSE)</formula>
    </cfRule>
  </conditionalFormatting>
  <conditionalFormatting sqref="AE473">
    <cfRule type="expression" dxfId="2243" priority="1741">
      <formula>IF(RIGHT(TEXT(AE473,"0.#"),1)=".",FALSE,TRUE)</formula>
    </cfRule>
    <cfRule type="expression" dxfId="2242" priority="1742">
      <formula>IF(RIGHT(TEXT(AE473,"0.#"),1)=".",TRUE,FALSE)</formula>
    </cfRule>
  </conditionalFormatting>
  <conditionalFormatting sqref="AE474">
    <cfRule type="expression" dxfId="2241" priority="1739">
      <formula>IF(RIGHT(TEXT(AE474,"0.#"),1)=".",FALSE,TRUE)</formula>
    </cfRule>
    <cfRule type="expression" dxfId="2240" priority="1740">
      <formula>IF(RIGHT(TEXT(AE474,"0.#"),1)=".",TRUE,FALSE)</formula>
    </cfRule>
  </conditionalFormatting>
  <conditionalFormatting sqref="AM475">
    <cfRule type="expression" dxfId="2239" priority="1731">
      <formula>IF(RIGHT(TEXT(AM475,"0.#"),1)=".",FALSE,TRUE)</formula>
    </cfRule>
    <cfRule type="expression" dxfId="2238" priority="1732">
      <formula>IF(RIGHT(TEXT(AM475,"0.#"),1)=".",TRUE,FALSE)</formula>
    </cfRule>
  </conditionalFormatting>
  <conditionalFormatting sqref="AM473">
    <cfRule type="expression" dxfId="2237" priority="1735">
      <formula>IF(RIGHT(TEXT(AM473,"0.#"),1)=".",FALSE,TRUE)</formula>
    </cfRule>
    <cfRule type="expression" dxfId="2236" priority="1736">
      <formula>IF(RIGHT(TEXT(AM473,"0.#"),1)=".",TRUE,FALSE)</formula>
    </cfRule>
  </conditionalFormatting>
  <conditionalFormatting sqref="AM474">
    <cfRule type="expression" dxfId="2235" priority="1733">
      <formula>IF(RIGHT(TEXT(AM474,"0.#"),1)=".",FALSE,TRUE)</formula>
    </cfRule>
    <cfRule type="expression" dxfId="2234" priority="1734">
      <formula>IF(RIGHT(TEXT(AM474,"0.#"),1)=".",TRUE,FALSE)</formula>
    </cfRule>
  </conditionalFormatting>
  <conditionalFormatting sqref="AU475">
    <cfRule type="expression" dxfId="2233" priority="1725">
      <formula>IF(RIGHT(TEXT(AU475,"0.#"),1)=".",FALSE,TRUE)</formula>
    </cfRule>
    <cfRule type="expression" dxfId="2232" priority="1726">
      <formula>IF(RIGHT(TEXT(AU475,"0.#"),1)=".",TRUE,FALSE)</formula>
    </cfRule>
  </conditionalFormatting>
  <conditionalFormatting sqref="AU473">
    <cfRule type="expression" dxfId="2231" priority="1729">
      <formula>IF(RIGHT(TEXT(AU473,"0.#"),1)=".",FALSE,TRUE)</formula>
    </cfRule>
    <cfRule type="expression" dxfId="2230" priority="1730">
      <formula>IF(RIGHT(TEXT(AU473,"0.#"),1)=".",TRUE,FALSE)</formula>
    </cfRule>
  </conditionalFormatting>
  <conditionalFormatting sqref="AU474">
    <cfRule type="expression" dxfId="2229" priority="1727">
      <formula>IF(RIGHT(TEXT(AU474,"0.#"),1)=".",FALSE,TRUE)</formula>
    </cfRule>
    <cfRule type="expression" dxfId="2228" priority="1728">
      <formula>IF(RIGHT(TEXT(AU474,"0.#"),1)=".",TRUE,FALSE)</formula>
    </cfRule>
  </conditionalFormatting>
  <conditionalFormatting sqref="AI475">
    <cfRule type="expression" dxfId="2227" priority="1719">
      <formula>IF(RIGHT(TEXT(AI475,"0.#"),1)=".",FALSE,TRUE)</formula>
    </cfRule>
    <cfRule type="expression" dxfId="2226" priority="1720">
      <formula>IF(RIGHT(TEXT(AI475,"0.#"),1)=".",TRUE,FALSE)</formula>
    </cfRule>
  </conditionalFormatting>
  <conditionalFormatting sqref="AI473">
    <cfRule type="expression" dxfId="2225" priority="1723">
      <formula>IF(RIGHT(TEXT(AI473,"0.#"),1)=".",FALSE,TRUE)</formula>
    </cfRule>
    <cfRule type="expression" dxfId="2224" priority="1724">
      <formula>IF(RIGHT(TEXT(AI473,"0.#"),1)=".",TRUE,FALSE)</formula>
    </cfRule>
  </conditionalFormatting>
  <conditionalFormatting sqref="AI474">
    <cfRule type="expression" dxfId="2223" priority="1721">
      <formula>IF(RIGHT(TEXT(AI474,"0.#"),1)=".",FALSE,TRUE)</formula>
    </cfRule>
    <cfRule type="expression" dxfId="2222" priority="1722">
      <formula>IF(RIGHT(TEXT(AI474,"0.#"),1)=".",TRUE,FALSE)</formula>
    </cfRule>
  </conditionalFormatting>
  <conditionalFormatting sqref="AQ473">
    <cfRule type="expression" dxfId="2221" priority="1713">
      <formula>IF(RIGHT(TEXT(AQ473,"0.#"),1)=".",FALSE,TRUE)</formula>
    </cfRule>
    <cfRule type="expression" dxfId="2220" priority="1714">
      <formula>IF(RIGHT(TEXT(AQ473,"0.#"),1)=".",TRUE,FALSE)</formula>
    </cfRule>
  </conditionalFormatting>
  <conditionalFormatting sqref="AQ474">
    <cfRule type="expression" dxfId="2219" priority="1717">
      <formula>IF(RIGHT(TEXT(AQ474,"0.#"),1)=".",FALSE,TRUE)</formula>
    </cfRule>
    <cfRule type="expression" dxfId="2218" priority="1718">
      <formula>IF(RIGHT(TEXT(AQ474,"0.#"),1)=".",TRUE,FALSE)</formula>
    </cfRule>
  </conditionalFormatting>
  <conditionalFormatting sqref="AQ475">
    <cfRule type="expression" dxfId="2217" priority="1715">
      <formula>IF(RIGHT(TEXT(AQ475,"0.#"),1)=".",FALSE,TRUE)</formula>
    </cfRule>
    <cfRule type="expression" dxfId="2216" priority="1716">
      <formula>IF(RIGHT(TEXT(AQ475,"0.#"),1)=".",TRUE,FALSE)</formula>
    </cfRule>
  </conditionalFormatting>
  <conditionalFormatting sqref="AE480">
    <cfRule type="expression" dxfId="2215" priority="1707">
      <formula>IF(RIGHT(TEXT(AE480,"0.#"),1)=".",FALSE,TRUE)</formula>
    </cfRule>
    <cfRule type="expression" dxfId="2214" priority="1708">
      <formula>IF(RIGHT(TEXT(AE480,"0.#"),1)=".",TRUE,FALSE)</formula>
    </cfRule>
  </conditionalFormatting>
  <conditionalFormatting sqref="AE478">
    <cfRule type="expression" dxfId="2213" priority="1711">
      <formula>IF(RIGHT(TEXT(AE478,"0.#"),1)=".",FALSE,TRUE)</formula>
    </cfRule>
    <cfRule type="expression" dxfId="2212" priority="1712">
      <formula>IF(RIGHT(TEXT(AE478,"0.#"),1)=".",TRUE,FALSE)</formula>
    </cfRule>
  </conditionalFormatting>
  <conditionalFormatting sqref="AE479">
    <cfRule type="expression" dxfId="2211" priority="1709">
      <formula>IF(RIGHT(TEXT(AE479,"0.#"),1)=".",FALSE,TRUE)</formula>
    </cfRule>
    <cfRule type="expression" dxfId="2210" priority="1710">
      <formula>IF(RIGHT(TEXT(AE479,"0.#"),1)=".",TRUE,FALSE)</formula>
    </cfRule>
  </conditionalFormatting>
  <conditionalFormatting sqref="AM480">
    <cfRule type="expression" dxfId="2209" priority="1701">
      <formula>IF(RIGHT(TEXT(AM480,"0.#"),1)=".",FALSE,TRUE)</formula>
    </cfRule>
    <cfRule type="expression" dxfId="2208" priority="1702">
      <formula>IF(RIGHT(TEXT(AM480,"0.#"),1)=".",TRUE,FALSE)</formula>
    </cfRule>
  </conditionalFormatting>
  <conditionalFormatting sqref="AM478">
    <cfRule type="expression" dxfId="2207" priority="1705">
      <formula>IF(RIGHT(TEXT(AM478,"0.#"),1)=".",FALSE,TRUE)</formula>
    </cfRule>
    <cfRule type="expression" dxfId="2206" priority="1706">
      <formula>IF(RIGHT(TEXT(AM478,"0.#"),1)=".",TRUE,FALSE)</formula>
    </cfRule>
  </conditionalFormatting>
  <conditionalFormatting sqref="AM479">
    <cfRule type="expression" dxfId="2205" priority="1703">
      <formula>IF(RIGHT(TEXT(AM479,"0.#"),1)=".",FALSE,TRUE)</formula>
    </cfRule>
    <cfRule type="expression" dxfId="2204" priority="1704">
      <formula>IF(RIGHT(TEXT(AM479,"0.#"),1)=".",TRUE,FALSE)</formula>
    </cfRule>
  </conditionalFormatting>
  <conditionalFormatting sqref="AU480">
    <cfRule type="expression" dxfId="2203" priority="1695">
      <formula>IF(RIGHT(TEXT(AU480,"0.#"),1)=".",FALSE,TRUE)</formula>
    </cfRule>
    <cfRule type="expression" dxfId="2202" priority="1696">
      <formula>IF(RIGHT(TEXT(AU480,"0.#"),1)=".",TRUE,FALSE)</formula>
    </cfRule>
  </conditionalFormatting>
  <conditionalFormatting sqref="AU478">
    <cfRule type="expression" dxfId="2201" priority="1699">
      <formula>IF(RIGHT(TEXT(AU478,"0.#"),1)=".",FALSE,TRUE)</formula>
    </cfRule>
    <cfRule type="expression" dxfId="2200" priority="1700">
      <formula>IF(RIGHT(TEXT(AU478,"0.#"),1)=".",TRUE,FALSE)</formula>
    </cfRule>
  </conditionalFormatting>
  <conditionalFormatting sqref="AU479">
    <cfRule type="expression" dxfId="2199" priority="1697">
      <formula>IF(RIGHT(TEXT(AU479,"0.#"),1)=".",FALSE,TRUE)</formula>
    </cfRule>
    <cfRule type="expression" dxfId="2198" priority="1698">
      <formula>IF(RIGHT(TEXT(AU479,"0.#"),1)=".",TRUE,FALSE)</formula>
    </cfRule>
  </conditionalFormatting>
  <conditionalFormatting sqref="AI480">
    <cfRule type="expression" dxfId="2197" priority="1689">
      <formula>IF(RIGHT(TEXT(AI480,"0.#"),1)=".",FALSE,TRUE)</formula>
    </cfRule>
    <cfRule type="expression" dxfId="2196" priority="1690">
      <formula>IF(RIGHT(TEXT(AI480,"0.#"),1)=".",TRUE,FALSE)</formula>
    </cfRule>
  </conditionalFormatting>
  <conditionalFormatting sqref="AI478">
    <cfRule type="expression" dxfId="2195" priority="1693">
      <formula>IF(RIGHT(TEXT(AI478,"0.#"),1)=".",FALSE,TRUE)</formula>
    </cfRule>
    <cfRule type="expression" dxfId="2194" priority="1694">
      <formula>IF(RIGHT(TEXT(AI478,"0.#"),1)=".",TRUE,FALSE)</formula>
    </cfRule>
  </conditionalFormatting>
  <conditionalFormatting sqref="AI479">
    <cfRule type="expression" dxfId="2193" priority="1691">
      <formula>IF(RIGHT(TEXT(AI479,"0.#"),1)=".",FALSE,TRUE)</formula>
    </cfRule>
    <cfRule type="expression" dxfId="2192" priority="1692">
      <formula>IF(RIGHT(TEXT(AI479,"0.#"),1)=".",TRUE,FALSE)</formula>
    </cfRule>
  </conditionalFormatting>
  <conditionalFormatting sqref="AQ478">
    <cfRule type="expression" dxfId="2191" priority="1683">
      <formula>IF(RIGHT(TEXT(AQ478,"0.#"),1)=".",FALSE,TRUE)</formula>
    </cfRule>
    <cfRule type="expression" dxfId="2190" priority="1684">
      <formula>IF(RIGHT(TEXT(AQ478,"0.#"),1)=".",TRUE,FALSE)</formula>
    </cfRule>
  </conditionalFormatting>
  <conditionalFormatting sqref="AQ479">
    <cfRule type="expression" dxfId="2189" priority="1687">
      <formula>IF(RIGHT(TEXT(AQ479,"0.#"),1)=".",FALSE,TRUE)</formula>
    </cfRule>
    <cfRule type="expression" dxfId="2188" priority="1688">
      <formula>IF(RIGHT(TEXT(AQ479,"0.#"),1)=".",TRUE,FALSE)</formula>
    </cfRule>
  </conditionalFormatting>
  <conditionalFormatting sqref="AQ480">
    <cfRule type="expression" dxfId="2187" priority="1685">
      <formula>IF(RIGHT(TEXT(AQ480,"0.#"),1)=".",FALSE,TRUE)</formula>
    </cfRule>
    <cfRule type="expression" dxfId="2186" priority="1686">
      <formula>IF(RIGHT(TEXT(AQ480,"0.#"),1)=".",TRUE,FALSE)</formula>
    </cfRule>
  </conditionalFormatting>
  <conditionalFormatting sqref="AM47">
    <cfRule type="expression" dxfId="2185" priority="1977">
      <formula>IF(RIGHT(TEXT(AM47,"0.#"),1)=".",FALSE,TRUE)</formula>
    </cfRule>
    <cfRule type="expression" dxfId="2184" priority="1978">
      <formula>IF(RIGHT(TEXT(AM47,"0.#"),1)=".",TRUE,FALSE)</formula>
    </cfRule>
  </conditionalFormatting>
  <conditionalFormatting sqref="AI46">
    <cfRule type="expression" dxfId="2183" priority="1981">
      <formula>IF(RIGHT(TEXT(AI46,"0.#"),1)=".",FALSE,TRUE)</formula>
    </cfRule>
    <cfRule type="expression" dxfId="2182" priority="1982">
      <formula>IF(RIGHT(TEXT(AI46,"0.#"),1)=".",TRUE,FALSE)</formula>
    </cfRule>
  </conditionalFormatting>
  <conditionalFormatting sqref="AM46">
    <cfRule type="expression" dxfId="2181" priority="1979">
      <formula>IF(RIGHT(TEXT(AM46,"0.#"),1)=".",FALSE,TRUE)</formula>
    </cfRule>
    <cfRule type="expression" dxfId="2180" priority="1980">
      <formula>IF(RIGHT(TEXT(AM46,"0.#"),1)=".",TRUE,FALSE)</formula>
    </cfRule>
  </conditionalFormatting>
  <conditionalFormatting sqref="AU46:AU48">
    <cfRule type="expression" dxfId="2179" priority="1971">
      <formula>IF(RIGHT(TEXT(AU46,"0.#"),1)=".",FALSE,TRUE)</formula>
    </cfRule>
    <cfRule type="expression" dxfId="2178" priority="1972">
      <formula>IF(RIGHT(TEXT(AU46,"0.#"),1)=".",TRUE,FALSE)</formula>
    </cfRule>
  </conditionalFormatting>
  <conditionalFormatting sqref="AM48">
    <cfRule type="expression" dxfId="2177" priority="1975">
      <formula>IF(RIGHT(TEXT(AM48,"0.#"),1)=".",FALSE,TRUE)</formula>
    </cfRule>
    <cfRule type="expression" dxfId="2176" priority="1976">
      <formula>IF(RIGHT(TEXT(AM48,"0.#"),1)=".",TRUE,FALSE)</formula>
    </cfRule>
  </conditionalFormatting>
  <conditionalFormatting sqref="AQ46:AQ48">
    <cfRule type="expression" dxfId="2175" priority="1973">
      <formula>IF(RIGHT(TEXT(AQ46,"0.#"),1)=".",FALSE,TRUE)</formula>
    </cfRule>
    <cfRule type="expression" dxfId="2174" priority="1974">
      <formula>IF(RIGHT(TEXT(AQ46,"0.#"),1)=".",TRUE,FALSE)</formula>
    </cfRule>
  </conditionalFormatting>
  <conditionalFormatting sqref="AE146:AE147 AI146:AI147 AM146:AM147 AQ146:AQ147 AU146:AU147">
    <cfRule type="expression" dxfId="2173" priority="1965">
      <formula>IF(RIGHT(TEXT(AE146,"0.#"),1)=".",FALSE,TRUE)</formula>
    </cfRule>
    <cfRule type="expression" dxfId="2172" priority="1966">
      <formula>IF(RIGHT(TEXT(AE146,"0.#"),1)=".",TRUE,FALSE)</formula>
    </cfRule>
  </conditionalFormatting>
  <conditionalFormatting sqref="AE138:AE139 AI138:AI139 AM138:AM139 AQ138:AQ139 AU138:AU139">
    <cfRule type="expression" dxfId="2171" priority="1969">
      <formula>IF(RIGHT(TEXT(AE138,"0.#"),1)=".",FALSE,TRUE)</formula>
    </cfRule>
    <cfRule type="expression" dxfId="2170" priority="1970">
      <formula>IF(RIGHT(TEXT(AE138,"0.#"),1)=".",TRUE,FALSE)</formula>
    </cfRule>
  </conditionalFormatting>
  <conditionalFormatting sqref="AE142:AE143 AI142:AI143 AM142:AM143 AQ142:AQ143 AU142:AU143">
    <cfRule type="expression" dxfId="2169" priority="1967">
      <formula>IF(RIGHT(TEXT(AE142,"0.#"),1)=".",FALSE,TRUE)</formula>
    </cfRule>
    <cfRule type="expression" dxfId="2168" priority="1968">
      <formula>IF(RIGHT(TEXT(AE142,"0.#"),1)=".",TRUE,FALSE)</formula>
    </cfRule>
  </conditionalFormatting>
  <conditionalFormatting sqref="AE198:AE199 AI198:AI199 AM198:AM199 AQ198:AQ199 AU198:AU199">
    <cfRule type="expression" dxfId="2167" priority="1959">
      <formula>IF(RIGHT(TEXT(AE198,"0.#"),1)=".",FALSE,TRUE)</formula>
    </cfRule>
    <cfRule type="expression" dxfId="2166" priority="1960">
      <formula>IF(RIGHT(TEXT(AE198,"0.#"),1)=".",TRUE,FALSE)</formula>
    </cfRule>
  </conditionalFormatting>
  <conditionalFormatting sqref="AE150:AE151 AI150:AI151 AM150:AM151 AQ150:AQ151 AU150:AU151">
    <cfRule type="expression" dxfId="2165" priority="1963">
      <formula>IF(RIGHT(TEXT(AE150,"0.#"),1)=".",FALSE,TRUE)</formula>
    </cfRule>
    <cfRule type="expression" dxfId="2164" priority="1964">
      <formula>IF(RIGHT(TEXT(AE150,"0.#"),1)=".",TRUE,FALSE)</formula>
    </cfRule>
  </conditionalFormatting>
  <conditionalFormatting sqref="AE194:AE195 AI194:AI195 AM194:AM195 AQ194:AQ195 AU194:AU195">
    <cfRule type="expression" dxfId="2163" priority="1961">
      <formula>IF(RIGHT(TEXT(AE194,"0.#"),1)=".",FALSE,TRUE)</formula>
    </cfRule>
    <cfRule type="expression" dxfId="2162" priority="1962">
      <formula>IF(RIGHT(TEXT(AE194,"0.#"),1)=".",TRUE,FALSE)</formula>
    </cfRule>
  </conditionalFormatting>
  <conditionalFormatting sqref="AE210:AE211 AI210:AI211 AM210:AM211 AQ210:AQ211 AU210:AU211">
    <cfRule type="expression" dxfId="2161" priority="1953">
      <formula>IF(RIGHT(TEXT(AE210,"0.#"),1)=".",FALSE,TRUE)</formula>
    </cfRule>
    <cfRule type="expression" dxfId="2160" priority="1954">
      <formula>IF(RIGHT(TEXT(AE210,"0.#"),1)=".",TRUE,FALSE)</formula>
    </cfRule>
  </conditionalFormatting>
  <conditionalFormatting sqref="AE202:AE203 AI202:AI203 AM202:AM203 AQ202:AQ203 AU202:AU203">
    <cfRule type="expression" dxfId="2159" priority="1957">
      <formula>IF(RIGHT(TEXT(AE202,"0.#"),1)=".",FALSE,TRUE)</formula>
    </cfRule>
    <cfRule type="expression" dxfId="2158" priority="1958">
      <formula>IF(RIGHT(TEXT(AE202,"0.#"),1)=".",TRUE,FALSE)</formula>
    </cfRule>
  </conditionalFormatting>
  <conditionalFormatting sqref="AE206:AE207 AI206:AI207 AM206:AM207 AQ206:AQ207 AU206:AU207">
    <cfRule type="expression" dxfId="2157" priority="1955">
      <formula>IF(RIGHT(TEXT(AE206,"0.#"),1)=".",FALSE,TRUE)</formula>
    </cfRule>
    <cfRule type="expression" dxfId="2156" priority="1956">
      <formula>IF(RIGHT(TEXT(AE206,"0.#"),1)=".",TRUE,FALSE)</formula>
    </cfRule>
  </conditionalFormatting>
  <conditionalFormatting sqref="AE262:AE263 AI262:AI263 AM262:AM263 AQ262:AQ263 AU262:AU263">
    <cfRule type="expression" dxfId="2155" priority="1947">
      <formula>IF(RIGHT(TEXT(AE262,"0.#"),1)=".",FALSE,TRUE)</formula>
    </cfRule>
    <cfRule type="expression" dxfId="2154" priority="1948">
      <formula>IF(RIGHT(TEXT(AE262,"0.#"),1)=".",TRUE,FALSE)</formula>
    </cfRule>
  </conditionalFormatting>
  <conditionalFormatting sqref="AE254:AE255 AI254:AI255 AM254:AM255 AQ254:AQ255 AU254:AU255">
    <cfRule type="expression" dxfId="2153" priority="1951">
      <formula>IF(RIGHT(TEXT(AE254,"0.#"),1)=".",FALSE,TRUE)</formula>
    </cfRule>
    <cfRule type="expression" dxfId="2152" priority="1952">
      <formula>IF(RIGHT(TEXT(AE254,"0.#"),1)=".",TRUE,FALSE)</formula>
    </cfRule>
  </conditionalFormatting>
  <conditionalFormatting sqref="AE258:AE259 AI258:AI259 AM258:AM259 AQ258:AQ259 AU258:AU259">
    <cfRule type="expression" dxfId="2151" priority="1949">
      <formula>IF(RIGHT(TEXT(AE258,"0.#"),1)=".",FALSE,TRUE)</formula>
    </cfRule>
    <cfRule type="expression" dxfId="2150" priority="1950">
      <formula>IF(RIGHT(TEXT(AE258,"0.#"),1)=".",TRUE,FALSE)</formula>
    </cfRule>
  </conditionalFormatting>
  <conditionalFormatting sqref="AE314:AE315 AI314:AI315 AM314:AM315 AQ314:AQ315 AU314:AU315">
    <cfRule type="expression" dxfId="2149" priority="1941">
      <formula>IF(RIGHT(TEXT(AE314,"0.#"),1)=".",FALSE,TRUE)</formula>
    </cfRule>
    <cfRule type="expression" dxfId="2148" priority="1942">
      <formula>IF(RIGHT(TEXT(AE314,"0.#"),1)=".",TRUE,FALSE)</formula>
    </cfRule>
  </conditionalFormatting>
  <conditionalFormatting sqref="AE266:AE267 AI266:AI267 AM266:AM267 AQ266:AQ267 AU266:AU267">
    <cfRule type="expression" dxfId="2147" priority="1945">
      <formula>IF(RIGHT(TEXT(AE266,"0.#"),1)=".",FALSE,TRUE)</formula>
    </cfRule>
    <cfRule type="expression" dxfId="2146" priority="1946">
      <formula>IF(RIGHT(TEXT(AE266,"0.#"),1)=".",TRUE,FALSE)</formula>
    </cfRule>
  </conditionalFormatting>
  <conditionalFormatting sqref="AE270:AE271 AI270:AI271 AM270:AM271 AQ270:AQ271 AU270:AU271">
    <cfRule type="expression" dxfId="2145" priority="1943">
      <formula>IF(RIGHT(TEXT(AE270,"0.#"),1)=".",FALSE,TRUE)</formula>
    </cfRule>
    <cfRule type="expression" dxfId="2144" priority="1944">
      <formula>IF(RIGHT(TEXT(AE270,"0.#"),1)=".",TRUE,FALSE)</formula>
    </cfRule>
  </conditionalFormatting>
  <conditionalFormatting sqref="AE326:AE327 AI326:AI327 AM326:AM327 AQ326:AQ327 AU326:AU327">
    <cfRule type="expression" dxfId="2143" priority="1935">
      <formula>IF(RIGHT(TEXT(AE326,"0.#"),1)=".",FALSE,TRUE)</formula>
    </cfRule>
    <cfRule type="expression" dxfId="2142" priority="1936">
      <formula>IF(RIGHT(TEXT(AE326,"0.#"),1)=".",TRUE,FALSE)</formula>
    </cfRule>
  </conditionalFormatting>
  <conditionalFormatting sqref="AE318:AE319 AI318:AI319 AM318:AM319 AQ318:AQ319 AU318:AU319">
    <cfRule type="expression" dxfId="2141" priority="1939">
      <formula>IF(RIGHT(TEXT(AE318,"0.#"),1)=".",FALSE,TRUE)</formula>
    </cfRule>
    <cfRule type="expression" dxfId="2140" priority="1940">
      <formula>IF(RIGHT(TEXT(AE318,"0.#"),1)=".",TRUE,FALSE)</formula>
    </cfRule>
  </conditionalFormatting>
  <conditionalFormatting sqref="AE322:AE323 AI322:AI323 AM322:AM323 AQ322:AQ323 AU322:AU323">
    <cfRule type="expression" dxfId="2139" priority="1937">
      <formula>IF(RIGHT(TEXT(AE322,"0.#"),1)=".",FALSE,TRUE)</formula>
    </cfRule>
    <cfRule type="expression" dxfId="2138" priority="1938">
      <formula>IF(RIGHT(TEXT(AE322,"0.#"),1)=".",TRUE,FALSE)</formula>
    </cfRule>
  </conditionalFormatting>
  <conditionalFormatting sqref="AE378:AE379 AI378:AI379 AM378:AM379 AQ378:AQ379 AU378:AU379">
    <cfRule type="expression" dxfId="2137" priority="1929">
      <formula>IF(RIGHT(TEXT(AE378,"0.#"),1)=".",FALSE,TRUE)</formula>
    </cfRule>
    <cfRule type="expression" dxfId="2136" priority="1930">
      <formula>IF(RIGHT(TEXT(AE378,"0.#"),1)=".",TRUE,FALSE)</formula>
    </cfRule>
  </conditionalFormatting>
  <conditionalFormatting sqref="AE330:AE331 AI330:AI331 AM330:AM331 AQ330:AQ331 AU330:AU331">
    <cfRule type="expression" dxfId="2135" priority="1933">
      <formula>IF(RIGHT(TEXT(AE330,"0.#"),1)=".",FALSE,TRUE)</formula>
    </cfRule>
    <cfRule type="expression" dxfId="2134" priority="1934">
      <formula>IF(RIGHT(TEXT(AE330,"0.#"),1)=".",TRUE,FALSE)</formula>
    </cfRule>
  </conditionalFormatting>
  <conditionalFormatting sqref="AE374:AE375 AI374:AI375 AM374:AM375 AQ374:AQ375 AU374:AU375">
    <cfRule type="expression" dxfId="2133" priority="1931">
      <formula>IF(RIGHT(TEXT(AE374,"0.#"),1)=".",FALSE,TRUE)</formula>
    </cfRule>
    <cfRule type="expression" dxfId="2132" priority="1932">
      <formula>IF(RIGHT(TEXT(AE374,"0.#"),1)=".",TRUE,FALSE)</formula>
    </cfRule>
  </conditionalFormatting>
  <conditionalFormatting sqref="AE390:AE391 AI390:AI391 AM390:AM391 AQ390:AQ391 AU390:AU391">
    <cfRule type="expression" dxfId="2131" priority="1923">
      <formula>IF(RIGHT(TEXT(AE390,"0.#"),1)=".",FALSE,TRUE)</formula>
    </cfRule>
    <cfRule type="expression" dxfId="2130" priority="1924">
      <formula>IF(RIGHT(TEXT(AE390,"0.#"),1)=".",TRUE,FALSE)</formula>
    </cfRule>
  </conditionalFormatting>
  <conditionalFormatting sqref="AE382:AE383 AI382:AI383 AM382:AM383 AQ382:AQ383 AU382:AU383">
    <cfRule type="expression" dxfId="2129" priority="1927">
      <formula>IF(RIGHT(TEXT(AE382,"0.#"),1)=".",FALSE,TRUE)</formula>
    </cfRule>
    <cfRule type="expression" dxfId="2128" priority="1928">
      <formula>IF(RIGHT(TEXT(AE382,"0.#"),1)=".",TRUE,FALSE)</formula>
    </cfRule>
  </conditionalFormatting>
  <conditionalFormatting sqref="AE386:AE387 AI386:AI387 AM386:AM387 AQ386:AQ387 AU386:AU387">
    <cfRule type="expression" dxfId="2127" priority="1925">
      <formula>IF(RIGHT(TEXT(AE386,"0.#"),1)=".",FALSE,TRUE)</formula>
    </cfRule>
    <cfRule type="expression" dxfId="2126" priority="1926">
      <formula>IF(RIGHT(TEXT(AE386,"0.#"),1)=".",TRUE,FALSE)</formula>
    </cfRule>
  </conditionalFormatting>
  <conditionalFormatting sqref="AE440">
    <cfRule type="expression" dxfId="2125" priority="1917">
      <formula>IF(RIGHT(TEXT(AE440,"0.#"),1)=".",FALSE,TRUE)</formula>
    </cfRule>
    <cfRule type="expression" dxfId="2124" priority="1918">
      <formula>IF(RIGHT(TEXT(AE440,"0.#"),1)=".",TRUE,FALSE)</formula>
    </cfRule>
  </conditionalFormatting>
  <conditionalFormatting sqref="AE438">
    <cfRule type="expression" dxfId="2123" priority="1921">
      <formula>IF(RIGHT(TEXT(AE438,"0.#"),1)=".",FALSE,TRUE)</formula>
    </cfRule>
    <cfRule type="expression" dxfId="2122" priority="1922">
      <formula>IF(RIGHT(TEXT(AE438,"0.#"),1)=".",TRUE,FALSE)</formula>
    </cfRule>
  </conditionalFormatting>
  <conditionalFormatting sqref="AE439">
    <cfRule type="expression" dxfId="2121" priority="1919">
      <formula>IF(RIGHT(TEXT(AE439,"0.#"),1)=".",FALSE,TRUE)</formula>
    </cfRule>
    <cfRule type="expression" dxfId="2120" priority="1920">
      <formula>IF(RIGHT(TEXT(AE439,"0.#"),1)=".",TRUE,FALSE)</formula>
    </cfRule>
  </conditionalFormatting>
  <conditionalFormatting sqref="AM440">
    <cfRule type="expression" dxfId="2119" priority="1911">
      <formula>IF(RIGHT(TEXT(AM440,"0.#"),1)=".",FALSE,TRUE)</formula>
    </cfRule>
    <cfRule type="expression" dxfId="2118" priority="1912">
      <formula>IF(RIGHT(TEXT(AM440,"0.#"),1)=".",TRUE,FALSE)</formula>
    </cfRule>
  </conditionalFormatting>
  <conditionalFormatting sqref="AM438">
    <cfRule type="expression" dxfId="2117" priority="1915">
      <formula>IF(RIGHT(TEXT(AM438,"0.#"),1)=".",FALSE,TRUE)</formula>
    </cfRule>
    <cfRule type="expression" dxfId="2116" priority="1916">
      <formula>IF(RIGHT(TEXT(AM438,"0.#"),1)=".",TRUE,FALSE)</formula>
    </cfRule>
  </conditionalFormatting>
  <conditionalFormatting sqref="AM439">
    <cfRule type="expression" dxfId="2115" priority="1913">
      <formula>IF(RIGHT(TEXT(AM439,"0.#"),1)=".",FALSE,TRUE)</formula>
    </cfRule>
    <cfRule type="expression" dxfId="2114" priority="1914">
      <formula>IF(RIGHT(TEXT(AM439,"0.#"),1)=".",TRUE,FALSE)</formula>
    </cfRule>
  </conditionalFormatting>
  <conditionalFormatting sqref="AU440">
    <cfRule type="expression" dxfId="2113" priority="1905">
      <formula>IF(RIGHT(TEXT(AU440,"0.#"),1)=".",FALSE,TRUE)</formula>
    </cfRule>
    <cfRule type="expression" dxfId="2112" priority="1906">
      <formula>IF(RIGHT(TEXT(AU440,"0.#"),1)=".",TRUE,FALSE)</formula>
    </cfRule>
  </conditionalFormatting>
  <conditionalFormatting sqref="AU438">
    <cfRule type="expression" dxfId="2111" priority="1909">
      <formula>IF(RIGHT(TEXT(AU438,"0.#"),1)=".",FALSE,TRUE)</formula>
    </cfRule>
    <cfRule type="expression" dxfId="2110" priority="1910">
      <formula>IF(RIGHT(TEXT(AU438,"0.#"),1)=".",TRUE,FALSE)</formula>
    </cfRule>
  </conditionalFormatting>
  <conditionalFormatting sqref="AU439">
    <cfRule type="expression" dxfId="2109" priority="1907">
      <formula>IF(RIGHT(TEXT(AU439,"0.#"),1)=".",FALSE,TRUE)</formula>
    </cfRule>
    <cfRule type="expression" dxfId="2108" priority="1908">
      <formula>IF(RIGHT(TEXT(AU439,"0.#"),1)=".",TRUE,FALSE)</formula>
    </cfRule>
  </conditionalFormatting>
  <conditionalFormatting sqref="AI440">
    <cfRule type="expression" dxfId="2107" priority="1899">
      <formula>IF(RIGHT(TEXT(AI440,"0.#"),1)=".",FALSE,TRUE)</formula>
    </cfRule>
    <cfRule type="expression" dxfId="2106" priority="1900">
      <formula>IF(RIGHT(TEXT(AI440,"0.#"),1)=".",TRUE,FALSE)</formula>
    </cfRule>
  </conditionalFormatting>
  <conditionalFormatting sqref="AI438">
    <cfRule type="expression" dxfId="2105" priority="1903">
      <formula>IF(RIGHT(TEXT(AI438,"0.#"),1)=".",FALSE,TRUE)</formula>
    </cfRule>
    <cfRule type="expression" dxfId="2104" priority="1904">
      <formula>IF(RIGHT(TEXT(AI438,"0.#"),1)=".",TRUE,FALSE)</formula>
    </cfRule>
  </conditionalFormatting>
  <conditionalFormatting sqref="AI439">
    <cfRule type="expression" dxfId="2103" priority="1901">
      <formula>IF(RIGHT(TEXT(AI439,"0.#"),1)=".",FALSE,TRUE)</formula>
    </cfRule>
    <cfRule type="expression" dxfId="2102" priority="1902">
      <formula>IF(RIGHT(TEXT(AI439,"0.#"),1)=".",TRUE,FALSE)</formula>
    </cfRule>
  </conditionalFormatting>
  <conditionalFormatting sqref="AQ438">
    <cfRule type="expression" dxfId="2101" priority="1893">
      <formula>IF(RIGHT(TEXT(AQ438,"0.#"),1)=".",FALSE,TRUE)</formula>
    </cfRule>
    <cfRule type="expression" dxfId="2100" priority="1894">
      <formula>IF(RIGHT(TEXT(AQ438,"0.#"),1)=".",TRUE,FALSE)</formula>
    </cfRule>
  </conditionalFormatting>
  <conditionalFormatting sqref="AQ439">
    <cfRule type="expression" dxfId="2099" priority="1897">
      <formula>IF(RIGHT(TEXT(AQ439,"0.#"),1)=".",FALSE,TRUE)</formula>
    </cfRule>
    <cfRule type="expression" dxfId="2098" priority="1898">
      <formula>IF(RIGHT(TEXT(AQ439,"0.#"),1)=".",TRUE,FALSE)</formula>
    </cfRule>
  </conditionalFormatting>
  <conditionalFormatting sqref="AQ440">
    <cfRule type="expression" dxfId="2097" priority="1895">
      <formula>IF(RIGHT(TEXT(AQ440,"0.#"),1)=".",FALSE,TRUE)</formula>
    </cfRule>
    <cfRule type="expression" dxfId="2096" priority="1896">
      <formula>IF(RIGHT(TEXT(AQ440,"0.#"),1)=".",TRUE,FALSE)</formula>
    </cfRule>
  </conditionalFormatting>
  <conditionalFormatting sqref="AE445">
    <cfRule type="expression" dxfId="2095" priority="1887">
      <formula>IF(RIGHT(TEXT(AE445,"0.#"),1)=".",FALSE,TRUE)</formula>
    </cfRule>
    <cfRule type="expression" dxfId="2094" priority="1888">
      <formula>IF(RIGHT(TEXT(AE445,"0.#"),1)=".",TRUE,FALSE)</formula>
    </cfRule>
  </conditionalFormatting>
  <conditionalFormatting sqref="AE443">
    <cfRule type="expression" dxfId="2093" priority="1891">
      <formula>IF(RIGHT(TEXT(AE443,"0.#"),1)=".",FALSE,TRUE)</formula>
    </cfRule>
    <cfRule type="expression" dxfId="2092" priority="1892">
      <formula>IF(RIGHT(TEXT(AE443,"0.#"),1)=".",TRUE,FALSE)</formula>
    </cfRule>
  </conditionalFormatting>
  <conditionalFormatting sqref="AE444">
    <cfRule type="expression" dxfId="2091" priority="1889">
      <formula>IF(RIGHT(TEXT(AE444,"0.#"),1)=".",FALSE,TRUE)</formula>
    </cfRule>
    <cfRule type="expression" dxfId="2090" priority="1890">
      <formula>IF(RIGHT(TEXT(AE444,"0.#"),1)=".",TRUE,FALSE)</formula>
    </cfRule>
  </conditionalFormatting>
  <conditionalFormatting sqref="AM445">
    <cfRule type="expression" dxfId="2089" priority="1881">
      <formula>IF(RIGHT(TEXT(AM445,"0.#"),1)=".",FALSE,TRUE)</formula>
    </cfRule>
    <cfRule type="expression" dxfId="2088" priority="1882">
      <formula>IF(RIGHT(TEXT(AM445,"0.#"),1)=".",TRUE,FALSE)</formula>
    </cfRule>
  </conditionalFormatting>
  <conditionalFormatting sqref="AM443">
    <cfRule type="expression" dxfId="2087" priority="1885">
      <formula>IF(RIGHT(TEXT(AM443,"0.#"),1)=".",FALSE,TRUE)</formula>
    </cfRule>
    <cfRule type="expression" dxfId="2086" priority="1886">
      <formula>IF(RIGHT(TEXT(AM443,"0.#"),1)=".",TRUE,FALSE)</formula>
    </cfRule>
  </conditionalFormatting>
  <conditionalFormatting sqref="AM444">
    <cfRule type="expression" dxfId="2085" priority="1883">
      <formula>IF(RIGHT(TEXT(AM444,"0.#"),1)=".",FALSE,TRUE)</formula>
    </cfRule>
    <cfRule type="expression" dxfId="2084" priority="1884">
      <formula>IF(RIGHT(TEXT(AM444,"0.#"),1)=".",TRUE,FALSE)</formula>
    </cfRule>
  </conditionalFormatting>
  <conditionalFormatting sqref="AU445">
    <cfRule type="expression" dxfId="2083" priority="1875">
      <formula>IF(RIGHT(TEXT(AU445,"0.#"),1)=".",FALSE,TRUE)</formula>
    </cfRule>
    <cfRule type="expression" dxfId="2082" priority="1876">
      <formula>IF(RIGHT(TEXT(AU445,"0.#"),1)=".",TRUE,FALSE)</formula>
    </cfRule>
  </conditionalFormatting>
  <conditionalFormatting sqref="AU443">
    <cfRule type="expression" dxfId="2081" priority="1879">
      <formula>IF(RIGHT(TEXT(AU443,"0.#"),1)=".",FALSE,TRUE)</formula>
    </cfRule>
    <cfRule type="expression" dxfId="2080" priority="1880">
      <formula>IF(RIGHT(TEXT(AU443,"0.#"),1)=".",TRUE,FALSE)</formula>
    </cfRule>
  </conditionalFormatting>
  <conditionalFormatting sqref="AU444">
    <cfRule type="expression" dxfId="2079" priority="1877">
      <formula>IF(RIGHT(TEXT(AU444,"0.#"),1)=".",FALSE,TRUE)</formula>
    </cfRule>
    <cfRule type="expression" dxfId="2078" priority="1878">
      <formula>IF(RIGHT(TEXT(AU444,"0.#"),1)=".",TRUE,FALSE)</formula>
    </cfRule>
  </conditionalFormatting>
  <conditionalFormatting sqref="AI445">
    <cfRule type="expression" dxfId="2077" priority="1869">
      <formula>IF(RIGHT(TEXT(AI445,"0.#"),1)=".",FALSE,TRUE)</formula>
    </cfRule>
    <cfRule type="expression" dxfId="2076" priority="1870">
      <formula>IF(RIGHT(TEXT(AI445,"0.#"),1)=".",TRUE,FALSE)</formula>
    </cfRule>
  </conditionalFormatting>
  <conditionalFormatting sqref="AI443">
    <cfRule type="expression" dxfId="2075" priority="1873">
      <formula>IF(RIGHT(TEXT(AI443,"0.#"),1)=".",FALSE,TRUE)</formula>
    </cfRule>
    <cfRule type="expression" dxfId="2074" priority="1874">
      <formula>IF(RIGHT(TEXT(AI443,"0.#"),1)=".",TRUE,FALSE)</formula>
    </cfRule>
  </conditionalFormatting>
  <conditionalFormatting sqref="AI444">
    <cfRule type="expression" dxfId="2073" priority="1871">
      <formula>IF(RIGHT(TEXT(AI444,"0.#"),1)=".",FALSE,TRUE)</formula>
    </cfRule>
    <cfRule type="expression" dxfId="2072" priority="1872">
      <formula>IF(RIGHT(TEXT(AI444,"0.#"),1)=".",TRUE,FALSE)</formula>
    </cfRule>
  </conditionalFormatting>
  <conditionalFormatting sqref="AQ443">
    <cfRule type="expression" dxfId="2071" priority="1863">
      <formula>IF(RIGHT(TEXT(AQ443,"0.#"),1)=".",FALSE,TRUE)</formula>
    </cfRule>
    <cfRule type="expression" dxfId="2070" priority="1864">
      <formula>IF(RIGHT(TEXT(AQ443,"0.#"),1)=".",TRUE,FALSE)</formula>
    </cfRule>
  </conditionalFormatting>
  <conditionalFormatting sqref="AQ444">
    <cfRule type="expression" dxfId="2069" priority="1867">
      <formula>IF(RIGHT(TEXT(AQ444,"0.#"),1)=".",FALSE,TRUE)</formula>
    </cfRule>
    <cfRule type="expression" dxfId="2068" priority="1868">
      <formula>IF(RIGHT(TEXT(AQ444,"0.#"),1)=".",TRUE,FALSE)</formula>
    </cfRule>
  </conditionalFormatting>
  <conditionalFormatting sqref="AQ445">
    <cfRule type="expression" dxfId="2067" priority="1865">
      <formula>IF(RIGHT(TEXT(AQ445,"0.#"),1)=".",FALSE,TRUE)</formula>
    </cfRule>
    <cfRule type="expression" dxfId="2066" priority="1866">
      <formula>IF(RIGHT(TEXT(AQ445,"0.#"),1)=".",TRUE,FALSE)</formula>
    </cfRule>
  </conditionalFormatting>
  <conditionalFormatting sqref="Y880:Y907">
    <cfRule type="expression" dxfId="2065" priority="2093">
      <formula>IF(RIGHT(TEXT(Y880,"0.#"),1)=".",FALSE,TRUE)</formula>
    </cfRule>
    <cfRule type="expression" dxfId="2064" priority="2094">
      <formula>IF(RIGHT(TEXT(Y880,"0.#"),1)=".",TRUE,FALSE)</formula>
    </cfRule>
  </conditionalFormatting>
  <conditionalFormatting sqref="Y878:Y879">
    <cfRule type="expression" dxfId="2063" priority="2087">
      <formula>IF(RIGHT(TEXT(Y878,"0.#"),1)=".",FALSE,TRUE)</formula>
    </cfRule>
    <cfRule type="expression" dxfId="2062" priority="2088">
      <formula>IF(RIGHT(TEXT(Y878,"0.#"),1)=".",TRUE,FALSE)</formula>
    </cfRule>
  </conditionalFormatting>
  <conditionalFormatting sqref="Y913:Y940">
    <cfRule type="expression" dxfId="2061" priority="2081">
      <formula>IF(RIGHT(TEXT(Y913,"0.#"),1)=".",FALSE,TRUE)</formula>
    </cfRule>
    <cfRule type="expression" dxfId="2060" priority="2082">
      <formula>IF(RIGHT(TEXT(Y913,"0.#"),1)=".",TRUE,FALSE)</formula>
    </cfRule>
  </conditionalFormatting>
  <conditionalFormatting sqref="Y911:Y912">
    <cfRule type="expression" dxfId="2059" priority="2075">
      <formula>IF(RIGHT(TEXT(Y911,"0.#"),1)=".",FALSE,TRUE)</formula>
    </cfRule>
    <cfRule type="expression" dxfId="2058" priority="2076">
      <formula>IF(RIGHT(TEXT(Y911,"0.#"),1)=".",TRUE,FALSE)</formula>
    </cfRule>
  </conditionalFormatting>
  <conditionalFormatting sqref="Y946:Y973">
    <cfRule type="expression" dxfId="2057" priority="2069">
      <formula>IF(RIGHT(TEXT(Y946,"0.#"),1)=".",FALSE,TRUE)</formula>
    </cfRule>
    <cfRule type="expression" dxfId="2056" priority="2070">
      <formula>IF(RIGHT(TEXT(Y946,"0.#"),1)=".",TRUE,FALSE)</formula>
    </cfRule>
  </conditionalFormatting>
  <conditionalFormatting sqref="Y944:Y945">
    <cfRule type="expression" dxfId="2055" priority="2063">
      <formula>IF(RIGHT(TEXT(Y944,"0.#"),1)=".",FALSE,TRUE)</formula>
    </cfRule>
    <cfRule type="expression" dxfId="2054" priority="2064">
      <formula>IF(RIGHT(TEXT(Y944,"0.#"),1)=".",TRUE,FALSE)</formula>
    </cfRule>
  </conditionalFormatting>
  <conditionalFormatting sqref="Y979:Y1006">
    <cfRule type="expression" dxfId="2053" priority="2057">
      <formula>IF(RIGHT(TEXT(Y979,"0.#"),1)=".",FALSE,TRUE)</formula>
    </cfRule>
    <cfRule type="expression" dxfId="2052" priority="2058">
      <formula>IF(RIGHT(TEXT(Y979,"0.#"),1)=".",TRUE,FALSE)</formula>
    </cfRule>
  </conditionalFormatting>
  <conditionalFormatting sqref="Y977:Y978">
    <cfRule type="expression" dxfId="2051" priority="2051">
      <formula>IF(RIGHT(TEXT(Y977,"0.#"),1)=".",FALSE,TRUE)</formula>
    </cfRule>
    <cfRule type="expression" dxfId="2050" priority="2052">
      <formula>IF(RIGHT(TEXT(Y977,"0.#"),1)=".",TRUE,FALSE)</formula>
    </cfRule>
  </conditionalFormatting>
  <conditionalFormatting sqref="Y1012:Y1039">
    <cfRule type="expression" dxfId="2049" priority="2045">
      <formula>IF(RIGHT(TEXT(Y1012,"0.#"),1)=".",FALSE,TRUE)</formula>
    </cfRule>
    <cfRule type="expression" dxfId="2048" priority="2046">
      <formula>IF(RIGHT(TEXT(Y1012,"0.#"),1)=".",TRUE,FALSE)</formula>
    </cfRule>
  </conditionalFormatting>
  <conditionalFormatting sqref="W23">
    <cfRule type="expression" dxfId="2047" priority="2329">
      <formula>IF(RIGHT(TEXT(W23,"0.#"),1)=".",FALSE,TRUE)</formula>
    </cfRule>
    <cfRule type="expression" dxfId="2046" priority="2330">
      <formula>IF(RIGHT(TEXT(W23,"0.#"),1)=".",TRUE,FALSE)</formula>
    </cfRule>
  </conditionalFormatting>
  <conditionalFormatting sqref="W24:W27">
    <cfRule type="expression" dxfId="2045" priority="2327">
      <formula>IF(RIGHT(TEXT(W24,"0.#"),1)=".",FALSE,TRUE)</formula>
    </cfRule>
    <cfRule type="expression" dxfId="2044" priority="2328">
      <formula>IF(RIGHT(TEXT(W24,"0.#"),1)=".",TRUE,FALSE)</formula>
    </cfRule>
  </conditionalFormatting>
  <conditionalFormatting sqref="W28">
    <cfRule type="expression" dxfId="2043" priority="2319">
      <formula>IF(RIGHT(TEXT(W28,"0.#"),1)=".",FALSE,TRUE)</formula>
    </cfRule>
    <cfRule type="expression" dxfId="2042" priority="2320">
      <formula>IF(RIGHT(TEXT(W28,"0.#"),1)=".",TRUE,FALSE)</formula>
    </cfRule>
  </conditionalFormatting>
  <conditionalFormatting sqref="P23">
    <cfRule type="expression" dxfId="2041" priority="2317">
      <formula>IF(RIGHT(TEXT(P23,"0.#"),1)=".",FALSE,TRUE)</formula>
    </cfRule>
    <cfRule type="expression" dxfId="2040" priority="2318">
      <formula>IF(RIGHT(TEXT(P23,"0.#"),1)=".",TRUE,FALSE)</formula>
    </cfRule>
  </conditionalFormatting>
  <conditionalFormatting sqref="P24:P27">
    <cfRule type="expression" dxfId="2039" priority="2315">
      <formula>IF(RIGHT(TEXT(P24,"0.#"),1)=".",FALSE,TRUE)</formula>
    </cfRule>
    <cfRule type="expression" dxfId="2038" priority="2316">
      <formula>IF(RIGHT(TEXT(P24,"0.#"),1)=".",TRUE,FALSE)</formula>
    </cfRule>
  </conditionalFormatting>
  <conditionalFormatting sqref="P28">
    <cfRule type="expression" dxfId="2037" priority="2313">
      <formula>IF(RIGHT(TEXT(P28,"0.#"),1)=".",FALSE,TRUE)</formula>
    </cfRule>
    <cfRule type="expression" dxfId="2036" priority="2314">
      <formula>IF(RIGHT(TEXT(P28,"0.#"),1)=".",TRUE,FALSE)</formula>
    </cfRule>
  </conditionalFormatting>
  <conditionalFormatting sqref="AQ114">
    <cfRule type="expression" dxfId="2035" priority="2297">
      <formula>IF(RIGHT(TEXT(AQ114,"0.#"),1)=".",FALSE,TRUE)</formula>
    </cfRule>
    <cfRule type="expression" dxfId="2034" priority="2298">
      <formula>IF(RIGHT(TEXT(AQ114,"0.#"),1)=".",TRUE,FALSE)</formula>
    </cfRule>
  </conditionalFormatting>
  <conditionalFormatting sqref="AQ104">
    <cfRule type="expression" dxfId="2033" priority="2311">
      <formula>IF(RIGHT(TEXT(AQ104,"0.#"),1)=".",FALSE,TRUE)</formula>
    </cfRule>
    <cfRule type="expression" dxfId="2032" priority="2312">
      <formula>IF(RIGHT(TEXT(AQ104,"0.#"),1)=".",TRUE,FALSE)</formula>
    </cfRule>
  </conditionalFormatting>
  <conditionalFormatting sqref="AQ105">
    <cfRule type="expression" dxfId="2031" priority="2309">
      <formula>IF(RIGHT(TEXT(AQ105,"0.#"),1)=".",FALSE,TRUE)</formula>
    </cfRule>
    <cfRule type="expression" dxfId="2030" priority="2310">
      <formula>IF(RIGHT(TEXT(AQ105,"0.#"),1)=".",TRUE,FALSE)</formula>
    </cfRule>
  </conditionalFormatting>
  <conditionalFormatting sqref="AQ107">
    <cfRule type="expression" dxfId="2029" priority="2307">
      <formula>IF(RIGHT(TEXT(AQ107,"0.#"),1)=".",FALSE,TRUE)</formula>
    </cfRule>
    <cfRule type="expression" dxfId="2028" priority="2308">
      <formula>IF(RIGHT(TEXT(AQ107,"0.#"),1)=".",TRUE,FALSE)</formula>
    </cfRule>
  </conditionalFormatting>
  <conditionalFormatting sqref="AQ108">
    <cfRule type="expression" dxfId="2027" priority="2305">
      <formula>IF(RIGHT(TEXT(AQ108,"0.#"),1)=".",FALSE,TRUE)</formula>
    </cfRule>
    <cfRule type="expression" dxfId="2026" priority="2306">
      <formula>IF(RIGHT(TEXT(AQ108,"0.#"),1)=".",TRUE,FALSE)</formula>
    </cfRule>
  </conditionalFormatting>
  <conditionalFormatting sqref="AQ110">
    <cfRule type="expression" dxfId="2025" priority="2303">
      <formula>IF(RIGHT(TEXT(AQ110,"0.#"),1)=".",FALSE,TRUE)</formula>
    </cfRule>
    <cfRule type="expression" dxfId="2024" priority="2304">
      <formula>IF(RIGHT(TEXT(AQ110,"0.#"),1)=".",TRUE,FALSE)</formula>
    </cfRule>
  </conditionalFormatting>
  <conditionalFormatting sqref="AQ111">
    <cfRule type="expression" dxfId="2023" priority="2301">
      <formula>IF(RIGHT(TEXT(AQ111,"0.#"),1)=".",FALSE,TRUE)</formula>
    </cfRule>
    <cfRule type="expression" dxfId="2022" priority="2302">
      <formula>IF(RIGHT(TEXT(AQ111,"0.#"),1)=".",TRUE,FALSE)</formula>
    </cfRule>
  </conditionalFormatting>
  <conditionalFormatting sqref="AQ113">
    <cfRule type="expression" dxfId="2021" priority="2299">
      <formula>IF(RIGHT(TEXT(AQ113,"0.#"),1)=".",FALSE,TRUE)</formula>
    </cfRule>
    <cfRule type="expression" dxfId="2020" priority="2300">
      <formula>IF(RIGHT(TEXT(AQ113,"0.#"),1)=".",TRUE,FALSE)</formula>
    </cfRule>
  </conditionalFormatting>
  <conditionalFormatting sqref="AE67">
    <cfRule type="expression" dxfId="2019" priority="2229">
      <formula>IF(RIGHT(TEXT(AE67,"0.#"),1)=".",FALSE,TRUE)</formula>
    </cfRule>
    <cfRule type="expression" dxfId="2018" priority="2230">
      <formula>IF(RIGHT(TEXT(AE67,"0.#"),1)=".",TRUE,FALSE)</formula>
    </cfRule>
  </conditionalFormatting>
  <conditionalFormatting sqref="AE68">
    <cfRule type="expression" dxfId="2017" priority="2227">
      <formula>IF(RIGHT(TEXT(AE68,"0.#"),1)=".",FALSE,TRUE)</formula>
    </cfRule>
    <cfRule type="expression" dxfId="2016" priority="2228">
      <formula>IF(RIGHT(TEXT(AE68,"0.#"),1)=".",TRUE,FALSE)</formula>
    </cfRule>
  </conditionalFormatting>
  <conditionalFormatting sqref="AE69">
    <cfRule type="expression" dxfId="2015" priority="2225">
      <formula>IF(RIGHT(TEXT(AE69,"0.#"),1)=".",FALSE,TRUE)</formula>
    </cfRule>
    <cfRule type="expression" dxfId="2014" priority="2226">
      <formula>IF(RIGHT(TEXT(AE69,"0.#"),1)=".",TRUE,FALSE)</formula>
    </cfRule>
  </conditionalFormatting>
  <conditionalFormatting sqref="AI69">
    <cfRule type="expression" dxfId="2013" priority="2223">
      <formula>IF(RIGHT(TEXT(AI69,"0.#"),1)=".",FALSE,TRUE)</formula>
    </cfRule>
    <cfRule type="expression" dxfId="2012" priority="2224">
      <formula>IF(RIGHT(TEXT(AI69,"0.#"),1)=".",TRUE,FALSE)</formula>
    </cfRule>
  </conditionalFormatting>
  <conditionalFormatting sqref="AI68">
    <cfRule type="expression" dxfId="2011" priority="2221">
      <formula>IF(RIGHT(TEXT(AI68,"0.#"),1)=".",FALSE,TRUE)</formula>
    </cfRule>
    <cfRule type="expression" dxfId="2010" priority="2222">
      <formula>IF(RIGHT(TEXT(AI68,"0.#"),1)=".",TRUE,FALSE)</formula>
    </cfRule>
  </conditionalFormatting>
  <conditionalFormatting sqref="AI67">
    <cfRule type="expression" dxfId="2009" priority="2219">
      <formula>IF(RIGHT(TEXT(AI67,"0.#"),1)=".",FALSE,TRUE)</formula>
    </cfRule>
    <cfRule type="expression" dxfId="2008" priority="2220">
      <formula>IF(RIGHT(TEXT(AI67,"0.#"),1)=".",TRUE,FALSE)</formula>
    </cfRule>
  </conditionalFormatting>
  <conditionalFormatting sqref="AM67">
    <cfRule type="expression" dxfId="2007" priority="2217">
      <formula>IF(RIGHT(TEXT(AM67,"0.#"),1)=".",FALSE,TRUE)</formula>
    </cfRule>
    <cfRule type="expression" dxfId="2006" priority="2218">
      <formula>IF(RIGHT(TEXT(AM67,"0.#"),1)=".",TRUE,FALSE)</formula>
    </cfRule>
  </conditionalFormatting>
  <conditionalFormatting sqref="AM68">
    <cfRule type="expression" dxfId="2005" priority="2215">
      <formula>IF(RIGHT(TEXT(AM68,"0.#"),1)=".",FALSE,TRUE)</formula>
    </cfRule>
    <cfRule type="expression" dxfId="2004" priority="2216">
      <formula>IF(RIGHT(TEXT(AM68,"0.#"),1)=".",TRUE,FALSE)</formula>
    </cfRule>
  </conditionalFormatting>
  <conditionalFormatting sqref="AM69">
    <cfRule type="expression" dxfId="2003" priority="2213">
      <formula>IF(RIGHT(TEXT(AM69,"0.#"),1)=".",FALSE,TRUE)</formula>
    </cfRule>
    <cfRule type="expression" dxfId="2002" priority="2214">
      <formula>IF(RIGHT(TEXT(AM69,"0.#"),1)=".",TRUE,FALSE)</formula>
    </cfRule>
  </conditionalFormatting>
  <conditionalFormatting sqref="AQ67:AQ69">
    <cfRule type="expression" dxfId="2001" priority="2211">
      <formula>IF(RIGHT(TEXT(AQ67,"0.#"),1)=".",FALSE,TRUE)</formula>
    </cfRule>
    <cfRule type="expression" dxfId="2000" priority="2212">
      <formula>IF(RIGHT(TEXT(AQ67,"0.#"),1)=".",TRUE,FALSE)</formula>
    </cfRule>
  </conditionalFormatting>
  <conditionalFormatting sqref="AU67:AU69">
    <cfRule type="expression" dxfId="1999" priority="2209">
      <formula>IF(RIGHT(TEXT(AU67,"0.#"),1)=".",FALSE,TRUE)</formula>
    </cfRule>
    <cfRule type="expression" dxfId="1998" priority="2210">
      <formula>IF(RIGHT(TEXT(AU67,"0.#"),1)=".",TRUE,FALSE)</formula>
    </cfRule>
  </conditionalFormatting>
  <conditionalFormatting sqref="AE70">
    <cfRule type="expression" dxfId="1997" priority="2207">
      <formula>IF(RIGHT(TEXT(AE70,"0.#"),1)=".",FALSE,TRUE)</formula>
    </cfRule>
    <cfRule type="expression" dxfId="1996" priority="2208">
      <formula>IF(RIGHT(TEXT(AE70,"0.#"),1)=".",TRUE,FALSE)</formula>
    </cfRule>
  </conditionalFormatting>
  <conditionalFormatting sqref="AE71">
    <cfRule type="expression" dxfId="1995" priority="2205">
      <formula>IF(RIGHT(TEXT(AE71,"0.#"),1)=".",FALSE,TRUE)</formula>
    </cfRule>
    <cfRule type="expression" dxfId="1994" priority="2206">
      <formula>IF(RIGHT(TEXT(AE71,"0.#"),1)=".",TRUE,FALSE)</formula>
    </cfRule>
  </conditionalFormatting>
  <conditionalFormatting sqref="AE72">
    <cfRule type="expression" dxfId="1993" priority="2203">
      <formula>IF(RIGHT(TEXT(AE72,"0.#"),1)=".",FALSE,TRUE)</formula>
    </cfRule>
    <cfRule type="expression" dxfId="1992" priority="2204">
      <formula>IF(RIGHT(TEXT(AE72,"0.#"),1)=".",TRUE,FALSE)</formula>
    </cfRule>
  </conditionalFormatting>
  <conditionalFormatting sqref="AI72">
    <cfRule type="expression" dxfId="1991" priority="2201">
      <formula>IF(RIGHT(TEXT(AI72,"0.#"),1)=".",FALSE,TRUE)</formula>
    </cfRule>
    <cfRule type="expression" dxfId="1990" priority="2202">
      <formula>IF(RIGHT(TEXT(AI72,"0.#"),1)=".",TRUE,FALSE)</formula>
    </cfRule>
  </conditionalFormatting>
  <conditionalFormatting sqref="AI71">
    <cfRule type="expression" dxfId="1989" priority="2199">
      <formula>IF(RIGHT(TEXT(AI71,"0.#"),1)=".",FALSE,TRUE)</formula>
    </cfRule>
    <cfRule type="expression" dxfId="1988" priority="2200">
      <formula>IF(RIGHT(TEXT(AI71,"0.#"),1)=".",TRUE,FALSE)</formula>
    </cfRule>
  </conditionalFormatting>
  <conditionalFormatting sqref="AI70">
    <cfRule type="expression" dxfId="1987" priority="2197">
      <formula>IF(RIGHT(TEXT(AI70,"0.#"),1)=".",FALSE,TRUE)</formula>
    </cfRule>
    <cfRule type="expression" dxfId="1986" priority="2198">
      <formula>IF(RIGHT(TEXT(AI70,"0.#"),1)=".",TRUE,FALSE)</formula>
    </cfRule>
  </conditionalFormatting>
  <conditionalFormatting sqref="AM70">
    <cfRule type="expression" dxfId="1985" priority="2195">
      <formula>IF(RIGHT(TEXT(AM70,"0.#"),1)=".",FALSE,TRUE)</formula>
    </cfRule>
    <cfRule type="expression" dxfId="1984" priority="2196">
      <formula>IF(RIGHT(TEXT(AM70,"0.#"),1)=".",TRUE,FALSE)</formula>
    </cfRule>
  </conditionalFormatting>
  <conditionalFormatting sqref="AM71">
    <cfRule type="expression" dxfId="1983" priority="2193">
      <formula>IF(RIGHT(TEXT(AM71,"0.#"),1)=".",FALSE,TRUE)</formula>
    </cfRule>
    <cfRule type="expression" dxfId="1982" priority="2194">
      <formula>IF(RIGHT(TEXT(AM71,"0.#"),1)=".",TRUE,FALSE)</formula>
    </cfRule>
  </conditionalFormatting>
  <conditionalFormatting sqref="AM72">
    <cfRule type="expression" dxfId="1981" priority="2191">
      <formula>IF(RIGHT(TEXT(AM72,"0.#"),1)=".",FALSE,TRUE)</formula>
    </cfRule>
    <cfRule type="expression" dxfId="1980" priority="2192">
      <formula>IF(RIGHT(TEXT(AM72,"0.#"),1)=".",TRUE,FALSE)</formula>
    </cfRule>
  </conditionalFormatting>
  <conditionalFormatting sqref="AQ70:AQ72">
    <cfRule type="expression" dxfId="1979" priority="2189">
      <formula>IF(RIGHT(TEXT(AQ70,"0.#"),1)=".",FALSE,TRUE)</formula>
    </cfRule>
    <cfRule type="expression" dxfId="1978" priority="2190">
      <formula>IF(RIGHT(TEXT(AQ70,"0.#"),1)=".",TRUE,FALSE)</formula>
    </cfRule>
  </conditionalFormatting>
  <conditionalFormatting sqref="AU70:AU72">
    <cfRule type="expression" dxfId="1977" priority="2187">
      <formula>IF(RIGHT(TEXT(AU70,"0.#"),1)=".",FALSE,TRUE)</formula>
    </cfRule>
    <cfRule type="expression" dxfId="1976" priority="2188">
      <formula>IF(RIGHT(TEXT(AU70,"0.#"),1)=".",TRUE,FALSE)</formula>
    </cfRule>
  </conditionalFormatting>
  <conditionalFormatting sqref="AU656">
    <cfRule type="expression" dxfId="1975" priority="705">
      <formula>IF(RIGHT(TEXT(AU656,"0.#"),1)=".",FALSE,TRUE)</formula>
    </cfRule>
    <cfRule type="expression" dxfId="1974" priority="706">
      <formula>IF(RIGHT(TEXT(AU656,"0.#"),1)=".",TRUE,FALSE)</formula>
    </cfRule>
  </conditionalFormatting>
  <conditionalFormatting sqref="AQ655">
    <cfRule type="expression" dxfId="1973" priority="697">
      <formula>IF(RIGHT(TEXT(AQ655,"0.#"),1)=".",FALSE,TRUE)</formula>
    </cfRule>
    <cfRule type="expression" dxfId="1972" priority="698">
      <formula>IF(RIGHT(TEXT(AQ655,"0.#"),1)=".",TRUE,FALSE)</formula>
    </cfRule>
  </conditionalFormatting>
  <conditionalFormatting sqref="AI696">
    <cfRule type="expression" dxfId="1971" priority="489">
      <formula>IF(RIGHT(TEXT(AI696,"0.#"),1)=".",FALSE,TRUE)</formula>
    </cfRule>
    <cfRule type="expression" dxfId="1970" priority="490">
      <formula>IF(RIGHT(TEXT(AI696,"0.#"),1)=".",TRUE,FALSE)</formula>
    </cfRule>
  </conditionalFormatting>
  <conditionalFormatting sqref="AQ694">
    <cfRule type="expression" dxfId="1969" priority="483">
      <formula>IF(RIGHT(TEXT(AQ694,"0.#"),1)=".",FALSE,TRUE)</formula>
    </cfRule>
    <cfRule type="expression" dxfId="1968" priority="484">
      <formula>IF(RIGHT(TEXT(AQ694,"0.#"),1)=".",TRUE,FALSE)</formula>
    </cfRule>
  </conditionalFormatting>
  <conditionalFormatting sqref="AL880:AO907">
    <cfRule type="expression" dxfId="1967" priority="2095">
      <formula>IF(AND(AL880&gt;=0, RIGHT(TEXT(AL880,"0.#"),1)&lt;&gt;"."),TRUE,FALSE)</formula>
    </cfRule>
    <cfRule type="expression" dxfId="1966" priority="2096">
      <formula>IF(AND(AL880&gt;=0, RIGHT(TEXT(AL880,"0.#"),1)="."),TRUE,FALSE)</formula>
    </cfRule>
    <cfRule type="expression" dxfId="1965" priority="2097">
      <formula>IF(AND(AL880&lt;0, RIGHT(TEXT(AL880,"0.#"),1)&lt;&gt;"."),TRUE,FALSE)</formula>
    </cfRule>
    <cfRule type="expression" dxfId="1964" priority="2098">
      <formula>IF(AND(AL880&lt;0, RIGHT(TEXT(AL880,"0.#"),1)="."),TRUE,FALSE)</formula>
    </cfRule>
  </conditionalFormatting>
  <conditionalFormatting sqref="AL878:AO879">
    <cfRule type="expression" dxfId="1963" priority="2089">
      <formula>IF(AND(AL878&gt;=0, RIGHT(TEXT(AL878,"0.#"),1)&lt;&gt;"."),TRUE,FALSE)</formula>
    </cfRule>
    <cfRule type="expression" dxfId="1962" priority="2090">
      <formula>IF(AND(AL878&gt;=0, RIGHT(TEXT(AL878,"0.#"),1)="."),TRUE,FALSE)</formula>
    </cfRule>
    <cfRule type="expression" dxfId="1961" priority="2091">
      <formula>IF(AND(AL878&lt;0, RIGHT(TEXT(AL878,"0.#"),1)&lt;&gt;"."),TRUE,FALSE)</formula>
    </cfRule>
    <cfRule type="expression" dxfId="1960" priority="2092">
      <formula>IF(AND(AL878&lt;0, RIGHT(TEXT(AL878,"0.#"),1)="."),TRUE,FALSE)</formula>
    </cfRule>
  </conditionalFormatting>
  <conditionalFormatting sqref="AL913:AO940">
    <cfRule type="expression" dxfId="1959" priority="2083">
      <formula>IF(AND(AL913&gt;=0, RIGHT(TEXT(AL913,"0.#"),1)&lt;&gt;"."),TRUE,FALSE)</formula>
    </cfRule>
    <cfRule type="expression" dxfId="1958" priority="2084">
      <formula>IF(AND(AL913&gt;=0, RIGHT(TEXT(AL913,"0.#"),1)="."),TRUE,FALSE)</formula>
    </cfRule>
    <cfRule type="expression" dxfId="1957" priority="2085">
      <formula>IF(AND(AL913&lt;0, RIGHT(TEXT(AL913,"0.#"),1)&lt;&gt;"."),TRUE,FALSE)</formula>
    </cfRule>
    <cfRule type="expression" dxfId="1956" priority="2086">
      <formula>IF(AND(AL913&lt;0, RIGHT(TEXT(AL913,"0.#"),1)="."),TRUE,FALSE)</formula>
    </cfRule>
  </conditionalFormatting>
  <conditionalFormatting sqref="AL911:AO912">
    <cfRule type="expression" dxfId="1955" priority="2077">
      <formula>IF(AND(AL911&gt;=0, RIGHT(TEXT(AL911,"0.#"),1)&lt;&gt;"."),TRUE,FALSE)</formula>
    </cfRule>
    <cfRule type="expression" dxfId="1954" priority="2078">
      <formula>IF(AND(AL911&gt;=0, RIGHT(TEXT(AL911,"0.#"),1)="."),TRUE,FALSE)</formula>
    </cfRule>
    <cfRule type="expression" dxfId="1953" priority="2079">
      <formula>IF(AND(AL911&lt;0, RIGHT(TEXT(AL911,"0.#"),1)&lt;&gt;"."),TRUE,FALSE)</formula>
    </cfRule>
    <cfRule type="expression" dxfId="1952" priority="2080">
      <formula>IF(AND(AL911&lt;0, RIGHT(TEXT(AL911,"0.#"),1)="."),TRUE,FALSE)</formula>
    </cfRule>
  </conditionalFormatting>
  <conditionalFormatting sqref="AL946:AO973">
    <cfRule type="expression" dxfId="1951" priority="2071">
      <formula>IF(AND(AL946&gt;=0, RIGHT(TEXT(AL946,"0.#"),1)&lt;&gt;"."),TRUE,FALSE)</formula>
    </cfRule>
    <cfRule type="expression" dxfId="1950" priority="2072">
      <formula>IF(AND(AL946&gt;=0, RIGHT(TEXT(AL946,"0.#"),1)="."),TRUE,FALSE)</formula>
    </cfRule>
    <cfRule type="expression" dxfId="1949" priority="2073">
      <formula>IF(AND(AL946&lt;0, RIGHT(TEXT(AL946,"0.#"),1)&lt;&gt;"."),TRUE,FALSE)</formula>
    </cfRule>
    <cfRule type="expression" dxfId="1948" priority="2074">
      <formula>IF(AND(AL946&lt;0, RIGHT(TEXT(AL946,"0.#"),1)="."),TRUE,FALSE)</formula>
    </cfRule>
  </conditionalFormatting>
  <conditionalFormatting sqref="AL944:AO945">
    <cfRule type="expression" dxfId="1947" priority="2065">
      <formula>IF(AND(AL944&gt;=0, RIGHT(TEXT(AL944,"0.#"),1)&lt;&gt;"."),TRUE,FALSE)</formula>
    </cfRule>
    <cfRule type="expression" dxfId="1946" priority="2066">
      <formula>IF(AND(AL944&gt;=0, RIGHT(TEXT(AL944,"0.#"),1)="."),TRUE,FALSE)</formula>
    </cfRule>
    <cfRule type="expression" dxfId="1945" priority="2067">
      <formula>IF(AND(AL944&lt;0, RIGHT(TEXT(AL944,"0.#"),1)&lt;&gt;"."),TRUE,FALSE)</formula>
    </cfRule>
    <cfRule type="expression" dxfId="1944" priority="2068">
      <formula>IF(AND(AL944&lt;0, RIGHT(TEXT(AL944,"0.#"),1)="."),TRUE,FALSE)</formula>
    </cfRule>
  </conditionalFormatting>
  <conditionalFormatting sqref="AL979:AO1006">
    <cfRule type="expression" dxfId="1943" priority="2059">
      <formula>IF(AND(AL979&gt;=0, RIGHT(TEXT(AL979,"0.#"),1)&lt;&gt;"."),TRUE,FALSE)</formula>
    </cfRule>
    <cfRule type="expression" dxfId="1942" priority="2060">
      <formula>IF(AND(AL979&gt;=0, RIGHT(TEXT(AL979,"0.#"),1)="."),TRUE,FALSE)</formula>
    </cfRule>
    <cfRule type="expression" dxfId="1941" priority="2061">
      <formula>IF(AND(AL979&lt;0, RIGHT(TEXT(AL979,"0.#"),1)&lt;&gt;"."),TRUE,FALSE)</formula>
    </cfRule>
    <cfRule type="expression" dxfId="1940" priority="2062">
      <formula>IF(AND(AL979&lt;0, RIGHT(TEXT(AL979,"0.#"),1)="."),TRUE,FALSE)</formula>
    </cfRule>
  </conditionalFormatting>
  <conditionalFormatting sqref="AL977:AO978">
    <cfRule type="expression" dxfId="1939" priority="2053">
      <formula>IF(AND(AL977&gt;=0, RIGHT(TEXT(AL977,"0.#"),1)&lt;&gt;"."),TRUE,FALSE)</formula>
    </cfRule>
    <cfRule type="expression" dxfId="1938" priority="2054">
      <formula>IF(AND(AL977&gt;=0, RIGHT(TEXT(AL977,"0.#"),1)="."),TRUE,FALSE)</formula>
    </cfRule>
    <cfRule type="expression" dxfId="1937" priority="2055">
      <formula>IF(AND(AL977&lt;0, RIGHT(TEXT(AL977,"0.#"),1)&lt;&gt;"."),TRUE,FALSE)</formula>
    </cfRule>
    <cfRule type="expression" dxfId="1936" priority="2056">
      <formula>IF(AND(AL977&lt;0, RIGHT(TEXT(AL977,"0.#"),1)="."),TRUE,FALSE)</formula>
    </cfRule>
  </conditionalFormatting>
  <conditionalFormatting sqref="AL1012:AO1039">
    <cfRule type="expression" dxfId="1935" priority="2047">
      <formula>IF(AND(AL1012&gt;=0, RIGHT(TEXT(AL1012,"0.#"),1)&lt;&gt;"."),TRUE,FALSE)</formula>
    </cfRule>
    <cfRule type="expression" dxfId="1934" priority="2048">
      <formula>IF(AND(AL1012&gt;=0, RIGHT(TEXT(AL1012,"0.#"),1)="."),TRUE,FALSE)</formula>
    </cfRule>
    <cfRule type="expression" dxfId="1933" priority="2049">
      <formula>IF(AND(AL1012&lt;0, RIGHT(TEXT(AL1012,"0.#"),1)&lt;&gt;"."),TRUE,FALSE)</formula>
    </cfRule>
    <cfRule type="expression" dxfId="1932" priority="2050">
      <formula>IF(AND(AL1012&lt;0, RIGHT(TEXT(AL1012,"0.#"),1)="."),TRUE,FALSE)</formula>
    </cfRule>
  </conditionalFormatting>
  <conditionalFormatting sqref="AL1010:AO1011">
    <cfRule type="expression" dxfId="1931" priority="2041">
      <formula>IF(AND(AL1010&gt;=0, RIGHT(TEXT(AL1010,"0.#"),1)&lt;&gt;"."),TRUE,FALSE)</formula>
    </cfRule>
    <cfRule type="expression" dxfId="1930" priority="2042">
      <formula>IF(AND(AL1010&gt;=0, RIGHT(TEXT(AL1010,"0.#"),1)="."),TRUE,FALSE)</formula>
    </cfRule>
    <cfRule type="expression" dxfId="1929" priority="2043">
      <formula>IF(AND(AL1010&lt;0, RIGHT(TEXT(AL1010,"0.#"),1)&lt;&gt;"."),TRUE,FALSE)</formula>
    </cfRule>
    <cfRule type="expression" dxfId="1928" priority="2044">
      <formula>IF(AND(AL1010&lt;0, RIGHT(TEXT(AL1010,"0.#"),1)="."),TRUE,FALSE)</formula>
    </cfRule>
  </conditionalFormatting>
  <conditionalFormatting sqref="Y1010:Y1011">
    <cfRule type="expression" dxfId="1927" priority="2039">
      <formula>IF(RIGHT(TEXT(Y1010,"0.#"),1)=".",FALSE,TRUE)</formula>
    </cfRule>
    <cfRule type="expression" dxfId="1926" priority="2040">
      <formula>IF(RIGHT(TEXT(Y1010,"0.#"),1)=".",TRUE,FALSE)</formula>
    </cfRule>
  </conditionalFormatting>
  <conditionalFormatting sqref="AL1045:AO1072">
    <cfRule type="expression" dxfId="1925" priority="2035">
      <formula>IF(AND(AL1045&gt;=0, RIGHT(TEXT(AL1045,"0.#"),1)&lt;&gt;"."),TRUE,FALSE)</formula>
    </cfRule>
    <cfRule type="expression" dxfId="1924" priority="2036">
      <formula>IF(AND(AL1045&gt;=0, RIGHT(TEXT(AL1045,"0.#"),1)="."),TRUE,FALSE)</formula>
    </cfRule>
    <cfRule type="expression" dxfId="1923" priority="2037">
      <formula>IF(AND(AL1045&lt;0, RIGHT(TEXT(AL1045,"0.#"),1)&lt;&gt;"."),TRUE,FALSE)</formula>
    </cfRule>
    <cfRule type="expression" dxfId="1922" priority="2038">
      <formula>IF(AND(AL1045&lt;0, RIGHT(TEXT(AL1045,"0.#"),1)="."),TRUE,FALSE)</formula>
    </cfRule>
  </conditionalFormatting>
  <conditionalFormatting sqref="Y1045:Y1072">
    <cfRule type="expression" dxfId="1921" priority="2033">
      <formula>IF(RIGHT(TEXT(Y1045,"0.#"),1)=".",FALSE,TRUE)</formula>
    </cfRule>
    <cfRule type="expression" dxfId="1920" priority="2034">
      <formula>IF(RIGHT(TEXT(Y1045,"0.#"),1)=".",TRUE,FALSE)</formula>
    </cfRule>
  </conditionalFormatting>
  <conditionalFormatting sqref="AL1043:AO1044">
    <cfRule type="expression" dxfId="1919" priority="2029">
      <formula>IF(AND(AL1043&gt;=0, RIGHT(TEXT(AL1043,"0.#"),1)&lt;&gt;"."),TRUE,FALSE)</formula>
    </cfRule>
    <cfRule type="expression" dxfId="1918" priority="2030">
      <formula>IF(AND(AL1043&gt;=0, RIGHT(TEXT(AL1043,"0.#"),1)="."),TRUE,FALSE)</formula>
    </cfRule>
    <cfRule type="expression" dxfId="1917" priority="2031">
      <formula>IF(AND(AL1043&lt;0, RIGHT(TEXT(AL1043,"0.#"),1)&lt;&gt;"."),TRUE,FALSE)</formula>
    </cfRule>
    <cfRule type="expression" dxfId="1916" priority="2032">
      <formula>IF(AND(AL1043&lt;0, RIGHT(TEXT(AL1043,"0.#"),1)="."),TRUE,FALSE)</formula>
    </cfRule>
  </conditionalFormatting>
  <conditionalFormatting sqref="Y1043:Y1044">
    <cfRule type="expression" dxfId="1915" priority="2027">
      <formula>IF(RIGHT(TEXT(Y1043,"0.#"),1)=".",FALSE,TRUE)</formula>
    </cfRule>
    <cfRule type="expression" dxfId="1914" priority="2028">
      <formula>IF(RIGHT(TEXT(Y1043,"0.#"),1)=".",TRUE,FALSE)</formula>
    </cfRule>
  </conditionalFormatting>
  <conditionalFormatting sqref="AL1078:AO1105">
    <cfRule type="expression" dxfId="1913" priority="2023">
      <formula>IF(AND(AL1078&gt;=0, RIGHT(TEXT(AL1078,"0.#"),1)&lt;&gt;"."),TRUE,FALSE)</formula>
    </cfRule>
    <cfRule type="expression" dxfId="1912" priority="2024">
      <formula>IF(AND(AL1078&gt;=0, RIGHT(TEXT(AL1078,"0.#"),1)="."),TRUE,FALSE)</formula>
    </cfRule>
    <cfRule type="expression" dxfId="1911" priority="2025">
      <formula>IF(AND(AL1078&lt;0, RIGHT(TEXT(AL1078,"0.#"),1)&lt;&gt;"."),TRUE,FALSE)</formula>
    </cfRule>
    <cfRule type="expression" dxfId="1910" priority="2026">
      <formula>IF(AND(AL1078&lt;0, RIGHT(TEXT(AL1078,"0.#"),1)="."),TRUE,FALSE)</formula>
    </cfRule>
  </conditionalFormatting>
  <conditionalFormatting sqref="Y1078:Y1105">
    <cfRule type="expression" dxfId="1909" priority="2021">
      <formula>IF(RIGHT(TEXT(Y1078,"0.#"),1)=".",FALSE,TRUE)</formula>
    </cfRule>
    <cfRule type="expression" dxfId="1908" priority="2022">
      <formula>IF(RIGHT(TEXT(Y1078,"0.#"),1)=".",TRUE,FALSE)</formula>
    </cfRule>
  </conditionalFormatting>
  <conditionalFormatting sqref="AL1076:AO1077">
    <cfRule type="expression" dxfId="1907" priority="2017">
      <formula>IF(AND(AL1076&gt;=0, RIGHT(TEXT(AL1076,"0.#"),1)&lt;&gt;"."),TRUE,FALSE)</formula>
    </cfRule>
    <cfRule type="expression" dxfId="1906" priority="2018">
      <formula>IF(AND(AL1076&gt;=0, RIGHT(TEXT(AL1076,"0.#"),1)="."),TRUE,FALSE)</formula>
    </cfRule>
    <cfRule type="expression" dxfId="1905" priority="2019">
      <formula>IF(AND(AL1076&lt;0, RIGHT(TEXT(AL1076,"0.#"),1)&lt;&gt;"."),TRUE,FALSE)</formula>
    </cfRule>
    <cfRule type="expression" dxfId="1904" priority="2020">
      <formula>IF(AND(AL1076&lt;0, RIGHT(TEXT(AL1076,"0.#"),1)="."),TRUE,FALSE)</formula>
    </cfRule>
  </conditionalFormatting>
  <conditionalFormatting sqref="Y1076:Y1077">
    <cfRule type="expression" dxfId="1903" priority="2015">
      <formula>IF(RIGHT(TEXT(Y1076,"0.#"),1)=".",FALSE,TRUE)</formula>
    </cfRule>
    <cfRule type="expression" dxfId="1902" priority="2016">
      <formula>IF(RIGHT(TEXT(Y1076,"0.#"),1)=".",TRUE,FALSE)</formula>
    </cfRule>
  </conditionalFormatting>
  <conditionalFormatting sqref="AE39">
    <cfRule type="expression" dxfId="1901" priority="2013">
      <formula>IF(RIGHT(TEXT(AE39,"0.#"),1)=".",FALSE,TRUE)</formula>
    </cfRule>
    <cfRule type="expression" dxfId="1900" priority="2014">
      <formula>IF(RIGHT(TEXT(AE39,"0.#"),1)=".",TRUE,FALSE)</formula>
    </cfRule>
  </conditionalFormatting>
  <conditionalFormatting sqref="AM41">
    <cfRule type="expression" dxfId="1899" priority="1997">
      <formula>IF(RIGHT(TEXT(AM41,"0.#"),1)=".",FALSE,TRUE)</formula>
    </cfRule>
    <cfRule type="expression" dxfId="1898" priority="1998">
      <formula>IF(RIGHT(TEXT(AM41,"0.#"),1)=".",TRUE,FALSE)</formula>
    </cfRule>
  </conditionalFormatting>
  <conditionalFormatting sqref="AE40">
    <cfRule type="expression" dxfId="1897" priority="2011">
      <formula>IF(RIGHT(TEXT(AE40,"0.#"),1)=".",FALSE,TRUE)</formula>
    </cfRule>
    <cfRule type="expression" dxfId="1896" priority="2012">
      <formula>IF(RIGHT(TEXT(AE40,"0.#"),1)=".",TRUE,FALSE)</formula>
    </cfRule>
  </conditionalFormatting>
  <conditionalFormatting sqref="AE41">
    <cfRule type="expression" dxfId="1895" priority="2009">
      <formula>IF(RIGHT(TEXT(AE41,"0.#"),1)=".",FALSE,TRUE)</formula>
    </cfRule>
    <cfRule type="expression" dxfId="1894" priority="2010">
      <formula>IF(RIGHT(TEXT(AE41,"0.#"),1)=".",TRUE,FALSE)</formula>
    </cfRule>
  </conditionalFormatting>
  <conditionalFormatting sqref="AI41">
    <cfRule type="expression" dxfId="1893" priority="2007">
      <formula>IF(RIGHT(TEXT(AI41,"0.#"),1)=".",FALSE,TRUE)</formula>
    </cfRule>
    <cfRule type="expression" dxfId="1892" priority="2008">
      <formula>IF(RIGHT(TEXT(AI41,"0.#"),1)=".",TRUE,FALSE)</formula>
    </cfRule>
  </conditionalFormatting>
  <conditionalFormatting sqref="AI40">
    <cfRule type="expression" dxfId="1891" priority="2005">
      <formula>IF(RIGHT(TEXT(AI40,"0.#"),1)=".",FALSE,TRUE)</formula>
    </cfRule>
    <cfRule type="expression" dxfId="1890" priority="2006">
      <formula>IF(RIGHT(TEXT(AI40,"0.#"),1)=".",TRUE,FALSE)</formula>
    </cfRule>
  </conditionalFormatting>
  <conditionalFormatting sqref="AI39">
    <cfRule type="expression" dxfId="1889" priority="2003">
      <formula>IF(RIGHT(TEXT(AI39,"0.#"),1)=".",FALSE,TRUE)</formula>
    </cfRule>
    <cfRule type="expression" dxfId="1888" priority="2004">
      <formula>IF(RIGHT(TEXT(AI39,"0.#"),1)=".",TRUE,FALSE)</formula>
    </cfRule>
  </conditionalFormatting>
  <conditionalFormatting sqref="AM39">
    <cfRule type="expression" dxfId="1887" priority="2001">
      <formula>IF(RIGHT(TEXT(AM39,"0.#"),1)=".",FALSE,TRUE)</formula>
    </cfRule>
    <cfRule type="expression" dxfId="1886" priority="2002">
      <formula>IF(RIGHT(TEXT(AM39,"0.#"),1)=".",TRUE,FALSE)</formula>
    </cfRule>
  </conditionalFormatting>
  <conditionalFormatting sqref="AM40">
    <cfRule type="expression" dxfId="1885" priority="1999">
      <formula>IF(RIGHT(TEXT(AM40,"0.#"),1)=".",FALSE,TRUE)</formula>
    </cfRule>
    <cfRule type="expression" dxfId="1884" priority="2000">
      <formula>IF(RIGHT(TEXT(AM40,"0.#"),1)=".",TRUE,FALSE)</formula>
    </cfRule>
  </conditionalFormatting>
  <conditionalFormatting sqref="AQ39:AQ41">
    <cfRule type="expression" dxfId="1883" priority="1995">
      <formula>IF(RIGHT(TEXT(AQ39,"0.#"),1)=".",FALSE,TRUE)</formula>
    </cfRule>
    <cfRule type="expression" dxfId="1882" priority="1996">
      <formula>IF(RIGHT(TEXT(AQ39,"0.#"),1)=".",TRUE,FALSE)</formula>
    </cfRule>
  </conditionalFormatting>
  <conditionalFormatting sqref="AU39:AU41">
    <cfRule type="expression" dxfId="1881" priority="1993">
      <formula>IF(RIGHT(TEXT(AU39,"0.#"),1)=".",FALSE,TRUE)</formula>
    </cfRule>
    <cfRule type="expression" dxfId="1880" priority="1994">
      <formula>IF(RIGHT(TEXT(AU39,"0.#"),1)=".",TRUE,FALSE)</formula>
    </cfRule>
  </conditionalFormatting>
  <conditionalFormatting sqref="AE46">
    <cfRule type="expression" dxfId="1879" priority="1991">
      <formula>IF(RIGHT(TEXT(AE46,"0.#"),1)=".",FALSE,TRUE)</formula>
    </cfRule>
    <cfRule type="expression" dxfId="1878" priority="1992">
      <formula>IF(RIGHT(TEXT(AE46,"0.#"),1)=".",TRUE,FALSE)</formula>
    </cfRule>
  </conditionalFormatting>
  <conditionalFormatting sqref="AE47">
    <cfRule type="expression" dxfId="1877" priority="1989">
      <formula>IF(RIGHT(TEXT(AE47,"0.#"),1)=".",FALSE,TRUE)</formula>
    </cfRule>
    <cfRule type="expression" dxfId="1876" priority="1990">
      <formula>IF(RIGHT(TEXT(AE47,"0.#"),1)=".",TRUE,FALSE)</formula>
    </cfRule>
  </conditionalFormatting>
  <conditionalFormatting sqref="AE48">
    <cfRule type="expression" dxfId="1875" priority="1987">
      <formula>IF(RIGHT(TEXT(AE48,"0.#"),1)=".",FALSE,TRUE)</formula>
    </cfRule>
    <cfRule type="expression" dxfId="1874" priority="1988">
      <formula>IF(RIGHT(TEXT(AE48,"0.#"),1)=".",TRUE,FALSE)</formula>
    </cfRule>
  </conditionalFormatting>
  <conditionalFormatting sqref="AI48">
    <cfRule type="expression" dxfId="1873" priority="1985">
      <formula>IF(RIGHT(TEXT(AI48,"0.#"),1)=".",FALSE,TRUE)</formula>
    </cfRule>
    <cfRule type="expression" dxfId="1872" priority="1986">
      <formula>IF(RIGHT(TEXT(AI48,"0.#"),1)=".",TRUE,FALSE)</formula>
    </cfRule>
  </conditionalFormatting>
  <conditionalFormatting sqref="AI47">
    <cfRule type="expression" dxfId="1871" priority="1983">
      <formula>IF(RIGHT(TEXT(AI47,"0.#"),1)=".",FALSE,TRUE)</formula>
    </cfRule>
    <cfRule type="expression" dxfId="1870" priority="1984">
      <formula>IF(RIGHT(TEXT(AI47,"0.#"),1)=".",TRUE,FALSE)</formula>
    </cfRule>
  </conditionalFormatting>
  <conditionalFormatting sqref="AE448">
    <cfRule type="expression" dxfId="1869" priority="1861">
      <formula>IF(RIGHT(TEXT(AE448,"0.#"),1)=".",FALSE,TRUE)</formula>
    </cfRule>
    <cfRule type="expression" dxfId="1868" priority="1862">
      <formula>IF(RIGHT(TEXT(AE448,"0.#"),1)=".",TRUE,FALSE)</formula>
    </cfRule>
  </conditionalFormatting>
  <conditionalFormatting sqref="AM450">
    <cfRule type="expression" dxfId="1867" priority="1851">
      <formula>IF(RIGHT(TEXT(AM450,"0.#"),1)=".",FALSE,TRUE)</formula>
    </cfRule>
    <cfRule type="expression" dxfId="1866" priority="1852">
      <formula>IF(RIGHT(TEXT(AM450,"0.#"),1)=".",TRUE,FALSE)</formula>
    </cfRule>
  </conditionalFormatting>
  <conditionalFormatting sqref="AE449">
    <cfRule type="expression" dxfId="1865" priority="1859">
      <formula>IF(RIGHT(TEXT(AE449,"0.#"),1)=".",FALSE,TRUE)</formula>
    </cfRule>
    <cfRule type="expression" dxfId="1864" priority="1860">
      <formula>IF(RIGHT(TEXT(AE449,"0.#"),1)=".",TRUE,FALSE)</formula>
    </cfRule>
  </conditionalFormatting>
  <conditionalFormatting sqref="AE450">
    <cfRule type="expression" dxfId="1863" priority="1857">
      <formula>IF(RIGHT(TEXT(AE450,"0.#"),1)=".",FALSE,TRUE)</formula>
    </cfRule>
    <cfRule type="expression" dxfId="1862" priority="1858">
      <formula>IF(RIGHT(TEXT(AE450,"0.#"),1)=".",TRUE,FALSE)</formula>
    </cfRule>
  </conditionalFormatting>
  <conditionalFormatting sqref="AM448">
    <cfRule type="expression" dxfId="1861" priority="1855">
      <formula>IF(RIGHT(TEXT(AM448,"0.#"),1)=".",FALSE,TRUE)</formula>
    </cfRule>
    <cfRule type="expression" dxfId="1860" priority="1856">
      <formula>IF(RIGHT(TEXT(AM448,"0.#"),1)=".",TRUE,FALSE)</formula>
    </cfRule>
  </conditionalFormatting>
  <conditionalFormatting sqref="AM449">
    <cfRule type="expression" dxfId="1859" priority="1853">
      <formula>IF(RIGHT(TEXT(AM449,"0.#"),1)=".",FALSE,TRUE)</formula>
    </cfRule>
    <cfRule type="expression" dxfId="1858" priority="1854">
      <formula>IF(RIGHT(TEXT(AM449,"0.#"),1)=".",TRUE,FALSE)</formula>
    </cfRule>
  </conditionalFormatting>
  <conditionalFormatting sqref="AU448">
    <cfRule type="expression" dxfId="1857" priority="1849">
      <formula>IF(RIGHT(TEXT(AU448,"0.#"),1)=".",FALSE,TRUE)</formula>
    </cfRule>
    <cfRule type="expression" dxfId="1856" priority="1850">
      <formula>IF(RIGHT(TEXT(AU448,"0.#"),1)=".",TRUE,FALSE)</formula>
    </cfRule>
  </conditionalFormatting>
  <conditionalFormatting sqref="AU449">
    <cfRule type="expression" dxfId="1855" priority="1847">
      <formula>IF(RIGHT(TEXT(AU449,"0.#"),1)=".",FALSE,TRUE)</formula>
    </cfRule>
    <cfRule type="expression" dxfId="1854" priority="1848">
      <formula>IF(RIGHT(TEXT(AU449,"0.#"),1)=".",TRUE,FALSE)</formula>
    </cfRule>
  </conditionalFormatting>
  <conditionalFormatting sqref="AU450">
    <cfRule type="expression" dxfId="1853" priority="1845">
      <formula>IF(RIGHT(TEXT(AU450,"0.#"),1)=".",FALSE,TRUE)</formula>
    </cfRule>
    <cfRule type="expression" dxfId="1852" priority="1846">
      <formula>IF(RIGHT(TEXT(AU450,"0.#"),1)=".",TRUE,FALSE)</formula>
    </cfRule>
  </conditionalFormatting>
  <conditionalFormatting sqref="AI450">
    <cfRule type="expression" dxfId="1851" priority="1839">
      <formula>IF(RIGHT(TEXT(AI450,"0.#"),1)=".",FALSE,TRUE)</formula>
    </cfRule>
    <cfRule type="expression" dxfId="1850" priority="1840">
      <formula>IF(RIGHT(TEXT(AI450,"0.#"),1)=".",TRUE,FALSE)</formula>
    </cfRule>
  </conditionalFormatting>
  <conditionalFormatting sqref="AI448">
    <cfRule type="expression" dxfId="1849" priority="1843">
      <formula>IF(RIGHT(TEXT(AI448,"0.#"),1)=".",FALSE,TRUE)</formula>
    </cfRule>
    <cfRule type="expression" dxfId="1848" priority="1844">
      <formula>IF(RIGHT(TEXT(AI448,"0.#"),1)=".",TRUE,FALSE)</formula>
    </cfRule>
  </conditionalFormatting>
  <conditionalFormatting sqref="AI449">
    <cfRule type="expression" dxfId="1847" priority="1841">
      <formula>IF(RIGHT(TEXT(AI449,"0.#"),1)=".",FALSE,TRUE)</formula>
    </cfRule>
    <cfRule type="expression" dxfId="1846" priority="1842">
      <formula>IF(RIGHT(TEXT(AI449,"0.#"),1)=".",TRUE,FALSE)</formula>
    </cfRule>
  </conditionalFormatting>
  <conditionalFormatting sqref="AQ449">
    <cfRule type="expression" dxfId="1845" priority="1837">
      <formula>IF(RIGHT(TEXT(AQ449,"0.#"),1)=".",FALSE,TRUE)</formula>
    </cfRule>
    <cfRule type="expression" dxfId="1844" priority="1838">
      <formula>IF(RIGHT(TEXT(AQ449,"0.#"),1)=".",TRUE,FALSE)</formula>
    </cfRule>
  </conditionalFormatting>
  <conditionalFormatting sqref="AQ450">
    <cfRule type="expression" dxfId="1843" priority="1835">
      <formula>IF(RIGHT(TEXT(AQ450,"0.#"),1)=".",FALSE,TRUE)</formula>
    </cfRule>
    <cfRule type="expression" dxfId="1842" priority="1836">
      <formula>IF(RIGHT(TEXT(AQ450,"0.#"),1)=".",TRUE,FALSE)</formula>
    </cfRule>
  </conditionalFormatting>
  <conditionalFormatting sqref="AQ448">
    <cfRule type="expression" dxfId="1841" priority="1833">
      <formula>IF(RIGHT(TEXT(AQ448,"0.#"),1)=".",FALSE,TRUE)</formula>
    </cfRule>
    <cfRule type="expression" dxfId="1840" priority="1834">
      <formula>IF(RIGHT(TEXT(AQ448,"0.#"),1)=".",TRUE,FALSE)</formula>
    </cfRule>
  </conditionalFormatting>
  <conditionalFormatting sqref="AE453">
    <cfRule type="expression" dxfId="1839" priority="1831">
      <formula>IF(RIGHT(TEXT(AE453,"0.#"),1)=".",FALSE,TRUE)</formula>
    </cfRule>
    <cfRule type="expression" dxfId="1838" priority="1832">
      <formula>IF(RIGHT(TEXT(AE453,"0.#"),1)=".",TRUE,FALSE)</formula>
    </cfRule>
  </conditionalFormatting>
  <conditionalFormatting sqref="AM455">
    <cfRule type="expression" dxfId="1837" priority="1821">
      <formula>IF(RIGHT(TEXT(AM455,"0.#"),1)=".",FALSE,TRUE)</formula>
    </cfRule>
    <cfRule type="expression" dxfId="1836" priority="1822">
      <formula>IF(RIGHT(TEXT(AM455,"0.#"),1)=".",TRUE,FALSE)</formula>
    </cfRule>
  </conditionalFormatting>
  <conditionalFormatting sqref="AE454">
    <cfRule type="expression" dxfId="1835" priority="1829">
      <formula>IF(RIGHT(TEXT(AE454,"0.#"),1)=".",FALSE,TRUE)</formula>
    </cfRule>
    <cfRule type="expression" dxfId="1834" priority="1830">
      <formula>IF(RIGHT(TEXT(AE454,"0.#"),1)=".",TRUE,FALSE)</formula>
    </cfRule>
  </conditionalFormatting>
  <conditionalFormatting sqref="AE455">
    <cfRule type="expression" dxfId="1833" priority="1827">
      <formula>IF(RIGHT(TEXT(AE455,"0.#"),1)=".",FALSE,TRUE)</formula>
    </cfRule>
    <cfRule type="expression" dxfId="1832" priority="1828">
      <formula>IF(RIGHT(TEXT(AE455,"0.#"),1)=".",TRUE,FALSE)</formula>
    </cfRule>
  </conditionalFormatting>
  <conditionalFormatting sqref="AM453">
    <cfRule type="expression" dxfId="1831" priority="1825">
      <formula>IF(RIGHT(TEXT(AM453,"0.#"),1)=".",FALSE,TRUE)</formula>
    </cfRule>
    <cfRule type="expression" dxfId="1830" priority="1826">
      <formula>IF(RIGHT(TEXT(AM453,"0.#"),1)=".",TRUE,FALSE)</formula>
    </cfRule>
  </conditionalFormatting>
  <conditionalFormatting sqref="AM454">
    <cfRule type="expression" dxfId="1829" priority="1823">
      <formula>IF(RIGHT(TEXT(AM454,"0.#"),1)=".",FALSE,TRUE)</formula>
    </cfRule>
    <cfRule type="expression" dxfId="1828" priority="1824">
      <formula>IF(RIGHT(TEXT(AM454,"0.#"),1)=".",TRUE,FALSE)</formula>
    </cfRule>
  </conditionalFormatting>
  <conditionalFormatting sqref="AU453">
    <cfRule type="expression" dxfId="1827" priority="1819">
      <formula>IF(RIGHT(TEXT(AU453,"0.#"),1)=".",FALSE,TRUE)</formula>
    </cfRule>
    <cfRule type="expression" dxfId="1826" priority="1820">
      <formula>IF(RIGHT(TEXT(AU453,"0.#"),1)=".",TRUE,FALSE)</formula>
    </cfRule>
  </conditionalFormatting>
  <conditionalFormatting sqref="AU454">
    <cfRule type="expression" dxfId="1825" priority="1817">
      <formula>IF(RIGHT(TEXT(AU454,"0.#"),1)=".",FALSE,TRUE)</formula>
    </cfRule>
    <cfRule type="expression" dxfId="1824" priority="1818">
      <formula>IF(RIGHT(TEXT(AU454,"0.#"),1)=".",TRUE,FALSE)</formula>
    </cfRule>
  </conditionalFormatting>
  <conditionalFormatting sqref="AU455">
    <cfRule type="expression" dxfId="1823" priority="1815">
      <formula>IF(RIGHT(TEXT(AU455,"0.#"),1)=".",FALSE,TRUE)</formula>
    </cfRule>
    <cfRule type="expression" dxfId="1822" priority="1816">
      <formula>IF(RIGHT(TEXT(AU455,"0.#"),1)=".",TRUE,FALSE)</formula>
    </cfRule>
  </conditionalFormatting>
  <conditionalFormatting sqref="AI455">
    <cfRule type="expression" dxfId="1821" priority="1809">
      <formula>IF(RIGHT(TEXT(AI455,"0.#"),1)=".",FALSE,TRUE)</formula>
    </cfRule>
    <cfRule type="expression" dxfId="1820" priority="1810">
      <formula>IF(RIGHT(TEXT(AI455,"0.#"),1)=".",TRUE,FALSE)</formula>
    </cfRule>
  </conditionalFormatting>
  <conditionalFormatting sqref="AI453">
    <cfRule type="expression" dxfId="1819" priority="1813">
      <formula>IF(RIGHT(TEXT(AI453,"0.#"),1)=".",FALSE,TRUE)</formula>
    </cfRule>
    <cfRule type="expression" dxfId="1818" priority="1814">
      <formula>IF(RIGHT(TEXT(AI453,"0.#"),1)=".",TRUE,FALSE)</formula>
    </cfRule>
  </conditionalFormatting>
  <conditionalFormatting sqref="AI454">
    <cfRule type="expression" dxfId="1817" priority="1811">
      <formula>IF(RIGHT(TEXT(AI454,"0.#"),1)=".",FALSE,TRUE)</formula>
    </cfRule>
    <cfRule type="expression" dxfId="1816" priority="1812">
      <formula>IF(RIGHT(TEXT(AI454,"0.#"),1)=".",TRUE,FALSE)</formula>
    </cfRule>
  </conditionalFormatting>
  <conditionalFormatting sqref="AQ454">
    <cfRule type="expression" dxfId="1815" priority="1807">
      <formula>IF(RIGHT(TEXT(AQ454,"0.#"),1)=".",FALSE,TRUE)</formula>
    </cfRule>
    <cfRule type="expression" dxfId="1814" priority="1808">
      <formula>IF(RIGHT(TEXT(AQ454,"0.#"),1)=".",TRUE,FALSE)</formula>
    </cfRule>
  </conditionalFormatting>
  <conditionalFormatting sqref="AQ455">
    <cfRule type="expression" dxfId="1813" priority="1805">
      <formula>IF(RIGHT(TEXT(AQ455,"0.#"),1)=".",FALSE,TRUE)</formula>
    </cfRule>
    <cfRule type="expression" dxfId="1812" priority="1806">
      <formula>IF(RIGHT(TEXT(AQ455,"0.#"),1)=".",TRUE,FALSE)</formula>
    </cfRule>
  </conditionalFormatting>
  <conditionalFormatting sqref="AQ453">
    <cfRule type="expression" dxfId="1811" priority="1803">
      <formula>IF(RIGHT(TEXT(AQ453,"0.#"),1)=".",FALSE,TRUE)</formula>
    </cfRule>
    <cfRule type="expression" dxfId="1810" priority="1804">
      <formula>IF(RIGHT(TEXT(AQ453,"0.#"),1)=".",TRUE,FALSE)</formula>
    </cfRule>
  </conditionalFormatting>
  <conditionalFormatting sqref="AE487">
    <cfRule type="expression" dxfId="1809" priority="1681">
      <formula>IF(RIGHT(TEXT(AE487,"0.#"),1)=".",FALSE,TRUE)</formula>
    </cfRule>
    <cfRule type="expression" dxfId="1808" priority="1682">
      <formula>IF(RIGHT(TEXT(AE487,"0.#"),1)=".",TRUE,FALSE)</formula>
    </cfRule>
  </conditionalFormatting>
  <conditionalFormatting sqref="AE488">
    <cfRule type="expression" dxfId="1807" priority="1679">
      <formula>IF(RIGHT(TEXT(AE488,"0.#"),1)=".",FALSE,TRUE)</formula>
    </cfRule>
    <cfRule type="expression" dxfId="1806" priority="1680">
      <formula>IF(RIGHT(TEXT(AE488,"0.#"),1)=".",TRUE,FALSE)</formula>
    </cfRule>
  </conditionalFormatting>
  <conditionalFormatting sqref="AE489">
    <cfRule type="expression" dxfId="1805" priority="1677">
      <formula>IF(RIGHT(TEXT(AE489,"0.#"),1)=".",FALSE,TRUE)</formula>
    </cfRule>
    <cfRule type="expression" dxfId="1804" priority="1678">
      <formula>IF(RIGHT(TEXT(AE489,"0.#"),1)=".",TRUE,FALSE)</formula>
    </cfRule>
  </conditionalFormatting>
  <conditionalFormatting sqref="AU487">
    <cfRule type="expression" dxfId="1803" priority="1669">
      <formula>IF(RIGHT(TEXT(AU487,"0.#"),1)=".",FALSE,TRUE)</formula>
    </cfRule>
    <cfRule type="expression" dxfId="1802" priority="1670">
      <formula>IF(RIGHT(TEXT(AU487,"0.#"),1)=".",TRUE,FALSE)</formula>
    </cfRule>
  </conditionalFormatting>
  <conditionalFormatting sqref="AU488">
    <cfRule type="expression" dxfId="1801" priority="1667">
      <formula>IF(RIGHT(TEXT(AU488,"0.#"),1)=".",FALSE,TRUE)</formula>
    </cfRule>
    <cfRule type="expression" dxfId="1800" priority="1668">
      <formula>IF(RIGHT(TEXT(AU488,"0.#"),1)=".",TRUE,FALSE)</formula>
    </cfRule>
  </conditionalFormatting>
  <conditionalFormatting sqref="AU489">
    <cfRule type="expression" dxfId="1799" priority="1665">
      <formula>IF(RIGHT(TEXT(AU489,"0.#"),1)=".",FALSE,TRUE)</formula>
    </cfRule>
    <cfRule type="expression" dxfId="1798" priority="1666">
      <formula>IF(RIGHT(TEXT(AU489,"0.#"),1)=".",TRUE,FALSE)</formula>
    </cfRule>
  </conditionalFormatting>
  <conditionalFormatting sqref="AQ488">
    <cfRule type="expression" dxfId="1797" priority="1657">
      <formula>IF(RIGHT(TEXT(AQ488,"0.#"),1)=".",FALSE,TRUE)</formula>
    </cfRule>
    <cfRule type="expression" dxfId="1796" priority="1658">
      <formula>IF(RIGHT(TEXT(AQ488,"0.#"),1)=".",TRUE,FALSE)</formula>
    </cfRule>
  </conditionalFormatting>
  <conditionalFormatting sqref="AQ489">
    <cfRule type="expression" dxfId="1795" priority="1655">
      <formula>IF(RIGHT(TEXT(AQ489,"0.#"),1)=".",FALSE,TRUE)</formula>
    </cfRule>
    <cfRule type="expression" dxfId="1794" priority="1656">
      <formula>IF(RIGHT(TEXT(AQ489,"0.#"),1)=".",TRUE,FALSE)</formula>
    </cfRule>
  </conditionalFormatting>
  <conditionalFormatting sqref="AQ487">
    <cfRule type="expression" dxfId="1793" priority="1653">
      <formula>IF(RIGHT(TEXT(AQ487,"0.#"),1)=".",FALSE,TRUE)</formula>
    </cfRule>
    <cfRule type="expression" dxfId="1792" priority="1654">
      <formula>IF(RIGHT(TEXT(AQ487,"0.#"),1)=".",TRUE,FALSE)</formula>
    </cfRule>
  </conditionalFormatting>
  <conditionalFormatting sqref="AE512">
    <cfRule type="expression" dxfId="1791" priority="1651">
      <formula>IF(RIGHT(TEXT(AE512,"0.#"),1)=".",FALSE,TRUE)</formula>
    </cfRule>
    <cfRule type="expression" dxfId="1790" priority="1652">
      <formula>IF(RIGHT(TEXT(AE512,"0.#"),1)=".",TRUE,FALSE)</formula>
    </cfRule>
  </conditionalFormatting>
  <conditionalFormatting sqref="AE513">
    <cfRule type="expression" dxfId="1789" priority="1649">
      <formula>IF(RIGHT(TEXT(AE513,"0.#"),1)=".",FALSE,TRUE)</formula>
    </cfRule>
    <cfRule type="expression" dxfId="1788" priority="1650">
      <formula>IF(RIGHT(TEXT(AE513,"0.#"),1)=".",TRUE,FALSE)</formula>
    </cfRule>
  </conditionalFormatting>
  <conditionalFormatting sqref="AE514">
    <cfRule type="expression" dxfId="1787" priority="1647">
      <formula>IF(RIGHT(TEXT(AE514,"0.#"),1)=".",FALSE,TRUE)</formula>
    </cfRule>
    <cfRule type="expression" dxfId="1786" priority="1648">
      <formula>IF(RIGHT(TEXT(AE514,"0.#"),1)=".",TRUE,FALSE)</formula>
    </cfRule>
  </conditionalFormatting>
  <conditionalFormatting sqref="AU512">
    <cfRule type="expression" dxfId="1785" priority="1639">
      <formula>IF(RIGHT(TEXT(AU512,"0.#"),1)=".",FALSE,TRUE)</formula>
    </cfRule>
    <cfRule type="expression" dxfId="1784" priority="1640">
      <formula>IF(RIGHT(TEXT(AU512,"0.#"),1)=".",TRUE,FALSE)</formula>
    </cfRule>
  </conditionalFormatting>
  <conditionalFormatting sqref="AU513">
    <cfRule type="expression" dxfId="1783" priority="1637">
      <formula>IF(RIGHT(TEXT(AU513,"0.#"),1)=".",FALSE,TRUE)</formula>
    </cfRule>
    <cfRule type="expression" dxfId="1782" priority="1638">
      <formula>IF(RIGHT(TEXT(AU513,"0.#"),1)=".",TRUE,FALSE)</formula>
    </cfRule>
  </conditionalFormatting>
  <conditionalFormatting sqref="AU514">
    <cfRule type="expression" dxfId="1781" priority="1635">
      <formula>IF(RIGHT(TEXT(AU514,"0.#"),1)=".",FALSE,TRUE)</formula>
    </cfRule>
    <cfRule type="expression" dxfId="1780" priority="1636">
      <formula>IF(RIGHT(TEXT(AU514,"0.#"),1)=".",TRUE,FALSE)</formula>
    </cfRule>
  </conditionalFormatting>
  <conditionalFormatting sqref="AQ513">
    <cfRule type="expression" dxfId="1779" priority="1627">
      <formula>IF(RIGHT(TEXT(AQ513,"0.#"),1)=".",FALSE,TRUE)</formula>
    </cfRule>
    <cfRule type="expression" dxfId="1778" priority="1628">
      <formula>IF(RIGHT(TEXT(AQ513,"0.#"),1)=".",TRUE,FALSE)</formula>
    </cfRule>
  </conditionalFormatting>
  <conditionalFormatting sqref="AQ514">
    <cfRule type="expression" dxfId="1777" priority="1625">
      <formula>IF(RIGHT(TEXT(AQ514,"0.#"),1)=".",FALSE,TRUE)</formula>
    </cfRule>
    <cfRule type="expression" dxfId="1776" priority="1626">
      <formula>IF(RIGHT(TEXT(AQ514,"0.#"),1)=".",TRUE,FALSE)</formula>
    </cfRule>
  </conditionalFormatting>
  <conditionalFormatting sqref="AQ512">
    <cfRule type="expression" dxfId="1775" priority="1623">
      <formula>IF(RIGHT(TEXT(AQ512,"0.#"),1)=".",FALSE,TRUE)</formula>
    </cfRule>
    <cfRule type="expression" dxfId="1774" priority="1624">
      <formula>IF(RIGHT(TEXT(AQ512,"0.#"),1)=".",TRUE,FALSE)</formula>
    </cfRule>
  </conditionalFormatting>
  <conditionalFormatting sqref="AE517">
    <cfRule type="expression" dxfId="1773" priority="1501">
      <formula>IF(RIGHT(TEXT(AE517,"0.#"),1)=".",FALSE,TRUE)</formula>
    </cfRule>
    <cfRule type="expression" dxfId="1772" priority="1502">
      <formula>IF(RIGHT(TEXT(AE517,"0.#"),1)=".",TRUE,FALSE)</formula>
    </cfRule>
  </conditionalFormatting>
  <conditionalFormatting sqref="AE518">
    <cfRule type="expression" dxfId="1771" priority="1499">
      <formula>IF(RIGHT(TEXT(AE518,"0.#"),1)=".",FALSE,TRUE)</formula>
    </cfRule>
    <cfRule type="expression" dxfId="1770" priority="1500">
      <formula>IF(RIGHT(TEXT(AE518,"0.#"),1)=".",TRUE,FALSE)</formula>
    </cfRule>
  </conditionalFormatting>
  <conditionalFormatting sqref="AE519">
    <cfRule type="expression" dxfId="1769" priority="1497">
      <formula>IF(RIGHT(TEXT(AE519,"0.#"),1)=".",FALSE,TRUE)</formula>
    </cfRule>
    <cfRule type="expression" dxfId="1768" priority="1498">
      <formula>IF(RIGHT(TEXT(AE519,"0.#"),1)=".",TRUE,FALSE)</formula>
    </cfRule>
  </conditionalFormatting>
  <conditionalFormatting sqref="AU517">
    <cfRule type="expression" dxfId="1767" priority="1489">
      <formula>IF(RIGHT(TEXT(AU517,"0.#"),1)=".",FALSE,TRUE)</formula>
    </cfRule>
    <cfRule type="expression" dxfId="1766" priority="1490">
      <formula>IF(RIGHT(TEXT(AU517,"0.#"),1)=".",TRUE,FALSE)</formula>
    </cfRule>
  </conditionalFormatting>
  <conditionalFormatting sqref="AU519">
    <cfRule type="expression" dxfId="1765" priority="1485">
      <formula>IF(RIGHT(TEXT(AU519,"0.#"),1)=".",FALSE,TRUE)</formula>
    </cfRule>
    <cfRule type="expression" dxfId="1764" priority="1486">
      <formula>IF(RIGHT(TEXT(AU519,"0.#"),1)=".",TRUE,FALSE)</formula>
    </cfRule>
  </conditionalFormatting>
  <conditionalFormatting sqref="AQ518">
    <cfRule type="expression" dxfId="1763" priority="1477">
      <formula>IF(RIGHT(TEXT(AQ518,"0.#"),1)=".",FALSE,TRUE)</formula>
    </cfRule>
    <cfRule type="expression" dxfId="1762" priority="1478">
      <formula>IF(RIGHT(TEXT(AQ518,"0.#"),1)=".",TRUE,FALSE)</formula>
    </cfRule>
  </conditionalFormatting>
  <conditionalFormatting sqref="AQ519">
    <cfRule type="expression" dxfId="1761" priority="1475">
      <formula>IF(RIGHT(TEXT(AQ519,"0.#"),1)=".",FALSE,TRUE)</formula>
    </cfRule>
    <cfRule type="expression" dxfId="1760" priority="1476">
      <formula>IF(RIGHT(TEXT(AQ519,"0.#"),1)=".",TRUE,FALSE)</formula>
    </cfRule>
  </conditionalFormatting>
  <conditionalFormatting sqref="AQ517">
    <cfRule type="expression" dxfId="1759" priority="1473">
      <formula>IF(RIGHT(TEXT(AQ517,"0.#"),1)=".",FALSE,TRUE)</formula>
    </cfRule>
    <cfRule type="expression" dxfId="1758" priority="1474">
      <formula>IF(RIGHT(TEXT(AQ517,"0.#"),1)=".",TRUE,FALSE)</formula>
    </cfRule>
  </conditionalFormatting>
  <conditionalFormatting sqref="AE522">
    <cfRule type="expression" dxfId="1757" priority="1471">
      <formula>IF(RIGHT(TEXT(AE522,"0.#"),1)=".",FALSE,TRUE)</formula>
    </cfRule>
    <cfRule type="expression" dxfId="1756" priority="1472">
      <formula>IF(RIGHT(TEXT(AE522,"0.#"),1)=".",TRUE,FALSE)</formula>
    </cfRule>
  </conditionalFormatting>
  <conditionalFormatting sqref="AE523">
    <cfRule type="expression" dxfId="1755" priority="1469">
      <formula>IF(RIGHT(TEXT(AE523,"0.#"),1)=".",FALSE,TRUE)</formula>
    </cfRule>
    <cfRule type="expression" dxfId="1754" priority="1470">
      <formula>IF(RIGHT(TEXT(AE523,"0.#"),1)=".",TRUE,FALSE)</formula>
    </cfRule>
  </conditionalFormatting>
  <conditionalFormatting sqref="AE524">
    <cfRule type="expression" dxfId="1753" priority="1467">
      <formula>IF(RIGHT(TEXT(AE524,"0.#"),1)=".",FALSE,TRUE)</formula>
    </cfRule>
    <cfRule type="expression" dxfId="1752" priority="1468">
      <formula>IF(RIGHT(TEXT(AE524,"0.#"),1)=".",TRUE,FALSE)</formula>
    </cfRule>
  </conditionalFormatting>
  <conditionalFormatting sqref="AU522">
    <cfRule type="expression" dxfId="1751" priority="1459">
      <formula>IF(RIGHT(TEXT(AU522,"0.#"),1)=".",FALSE,TRUE)</formula>
    </cfRule>
    <cfRule type="expression" dxfId="1750" priority="1460">
      <formula>IF(RIGHT(TEXT(AU522,"0.#"),1)=".",TRUE,FALSE)</formula>
    </cfRule>
  </conditionalFormatting>
  <conditionalFormatting sqref="AU523">
    <cfRule type="expression" dxfId="1749" priority="1457">
      <formula>IF(RIGHT(TEXT(AU523,"0.#"),1)=".",FALSE,TRUE)</formula>
    </cfRule>
    <cfRule type="expression" dxfId="1748" priority="1458">
      <formula>IF(RIGHT(TEXT(AU523,"0.#"),1)=".",TRUE,FALSE)</formula>
    </cfRule>
  </conditionalFormatting>
  <conditionalFormatting sqref="AU524">
    <cfRule type="expression" dxfId="1747" priority="1455">
      <formula>IF(RIGHT(TEXT(AU524,"0.#"),1)=".",FALSE,TRUE)</formula>
    </cfRule>
    <cfRule type="expression" dxfId="1746" priority="1456">
      <formula>IF(RIGHT(TEXT(AU524,"0.#"),1)=".",TRUE,FALSE)</formula>
    </cfRule>
  </conditionalFormatting>
  <conditionalFormatting sqref="AQ523">
    <cfRule type="expression" dxfId="1745" priority="1447">
      <formula>IF(RIGHT(TEXT(AQ523,"0.#"),1)=".",FALSE,TRUE)</formula>
    </cfRule>
    <cfRule type="expression" dxfId="1744" priority="1448">
      <formula>IF(RIGHT(TEXT(AQ523,"0.#"),1)=".",TRUE,FALSE)</formula>
    </cfRule>
  </conditionalFormatting>
  <conditionalFormatting sqref="AQ524">
    <cfRule type="expression" dxfId="1743" priority="1445">
      <formula>IF(RIGHT(TEXT(AQ524,"0.#"),1)=".",FALSE,TRUE)</formula>
    </cfRule>
    <cfRule type="expression" dxfId="1742" priority="1446">
      <formula>IF(RIGHT(TEXT(AQ524,"0.#"),1)=".",TRUE,FALSE)</formula>
    </cfRule>
  </conditionalFormatting>
  <conditionalFormatting sqref="AQ522">
    <cfRule type="expression" dxfId="1741" priority="1443">
      <formula>IF(RIGHT(TEXT(AQ522,"0.#"),1)=".",FALSE,TRUE)</formula>
    </cfRule>
    <cfRule type="expression" dxfId="1740" priority="1444">
      <formula>IF(RIGHT(TEXT(AQ522,"0.#"),1)=".",TRUE,FALSE)</formula>
    </cfRule>
  </conditionalFormatting>
  <conditionalFormatting sqref="AE527">
    <cfRule type="expression" dxfId="1739" priority="1441">
      <formula>IF(RIGHT(TEXT(AE527,"0.#"),1)=".",FALSE,TRUE)</formula>
    </cfRule>
    <cfRule type="expression" dxfId="1738" priority="1442">
      <formula>IF(RIGHT(TEXT(AE527,"0.#"),1)=".",TRUE,FALSE)</formula>
    </cfRule>
  </conditionalFormatting>
  <conditionalFormatting sqref="AE528">
    <cfRule type="expression" dxfId="1737" priority="1439">
      <formula>IF(RIGHT(TEXT(AE528,"0.#"),1)=".",FALSE,TRUE)</formula>
    </cfRule>
    <cfRule type="expression" dxfId="1736" priority="1440">
      <formula>IF(RIGHT(TEXT(AE528,"0.#"),1)=".",TRUE,FALSE)</formula>
    </cfRule>
  </conditionalFormatting>
  <conditionalFormatting sqref="AE529">
    <cfRule type="expression" dxfId="1735" priority="1437">
      <formula>IF(RIGHT(TEXT(AE529,"0.#"),1)=".",FALSE,TRUE)</formula>
    </cfRule>
    <cfRule type="expression" dxfId="1734" priority="1438">
      <formula>IF(RIGHT(TEXT(AE529,"0.#"),1)=".",TRUE,FALSE)</formula>
    </cfRule>
  </conditionalFormatting>
  <conditionalFormatting sqref="AU527">
    <cfRule type="expression" dxfId="1733" priority="1429">
      <formula>IF(RIGHT(TEXT(AU527,"0.#"),1)=".",FALSE,TRUE)</formula>
    </cfRule>
    <cfRule type="expression" dxfId="1732" priority="1430">
      <formula>IF(RIGHT(TEXT(AU527,"0.#"),1)=".",TRUE,FALSE)</formula>
    </cfRule>
  </conditionalFormatting>
  <conditionalFormatting sqref="AU528">
    <cfRule type="expression" dxfId="1731" priority="1427">
      <formula>IF(RIGHT(TEXT(AU528,"0.#"),1)=".",FALSE,TRUE)</formula>
    </cfRule>
    <cfRule type="expression" dxfId="1730" priority="1428">
      <formula>IF(RIGHT(TEXT(AU528,"0.#"),1)=".",TRUE,FALSE)</formula>
    </cfRule>
  </conditionalFormatting>
  <conditionalFormatting sqref="AU529">
    <cfRule type="expression" dxfId="1729" priority="1425">
      <formula>IF(RIGHT(TEXT(AU529,"0.#"),1)=".",FALSE,TRUE)</formula>
    </cfRule>
    <cfRule type="expression" dxfId="1728" priority="1426">
      <formula>IF(RIGHT(TEXT(AU529,"0.#"),1)=".",TRUE,FALSE)</formula>
    </cfRule>
  </conditionalFormatting>
  <conditionalFormatting sqref="AQ528">
    <cfRule type="expression" dxfId="1727" priority="1417">
      <formula>IF(RIGHT(TEXT(AQ528,"0.#"),1)=".",FALSE,TRUE)</formula>
    </cfRule>
    <cfRule type="expression" dxfId="1726" priority="1418">
      <formula>IF(RIGHT(TEXT(AQ528,"0.#"),1)=".",TRUE,FALSE)</formula>
    </cfRule>
  </conditionalFormatting>
  <conditionalFormatting sqref="AQ529">
    <cfRule type="expression" dxfId="1725" priority="1415">
      <formula>IF(RIGHT(TEXT(AQ529,"0.#"),1)=".",FALSE,TRUE)</formula>
    </cfRule>
    <cfRule type="expression" dxfId="1724" priority="1416">
      <formula>IF(RIGHT(TEXT(AQ529,"0.#"),1)=".",TRUE,FALSE)</formula>
    </cfRule>
  </conditionalFormatting>
  <conditionalFormatting sqref="AQ527">
    <cfRule type="expression" dxfId="1723" priority="1413">
      <formula>IF(RIGHT(TEXT(AQ527,"0.#"),1)=".",FALSE,TRUE)</formula>
    </cfRule>
    <cfRule type="expression" dxfId="1722" priority="1414">
      <formula>IF(RIGHT(TEXT(AQ527,"0.#"),1)=".",TRUE,FALSE)</formula>
    </cfRule>
  </conditionalFormatting>
  <conditionalFormatting sqref="AE532">
    <cfRule type="expression" dxfId="1721" priority="1411">
      <formula>IF(RIGHT(TEXT(AE532,"0.#"),1)=".",FALSE,TRUE)</formula>
    </cfRule>
    <cfRule type="expression" dxfId="1720" priority="1412">
      <formula>IF(RIGHT(TEXT(AE532,"0.#"),1)=".",TRUE,FALSE)</formula>
    </cfRule>
  </conditionalFormatting>
  <conditionalFormatting sqref="AM534">
    <cfRule type="expression" dxfId="1719" priority="1401">
      <formula>IF(RIGHT(TEXT(AM534,"0.#"),1)=".",FALSE,TRUE)</formula>
    </cfRule>
    <cfRule type="expression" dxfId="1718" priority="1402">
      <formula>IF(RIGHT(TEXT(AM534,"0.#"),1)=".",TRUE,FALSE)</formula>
    </cfRule>
  </conditionalFormatting>
  <conditionalFormatting sqref="AE533">
    <cfRule type="expression" dxfId="1717" priority="1409">
      <formula>IF(RIGHT(TEXT(AE533,"0.#"),1)=".",FALSE,TRUE)</formula>
    </cfRule>
    <cfRule type="expression" dxfId="1716" priority="1410">
      <formula>IF(RIGHT(TEXT(AE533,"0.#"),1)=".",TRUE,FALSE)</formula>
    </cfRule>
  </conditionalFormatting>
  <conditionalFormatting sqref="AE534">
    <cfRule type="expression" dxfId="1715" priority="1407">
      <formula>IF(RIGHT(TEXT(AE534,"0.#"),1)=".",FALSE,TRUE)</formula>
    </cfRule>
    <cfRule type="expression" dxfId="1714" priority="1408">
      <formula>IF(RIGHT(TEXT(AE534,"0.#"),1)=".",TRUE,FALSE)</formula>
    </cfRule>
  </conditionalFormatting>
  <conditionalFormatting sqref="AM532">
    <cfRule type="expression" dxfId="1713" priority="1405">
      <formula>IF(RIGHT(TEXT(AM532,"0.#"),1)=".",FALSE,TRUE)</formula>
    </cfRule>
    <cfRule type="expression" dxfId="1712" priority="1406">
      <formula>IF(RIGHT(TEXT(AM532,"0.#"),1)=".",TRUE,FALSE)</formula>
    </cfRule>
  </conditionalFormatting>
  <conditionalFormatting sqref="AM533">
    <cfRule type="expression" dxfId="1711" priority="1403">
      <formula>IF(RIGHT(TEXT(AM533,"0.#"),1)=".",FALSE,TRUE)</formula>
    </cfRule>
    <cfRule type="expression" dxfId="1710" priority="1404">
      <formula>IF(RIGHT(TEXT(AM533,"0.#"),1)=".",TRUE,FALSE)</formula>
    </cfRule>
  </conditionalFormatting>
  <conditionalFormatting sqref="AU532">
    <cfRule type="expression" dxfId="1709" priority="1399">
      <formula>IF(RIGHT(TEXT(AU532,"0.#"),1)=".",FALSE,TRUE)</formula>
    </cfRule>
    <cfRule type="expression" dxfId="1708" priority="1400">
      <formula>IF(RIGHT(TEXT(AU532,"0.#"),1)=".",TRUE,FALSE)</formula>
    </cfRule>
  </conditionalFormatting>
  <conditionalFormatting sqref="AU533">
    <cfRule type="expression" dxfId="1707" priority="1397">
      <formula>IF(RIGHT(TEXT(AU533,"0.#"),1)=".",FALSE,TRUE)</formula>
    </cfRule>
    <cfRule type="expression" dxfId="1706" priority="1398">
      <formula>IF(RIGHT(TEXT(AU533,"0.#"),1)=".",TRUE,FALSE)</formula>
    </cfRule>
  </conditionalFormatting>
  <conditionalFormatting sqref="AU534">
    <cfRule type="expression" dxfId="1705" priority="1395">
      <formula>IF(RIGHT(TEXT(AU534,"0.#"),1)=".",FALSE,TRUE)</formula>
    </cfRule>
    <cfRule type="expression" dxfId="1704" priority="1396">
      <formula>IF(RIGHT(TEXT(AU534,"0.#"),1)=".",TRUE,FALSE)</formula>
    </cfRule>
  </conditionalFormatting>
  <conditionalFormatting sqref="AI534">
    <cfRule type="expression" dxfId="1703" priority="1389">
      <formula>IF(RIGHT(TEXT(AI534,"0.#"),1)=".",FALSE,TRUE)</formula>
    </cfRule>
    <cfRule type="expression" dxfId="1702" priority="1390">
      <formula>IF(RIGHT(TEXT(AI534,"0.#"),1)=".",TRUE,FALSE)</formula>
    </cfRule>
  </conditionalFormatting>
  <conditionalFormatting sqref="AI532">
    <cfRule type="expression" dxfId="1701" priority="1393">
      <formula>IF(RIGHT(TEXT(AI532,"0.#"),1)=".",FALSE,TRUE)</formula>
    </cfRule>
    <cfRule type="expression" dxfId="1700" priority="1394">
      <formula>IF(RIGHT(TEXT(AI532,"0.#"),1)=".",TRUE,FALSE)</formula>
    </cfRule>
  </conditionalFormatting>
  <conditionalFormatting sqref="AI533">
    <cfRule type="expression" dxfId="1699" priority="1391">
      <formula>IF(RIGHT(TEXT(AI533,"0.#"),1)=".",FALSE,TRUE)</formula>
    </cfRule>
    <cfRule type="expression" dxfId="1698" priority="1392">
      <formula>IF(RIGHT(TEXT(AI533,"0.#"),1)=".",TRUE,FALSE)</formula>
    </cfRule>
  </conditionalFormatting>
  <conditionalFormatting sqref="AQ533">
    <cfRule type="expression" dxfId="1697" priority="1387">
      <formula>IF(RIGHT(TEXT(AQ533,"0.#"),1)=".",FALSE,TRUE)</formula>
    </cfRule>
    <cfRule type="expression" dxfId="1696" priority="1388">
      <formula>IF(RIGHT(TEXT(AQ533,"0.#"),1)=".",TRUE,FALSE)</formula>
    </cfRule>
  </conditionalFormatting>
  <conditionalFormatting sqref="AQ534">
    <cfRule type="expression" dxfId="1695" priority="1385">
      <formula>IF(RIGHT(TEXT(AQ534,"0.#"),1)=".",FALSE,TRUE)</formula>
    </cfRule>
    <cfRule type="expression" dxfId="1694" priority="1386">
      <formula>IF(RIGHT(TEXT(AQ534,"0.#"),1)=".",TRUE,FALSE)</formula>
    </cfRule>
  </conditionalFormatting>
  <conditionalFormatting sqref="AQ532">
    <cfRule type="expression" dxfId="1693" priority="1383">
      <formula>IF(RIGHT(TEXT(AQ532,"0.#"),1)=".",FALSE,TRUE)</formula>
    </cfRule>
    <cfRule type="expression" dxfId="1692" priority="1384">
      <formula>IF(RIGHT(TEXT(AQ532,"0.#"),1)=".",TRUE,FALSE)</formula>
    </cfRule>
  </conditionalFormatting>
  <conditionalFormatting sqref="AE541">
    <cfRule type="expression" dxfId="1691" priority="1381">
      <formula>IF(RIGHT(TEXT(AE541,"0.#"),1)=".",FALSE,TRUE)</formula>
    </cfRule>
    <cfRule type="expression" dxfId="1690" priority="1382">
      <formula>IF(RIGHT(TEXT(AE541,"0.#"),1)=".",TRUE,FALSE)</formula>
    </cfRule>
  </conditionalFormatting>
  <conditionalFormatting sqref="AE542">
    <cfRule type="expression" dxfId="1689" priority="1379">
      <formula>IF(RIGHT(TEXT(AE542,"0.#"),1)=".",FALSE,TRUE)</formula>
    </cfRule>
    <cfRule type="expression" dxfId="1688" priority="1380">
      <formula>IF(RIGHT(TEXT(AE542,"0.#"),1)=".",TRUE,FALSE)</formula>
    </cfRule>
  </conditionalFormatting>
  <conditionalFormatting sqref="AE543">
    <cfRule type="expression" dxfId="1687" priority="1377">
      <formula>IF(RIGHT(TEXT(AE543,"0.#"),1)=".",FALSE,TRUE)</formula>
    </cfRule>
    <cfRule type="expression" dxfId="1686" priority="1378">
      <formula>IF(RIGHT(TEXT(AE543,"0.#"),1)=".",TRUE,FALSE)</formula>
    </cfRule>
  </conditionalFormatting>
  <conditionalFormatting sqref="AU541">
    <cfRule type="expression" dxfId="1685" priority="1369">
      <formula>IF(RIGHT(TEXT(AU541,"0.#"),1)=".",FALSE,TRUE)</formula>
    </cfRule>
    <cfRule type="expression" dxfId="1684" priority="1370">
      <formula>IF(RIGHT(TEXT(AU541,"0.#"),1)=".",TRUE,FALSE)</formula>
    </cfRule>
  </conditionalFormatting>
  <conditionalFormatting sqref="AU542">
    <cfRule type="expression" dxfId="1683" priority="1367">
      <formula>IF(RIGHT(TEXT(AU542,"0.#"),1)=".",FALSE,TRUE)</formula>
    </cfRule>
    <cfRule type="expression" dxfId="1682" priority="1368">
      <formula>IF(RIGHT(TEXT(AU542,"0.#"),1)=".",TRUE,FALSE)</formula>
    </cfRule>
  </conditionalFormatting>
  <conditionalFormatting sqref="AU543">
    <cfRule type="expression" dxfId="1681" priority="1365">
      <formula>IF(RIGHT(TEXT(AU543,"0.#"),1)=".",FALSE,TRUE)</formula>
    </cfRule>
    <cfRule type="expression" dxfId="1680" priority="1366">
      <formula>IF(RIGHT(TEXT(AU543,"0.#"),1)=".",TRUE,FALSE)</formula>
    </cfRule>
  </conditionalFormatting>
  <conditionalFormatting sqref="AQ542">
    <cfRule type="expression" dxfId="1679" priority="1357">
      <formula>IF(RIGHT(TEXT(AQ542,"0.#"),1)=".",FALSE,TRUE)</formula>
    </cfRule>
    <cfRule type="expression" dxfId="1678" priority="1358">
      <formula>IF(RIGHT(TEXT(AQ542,"0.#"),1)=".",TRUE,FALSE)</formula>
    </cfRule>
  </conditionalFormatting>
  <conditionalFormatting sqref="AQ543">
    <cfRule type="expression" dxfId="1677" priority="1355">
      <formula>IF(RIGHT(TEXT(AQ543,"0.#"),1)=".",FALSE,TRUE)</formula>
    </cfRule>
    <cfRule type="expression" dxfId="1676" priority="1356">
      <formula>IF(RIGHT(TEXT(AQ543,"0.#"),1)=".",TRUE,FALSE)</formula>
    </cfRule>
  </conditionalFormatting>
  <conditionalFormatting sqref="AQ541">
    <cfRule type="expression" dxfId="1675" priority="1353">
      <formula>IF(RIGHT(TEXT(AQ541,"0.#"),1)=".",FALSE,TRUE)</formula>
    </cfRule>
    <cfRule type="expression" dxfId="1674" priority="1354">
      <formula>IF(RIGHT(TEXT(AQ541,"0.#"),1)=".",TRUE,FALSE)</formula>
    </cfRule>
  </conditionalFormatting>
  <conditionalFormatting sqref="AE566">
    <cfRule type="expression" dxfId="1673" priority="1351">
      <formula>IF(RIGHT(TEXT(AE566,"0.#"),1)=".",FALSE,TRUE)</formula>
    </cfRule>
    <cfRule type="expression" dxfId="1672" priority="1352">
      <formula>IF(RIGHT(TEXT(AE566,"0.#"),1)=".",TRUE,FALSE)</formula>
    </cfRule>
  </conditionalFormatting>
  <conditionalFormatting sqref="AE567">
    <cfRule type="expression" dxfId="1671" priority="1349">
      <formula>IF(RIGHT(TEXT(AE567,"0.#"),1)=".",FALSE,TRUE)</formula>
    </cfRule>
    <cfRule type="expression" dxfId="1670" priority="1350">
      <formula>IF(RIGHT(TEXT(AE567,"0.#"),1)=".",TRUE,FALSE)</formula>
    </cfRule>
  </conditionalFormatting>
  <conditionalFormatting sqref="AE568">
    <cfRule type="expression" dxfId="1669" priority="1347">
      <formula>IF(RIGHT(TEXT(AE568,"0.#"),1)=".",FALSE,TRUE)</formula>
    </cfRule>
    <cfRule type="expression" dxfId="1668" priority="1348">
      <formula>IF(RIGHT(TEXT(AE568,"0.#"),1)=".",TRUE,FALSE)</formula>
    </cfRule>
  </conditionalFormatting>
  <conditionalFormatting sqref="AU566">
    <cfRule type="expression" dxfId="1667" priority="1339">
      <formula>IF(RIGHT(TEXT(AU566,"0.#"),1)=".",FALSE,TRUE)</formula>
    </cfRule>
    <cfRule type="expression" dxfId="1666" priority="1340">
      <formula>IF(RIGHT(TEXT(AU566,"0.#"),1)=".",TRUE,FALSE)</formula>
    </cfRule>
  </conditionalFormatting>
  <conditionalFormatting sqref="AU567">
    <cfRule type="expression" dxfId="1665" priority="1337">
      <formula>IF(RIGHT(TEXT(AU567,"0.#"),1)=".",FALSE,TRUE)</formula>
    </cfRule>
    <cfRule type="expression" dxfId="1664" priority="1338">
      <formula>IF(RIGHT(TEXT(AU567,"0.#"),1)=".",TRUE,FALSE)</formula>
    </cfRule>
  </conditionalFormatting>
  <conditionalFormatting sqref="AU568">
    <cfRule type="expression" dxfId="1663" priority="1335">
      <formula>IF(RIGHT(TEXT(AU568,"0.#"),1)=".",FALSE,TRUE)</formula>
    </cfRule>
    <cfRule type="expression" dxfId="1662" priority="1336">
      <formula>IF(RIGHT(TEXT(AU568,"0.#"),1)=".",TRUE,FALSE)</formula>
    </cfRule>
  </conditionalFormatting>
  <conditionalFormatting sqref="AQ567">
    <cfRule type="expression" dxfId="1661" priority="1327">
      <formula>IF(RIGHT(TEXT(AQ567,"0.#"),1)=".",FALSE,TRUE)</formula>
    </cfRule>
    <cfRule type="expression" dxfId="1660" priority="1328">
      <formula>IF(RIGHT(TEXT(AQ567,"0.#"),1)=".",TRUE,FALSE)</formula>
    </cfRule>
  </conditionalFormatting>
  <conditionalFormatting sqref="AQ568">
    <cfRule type="expression" dxfId="1659" priority="1325">
      <formula>IF(RIGHT(TEXT(AQ568,"0.#"),1)=".",FALSE,TRUE)</formula>
    </cfRule>
    <cfRule type="expression" dxfId="1658" priority="1326">
      <formula>IF(RIGHT(TEXT(AQ568,"0.#"),1)=".",TRUE,FALSE)</formula>
    </cfRule>
  </conditionalFormatting>
  <conditionalFormatting sqref="AQ566">
    <cfRule type="expression" dxfId="1657" priority="1323">
      <formula>IF(RIGHT(TEXT(AQ566,"0.#"),1)=".",FALSE,TRUE)</formula>
    </cfRule>
    <cfRule type="expression" dxfId="1656" priority="1324">
      <formula>IF(RIGHT(TEXT(AQ566,"0.#"),1)=".",TRUE,FALSE)</formula>
    </cfRule>
  </conditionalFormatting>
  <conditionalFormatting sqref="AE546">
    <cfRule type="expression" dxfId="1655" priority="1321">
      <formula>IF(RIGHT(TEXT(AE546,"0.#"),1)=".",FALSE,TRUE)</formula>
    </cfRule>
    <cfRule type="expression" dxfId="1654" priority="1322">
      <formula>IF(RIGHT(TEXT(AE546,"0.#"),1)=".",TRUE,FALSE)</formula>
    </cfRule>
  </conditionalFormatting>
  <conditionalFormatting sqref="AE547">
    <cfRule type="expression" dxfId="1653" priority="1319">
      <formula>IF(RIGHT(TEXT(AE547,"0.#"),1)=".",FALSE,TRUE)</formula>
    </cfRule>
    <cfRule type="expression" dxfId="1652" priority="1320">
      <formula>IF(RIGHT(TEXT(AE547,"0.#"),1)=".",TRUE,FALSE)</formula>
    </cfRule>
  </conditionalFormatting>
  <conditionalFormatting sqref="AE548">
    <cfRule type="expression" dxfId="1651" priority="1317">
      <formula>IF(RIGHT(TEXT(AE548,"0.#"),1)=".",FALSE,TRUE)</formula>
    </cfRule>
    <cfRule type="expression" dxfId="1650" priority="1318">
      <formula>IF(RIGHT(TEXT(AE548,"0.#"),1)=".",TRUE,FALSE)</formula>
    </cfRule>
  </conditionalFormatting>
  <conditionalFormatting sqref="AU546">
    <cfRule type="expression" dxfId="1649" priority="1309">
      <formula>IF(RIGHT(TEXT(AU546,"0.#"),1)=".",FALSE,TRUE)</formula>
    </cfRule>
    <cfRule type="expression" dxfId="1648" priority="1310">
      <formula>IF(RIGHT(TEXT(AU546,"0.#"),1)=".",TRUE,FALSE)</formula>
    </cfRule>
  </conditionalFormatting>
  <conditionalFormatting sqref="AU547">
    <cfRule type="expression" dxfId="1647" priority="1307">
      <formula>IF(RIGHT(TEXT(AU547,"0.#"),1)=".",FALSE,TRUE)</formula>
    </cfRule>
    <cfRule type="expression" dxfId="1646" priority="1308">
      <formula>IF(RIGHT(TEXT(AU547,"0.#"),1)=".",TRUE,FALSE)</formula>
    </cfRule>
  </conditionalFormatting>
  <conditionalFormatting sqref="AU548">
    <cfRule type="expression" dxfId="1645" priority="1305">
      <formula>IF(RIGHT(TEXT(AU548,"0.#"),1)=".",FALSE,TRUE)</formula>
    </cfRule>
    <cfRule type="expression" dxfId="1644" priority="1306">
      <formula>IF(RIGHT(TEXT(AU548,"0.#"),1)=".",TRUE,FALSE)</formula>
    </cfRule>
  </conditionalFormatting>
  <conditionalFormatting sqref="AQ547">
    <cfRule type="expression" dxfId="1643" priority="1297">
      <formula>IF(RIGHT(TEXT(AQ547,"0.#"),1)=".",FALSE,TRUE)</formula>
    </cfRule>
    <cfRule type="expression" dxfId="1642" priority="1298">
      <formula>IF(RIGHT(TEXT(AQ547,"0.#"),1)=".",TRUE,FALSE)</formula>
    </cfRule>
  </conditionalFormatting>
  <conditionalFormatting sqref="AQ546">
    <cfRule type="expression" dxfId="1641" priority="1293">
      <formula>IF(RIGHT(TEXT(AQ546,"0.#"),1)=".",FALSE,TRUE)</formula>
    </cfRule>
    <cfRule type="expression" dxfId="1640" priority="1294">
      <formula>IF(RIGHT(TEXT(AQ546,"0.#"),1)=".",TRUE,FALSE)</formula>
    </cfRule>
  </conditionalFormatting>
  <conditionalFormatting sqref="AE551">
    <cfRule type="expression" dxfId="1639" priority="1291">
      <formula>IF(RIGHT(TEXT(AE551,"0.#"),1)=".",FALSE,TRUE)</formula>
    </cfRule>
    <cfRule type="expression" dxfId="1638" priority="1292">
      <formula>IF(RIGHT(TEXT(AE551,"0.#"),1)=".",TRUE,FALSE)</formula>
    </cfRule>
  </conditionalFormatting>
  <conditionalFormatting sqref="AE553">
    <cfRule type="expression" dxfId="1637" priority="1287">
      <formula>IF(RIGHT(TEXT(AE553,"0.#"),1)=".",FALSE,TRUE)</formula>
    </cfRule>
    <cfRule type="expression" dxfId="1636" priority="1288">
      <formula>IF(RIGHT(TEXT(AE553,"0.#"),1)=".",TRUE,FALSE)</formula>
    </cfRule>
  </conditionalFormatting>
  <conditionalFormatting sqref="AU551">
    <cfRule type="expression" dxfId="1635" priority="1279">
      <formula>IF(RIGHT(TEXT(AU551,"0.#"),1)=".",FALSE,TRUE)</formula>
    </cfRule>
    <cfRule type="expression" dxfId="1634" priority="1280">
      <formula>IF(RIGHT(TEXT(AU551,"0.#"),1)=".",TRUE,FALSE)</formula>
    </cfRule>
  </conditionalFormatting>
  <conditionalFormatting sqref="AU553">
    <cfRule type="expression" dxfId="1633" priority="1275">
      <formula>IF(RIGHT(TEXT(AU553,"0.#"),1)=".",FALSE,TRUE)</formula>
    </cfRule>
    <cfRule type="expression" dxfId="1632" priority="1276">
      <formula>IF(RIGHT(TEXT(AU553,"0.#"),1)=".",TRUE,FALSE)</formula>
    </cfRule>
  </conditionalFormatting>
  <conditionalFormatting sqref="AQ552">
    <cfRule type="expression" dxfId="1631" priority="1267">
      <formula>IF(RIGHT(TEXT(AQ552,"0.#"),1)=".",FALSE,TRUE)</formula>
    </cfRule>
    <cfRule type="expression" dxfId="1630" priority="1268">
      <formula>IF(RIGHT(TEXT(AQ552,"0.#"),1)=".",TRUE,FALSE)</formula>
    </cfRule>
  </conditionalFormatting>
  <conditionalFormatting sqref="AU561">
    <cfRule type="expression" dxfId="1629" priority="1219">
      <formula>IF(RIGHT(TEXT(AU561,"0.#"),1)=".",FALSE,TRUE)</formula>
    </cfRule>
    <cfRule type="expression" dxfId="1628" priority="1220">
      <formula>IF(RIGHT(TEXT(AU561,"0.#"),1)=".",TRUE,FALSE)</formula>
    </cfRule>
  </conditionalFormatting>
  <conditionalFormatting sqref="AU562">
    <cfRule type="expression" dxfId="1627" priority="1217">
      <formula>IF(RIGHT(TEXT(AU562,"0.#"),1)=".",FALSE,TRUE)</formula>
    </cfRule>
    <cfRule type="expression" dxfId="1626" priority="1218">
      <formula>IF(RIGHT(TEXT(AU562,"0.#"),1)=".",TRUE,FALSE)</formula>
    </cfRule>
  </conditionalFormatting>
  <conditionalFormatting sqref="AU563">
    <cfRule type="expression" dxfId="1625" priority="1215">
      <formula>IF(RIGHT(TEXT(AU563,"0.#"),1)=".",FALSE,TRUE)</formula>
    </cfRule>
    <cfRule type="expression" dxfId="1624" priority="1216">
      <formula>IF(RIGHT(TEXT(AU563,"0.#"),1)=".",TRUE,FALSE)</formula>
    </cfRule>
  </conditionalFormatting>
  <conditionalFormatting sqref="AQ562">
    <cfRule type="expression" dxfId="1623" priority="1207">
      <formula>IF(RIGHT(TEXT(AQ562,"0.#"),1)=".",FALSE,TRUE)</formula>
    </cfRule>
    <cfRule type="expression" dxfId="1622" priority="1208">
      <formula>IF(RIGHT(TEXT(AQ562,"0.#"),1)=".",TRUE,FALSE)</formula>
    </cfRule>
  </conditionalFormatting>
  <conditionalFormatting sqref="AQ563">
    <cfRule type="expression" dxfId="1621" priority="1205">
      <formula>IF(RIGHT(TEXT(AQ563,"0.#"),1)=".",FALSE,TRUE)</formula>
    </cfRule>
    <cfRule type="expression" dxfId="1620" priority="1206">
      <formula>IF(RIGHT(TEXT(AQ563,"0.#"),1)=".",TRUE,FALSE)</formula>
    </cfRule>
  </conditionalFormatting>
  <conditionalFormatting sqref="AQ561">
    <cfRule type="expression" dxfId="1619" priority="1203">
      <formula>IF(RIGHT(TEXT(AQ561,"0.#"),1)=".",FALSE,TRUE)</formula>
    </cfRule>
    <cfRule type="expression" dxfId="1618" priority="1204">
      <formula>IF(RIGHT(TEXT(AQ561,"0.#"),1)=".",TRUE,FALSE)</formula>
    </cfRule>
  </conditionalFormatting>
  <conditionalFormatting sqref="AE571">
    <cfRule type="expression" dxfId="1617" priority="1201">
      <formula>IF(RIGHT(TEXT(AE571,"0.#"),1)=".",FALSE,TRUE)</formula>
    </cfRule>
    <cfRule type="expression" dxfId="1616" priority="1202">
      <formula>IF(RIGHT(TEXT(AE571,"0.#"),1)=".",TRUE,FALSE)</formula>
    </cfRule>
  </conditionalFormatting>
  <conditionalFormatting sqref="AE572">
    <cfRule type="expression" dxfId="1615" priority="1199">
      <formula>IF(RIGHT(TEXT(AE572,"0.#"),1)=".",FALSE,TRUE)</formula>
    </cfRule>
    <cfRule type="expression" dxfId="1614" priority="1200">
      <formula>IF(RIGHT(TEXT(AE572,"0.#"),1)=".",TRUE,FALSE)</formula>
    </cfRule>
  </conditionalFormatting>
  <conditionalFormatting sqref="AE573">
    <cfRule type="expression" dxfId="1613" priority="1197">
      <formula>IF(RIGHT(TEXT(AE573,"0.#"),1)=".",FALSE,TRUE)</formula>
    </cfRule>
    <cfRule type="expression" dxfId="1612" priority="1198">
      <formula>IF(RIGHT(TEXT(AE573,"0.#"),1)=".",TRUE,FALSE)</formula>
    </cfRule>
  </conditionalFormatting>
  <conditionalFormatting sqref="AU571">
    <cfRule type="expression" dxfId="1611" priority="1189">
      <formula>IF(RIGHT(TEXT(AU571,"0.#"),1)=".",FALSE,TRUE)</formula>
    </cfRule>
    <cfRule type="expression" dxfId="1610" priority="1190">
      <formula>IF(RIGHT(TEXT(AU571,"0.#"),1)=".",TRUE,FALSE)</formula>
    </cfRule>
  </conditionalFormatting>
  <conditionalFormatting sqref="AU572">
    <cfRule type="expression" dxfId="1609" priority="1187">
      <formula>IF(RIGHT(TEXT(AU572,"0.#"),1)=".",FALSE,TRUE)</formula>
    </cfRule>
    <cfRule type="expression" dxfId="1608" priority="1188">
      <formula>IF(RIGHT(TEXT(AU572,"0.#"),1)=".",TRUE,FALSE)</formula>
    </cfRule>
  </conditionalFormatting>
  <conditionalFormatting sqref="AU573">
    <cfRule type="expression" dxfId="1607" priority="1185">
      <formula>IF(RIGHT(TEXT(AU573,"0.#"),1)=".",FALSE,TRUE)</formula>
    </cfRule>
    <cfRule type="expression" dxfId="1606" priority="1186">
      <formula>IF(RIGHT(TEXT(AU573,"0.#"),1)=".",TRUE,FALSE)</formula>
    </cfRule>
  </conditionalFormatting>
  <conditionalFormatting sqref="AQ572">
    <cfRule type="expression" dxfId="1605" priority="1177">
      <formula>IF(RIGHT(TEXT(AQ572,"0.#"),1)=".",FALSE,TRUE)</formula>
    </cfRule>
    <cfRule type="expression" dxfId="1604" priority="1178">
      <formula>IF(RIGHT(TEXT(AQ572,"0.#"),1)=".",TRUE,FALSE)</formula>
    </cfRule>
  </conditionalFormatting>
  <conditionalFormatting sqref="AQ573">
    <cfRule type="expression" dxfId="1603" priority="1175">
      <formula>IF(RIGHT(TEXT(AQ573,"0.#"),1)=".",FALSE,TRUE)</formula>
    </cfRule>
    <cfRule type="expression" dxfId="1602" priority="1176">
      <formula>IF(RIGHT(TEXT(AQ573,"0.#"),1)=".",TRUE,FALSE)</formula>
    </cfRule>
  </conditionalFormatting>
  <conditionalFormatting sqref="AQ571">
    <cfRule type="expression" dxfId="1601" priority="1173">
      <formula>IF(RIGHT(TEXT(AQ571,"0.#"),1)=".",FALSE,TRUE)</formula>
    </cfRule>
    <cfRule type="expression" dxfId="1600" priority="1174">
      <formula>IF(RIGHT(TEXT(AQ571,"0.#"),1)=".",TRUE,FALSE)</formula>
    </cfRule>
  </conditionalFormatting>
  <conditionalFormatting sqref="AE576">
    <cfRule type="expression" dxfId="1599" priority="1171">
      <formula>IF(RIGHT(TEXT(AE576,"0.#"),1)=".",FALSE,TRUE)</formula>
    </cfRule>
    <cfRule type="expression" dxfId="1598" priority="1172">
      <formula>IF(RIGHT(TEXT(AE576,"0.#"),1)=".",TRUE,FALSE)</formula>
    </cfRule>
  </conditionalFormatting>
  <conditionalFormatting sqref="AE577">
    <cfRule type="expression" dxfId="1597" priority="1169">
      <formula>IF(RIGHT(TEXT(AE577,"0.#"),1)=".",FALSE,TRUE)</formula>
    </cfRule>
    <cfRule type="expression" dxfId="1596" priority="1170">
      <formula>IF(RIGHT(TEXT(AE577,"0.#"),1)=".",TRUE,FALSE)</formula>
    </cfRule>
  </conditionalFormatting>
  <conditionalFormatting sqref="AE578">
    <cfRule type="expression" dxfId="1595" priority="1167">
      <formula>IF(RIGHT(TEXT(AE578,"0.#"),1)=".",FALSE,TRUE)</formula>
    </cfRule>
    <cfRule type="expression" dxfId="1594" priority="1168">
      <formula>IF(RIGHT(TEXT(AE578,"0.#"),1)=".",TRUE,FALSE)</formula>
    </cfRule>
  </conditionalFormatting>
  <conditionalFormatting sqref="AU576">
    <cfRule type="expression" dxfId="1593" priority="1159">
      <formula>IF(RIGHT(TEXT(AU576,"0.#"),1)=".",FALSE,TRUE)</formula>
    </cfRule>
    <cfRule type="expression" dxfId="1592" priority="1160">
      <formula>IF(RIGHT(TEXT(AU576,"0.#"),1)=".",TRUE,FALSE)</formula>
    </cfRule>
  </conditionalFormatting>
  <conditionalFormatting sqref="AU577">
    <cfRule type="expression" dxfId="1591" priority="1157">
      <formula>IF(RIGHT(TEXT(AU577,"0.#"),1)=".",FALSE,TRUE)</formula>
    </cfRule>
    <cfRule type="expression" dxfId="1590" priority="1158">
      <formula>IF(RIGHT(TEXT(AU577,"0.#"),1)=".",TRUE,FALSE)</formula>
    </cfRule>
  </conditionalFormatting>
  <conditionalFormatting sqref="AU578">
    <cfRule type="expression" dxfId="1589" priority="1155">
      <formula>IF(RIGHT(TEXT(AU578,"0.#"),1)=".",FALSE,TRUE)</formula>
    </cfRule>
    <cfRule type="expression" dxfId="1588" priority="1156">
      <formula>IF(RIGHT(TEXT(AU578,"0.#"),1)=".",TRUE,FALSE)</formula>
    </cfRule>
  </conditionalFormatting>
  <conditionalFormatting sqref="AQ577">
    <cfRule type="expression" dxfId="1587" priority="1147">
      <formula>IF(RIGHT(TEXT(AQ577,"0.#"),1)=".",FALSE,TRUE)</formula>
    </cfRule>
    <cfRule type="expression" dxfId="1586" priority="1148">
      <formula>IF(RIGHT(TEXT(AQ577,"0.#"),1)=".",TRUE,FALSE)</formula>
    </cfRule>
  </conditionalFormatting>
  <conditionalFormatting sqref="AQ578">
    <cfRule type="expression" dxfId="1585" priority="1145">
      <formula>IF(RIGHT(TEXT(AQ578,"0.#"),1)=".",FALSE,TRUE)</formula>
    </cfRule>
    <cfRule type="expression" dxfId="1584" priority="1146">
      <formula>IF(RIGHT(TEXT(AQ578,"0.#"),1)=".",TRUE,FALSE)</formula>
    </cfRule>
  </conditionalFormatting>
  <conditionalFormatting sqref="AQ576">
    <cfRule type="expression" dxfId="1583" priority="1143">
      <formula>IF(RIGHT(TEXT(AQ576,"0.#"),1)=".",FALSE,TRUE)</formula>
    </cfRule>
    <cfRule type="expression" dxfId="1582" priority="1144">
      <formula>IF(RIGHT(TEXT(AQ576,"0.#"),1)=".",TRUE,FALSE)</formula>
    </cfRule>
  </conditionalFormatting>
  <conditionalFormatting sqref="AE581">
    <cfRule type="expression" dxfId="1581" priority="1141">
      <formula>IF(RIGHT(TEXT(AE581,"0.#"),1)=".",FALSE,TRUE)</formula>
    </cfRule>
    <cfRule type="expression" dxfId="1580" priority="1142">
      <formula>IF(RIGHT(TEXT(AE581,"0.#"),1)=".",TRUE,FALSE)</formula>
    </cfRule>
  </conditionalFormatting>
  <conditionalFormatting sqref="AE582">
    <cfRule type="expression" dxfId="1579" priority="1139">
      <formula>IF(RIGHT(TEXT(AE582,"0.#"),1)=".",FALSE,TRUE)</formula>
    </cfRule>
    <cfRule type="expression" dxfId="1578" priority="1140">
      <formula>IF(RIGHT(TEXT(AE582,"0.#"),1)=".",TRUE,FALSE)</formula>
    </cfRule>
  </conditionalFormatting>
  <conditionalFormatting sqref="AE583">
    <cfRule type="expression" dxfId="1577" priority="1137">
      <formula>IF(RIGHT(TEXT(AE583,"0.#"),1)=".",FALSE,TRUE)</formula>
    </cfRule>
    <cfRule type="expression" dxfId="1576" priority="1138">
      <formula>IF(RIGHT(TEXT(AE583,"0.#"),1)=".",TRUE,FALSE)</formula>
    </cfRule>
  </conditionalFormatting>
  <conditionalFormatting sqref="AU581">
    <cfRule type="expression" dxfId="1575" priority="1129">
      <formula>IF(RIGHT(TEXT(AU581,"0.#"),1)=".",FALSE,TRUE)</formula>
    </cfRule>
    <cfRule type="expression" dxfId="1574" priority="1130">
      <formula>IF(RIGHT(TEXT(AU581,"0.#"),1)=".",TRUE,FALSE)</formula>
    </cfRule>
  </conditionalFormatting>
  <conditionalFormatting sqref="AQ582">
    <cfRule type="expression" dxfId="1573" priority="1117">
      <formula>IF(RIGHT(TEXT(AQ582,"0.#"),1)=".",FALSE,TRUE)</formula>
    </cfRule>
    <cfRule type="expression" dxfId="1572" priority="1118">
      <formula>IF(RIGHT(TEXT(AQ582,"0.#"),1)=".",TRUE,FALSE)</formula>
    </cfRule>
  </conditionalFormatting>
  <conditionalFormatting sqref="AQ583">
    <cfRule type="expression" dxfId="1571" priority="1115">
      <formula>IF(RIGHT(TEXT(AQ583,"0.#"),1)=".",FALSE,TRUE)</formula>
    </cfRule>
    <cfRule type="expression" dxfId="1570" priority="1116">
      <formula>IF(RIGHT(TEXT(AQ583,"0.#"),1)=".",TRUE,FALSE)</formula>
    </cfRule>
  </conditionalFormatting>
  <conditionalFormatting sqref="AQ581">
    <cfRule type="expression" dxfId="1569" priority="1113">
      <formula>IF(RIGHT(TEXT(AQ581,"0.#"),1)=".",FALSE,TRUE)</formula>
    </cfRule>
    <cfRule type="expression" dxfId="1568" priority="1114">
      <formula>IF(RIGHT(TEXT(AQ581,"0.#"),1)=".",TRUE,FALSE)</formula>
    </cfRule>
  </conditionalFormatting>
  <conditionalFormatting sqref="AE586">
    <cfRule type="expression" dxfId="1567" priority="1111">
      <formula>IF(RIGHT(TEXT(AE586,"0.#"),1)=".",FALSE,TRUE)</formula>
    </cfRule>
    <cfRule type="expression" dxfId="1566" priority="1112">
      <formula>IF(RIGHT(TEXT(AE586,"0.#"),1)=".",TRUE,FALSE)</formula>
    </cfRule>
  </conditionalFormatting>
  <conditionalFormatting sqref="AM588">
    <cfRule type="expression" dxfId="1565" priority="1101">
      <formula>IF(RIGHT(TEXT(AM588,"0.#"),1)=".",FALSE,TRUE)</formula>
    </cfRule>
    <cfRule type="expression" dxfId="1564" priority="1102">
      <formula>IF(RIGHT(TEXT(AM588,"0.#"),1)=".",TRUE,FALSE)</formula>
    </cfRule>
  </conditionalFormatting>
  <conditionalFormatting sqref="AE587">
    <cfRule type="expression" dxfId="1563" priority="1109">
      <formula>IF(RIGHT(TEXT(AE587,"0.#"),1)=".",FALSE,TRUE)</formula>
    </cfRule>
    <cfRule type="expression" dxfId="1562" priority="1110">
      <formula>IF(RIGHT(TEXT(AE587,"0.#"),1)=".",TRUE,FALSE)</formula>
    </cfRule>
  </conditionalFormatting>
  <conditionalFormatting sqref="AE588">
    <cfRule type="expression" dxfId="1561" priority="1107">
      <formula>IF(RIGHT(TEXT(AE588,"0.#"),1)=".",FALSE,TRUE)</formula>
    </cfRule>
    <cfRule type="expression" dxfId="1560" priority="1108">
      <formula>IF(RIGHT(TEXT(AE588,"0.#"),1)=".",TRUE,FALSE)</formula>
    </cfRule>
  </conditionalFormatting>
  <conditionalFormatting sqref="AM586">
    <cfRule type="expression" dxfId="1559" priority="1105">
      <formula>IF(RIGHT(TEXT(AM586,"0.#"),1)=".",FALSE,TRUE)</formula>
    </cfRule>
    <cfRule type="expression" dxfId="1558" priority="1106">
      <formula>IF(RIGHT(TEXT(AM586,"0.#"),1)=".",TRUE,FALSE)</formula>
    </cfRule>
  </conditionalFormatting>
  <conditionalFormatting sqref="AM587">
    <cfRule type="expression" dxfId="1557" priority="1103">
      <formula>IF(RIGHT(TEXT(AM587,"0.#"),1)=".",FALSE,TRUE)</formula>
    </cfRule>
    <cfRule type="expression" dxfId="1556" priority="1104">
      <formula>IF(RIGHT(TEXT(AM587,"0.#"),1)=".",TRUE,FALSE)</formula>
    </cfRule>
  </conditionalFormatting>
  <conditionalFormatting sqref="AU586">
    <cfRule type="expression" dxfId="1555" priority="1099">
      <formula>IF(RIGHT(TEXT(AU586,"0.#"),1)=".",FALSE,TRUE)</formula>
    </cfRule>
    <cfRule type="expression" dxfId="1554" priority="1100">
      <formula>IF(RIGHT(TEXT(AU586,"0.#"),1)=".",TRUE,FALSE)</formula>
    </cfRule>
  </conditionalFormatting>
  <conditionalFormatting sqref="AU587">
    <cfRule type="expression" dxfId="1553" priority="1097">
      <formula>IF(RIGHT(TEXT(AU587,"0.#"),1)=".",FALSE,TRUE)</formula>
    </cfRule>
    <cfRule type="expression" dxfId="1552" priority="1098">
      <formula>IF(RIGHT(TEXT(AU587,"0.#"),1)=".",TRUE,FALSE)</formula>
    </cfRule>
  </conditionalFormatting>
  <conditionalFormatting sqref="AU588">
    <cfRule type="expression" dxfId="1551" priority="1095">
      <formula>IF(RIGHT(TEXT(AU588,"0.#"),1)=".",FALSE,TRUE)</formula>
    </cfRule>
    <cfRule type="expression" dxfId="1550" priority="1096">
      <formula>IF(RIGHT(TEXT(AU588,"0.#"),1)=".",TRUE,FALSE)</formula>
    </cfRule>
  </conditionalFormatting>
  <conditionalFormatting sqref="AI588">
    <cfRule type="expression" dxfId="1549" priority="1089">
      <formula>IF(RIGHT(TEXT(AI588,"0.#"),1)=".",FALSE,TRUE)</formula>
    </cfRule>
    <cfRule type="expression" dxfId="1548" priority="1090">
      <formula>IF(RIGHT(TEXT(AI588,"0.#"),1)=".",TRUE,FALSE)</formula>
    </cfRule>
  </conditionalFormatting>
  <conditionalFormatting sqref="AI586">
    <cfRule type="expression" dxfId="1547" priority="1093">
      <formula>IF(RIGHT(TEXT(AI586,"0.#"),1)=".",FALSE,TRUE)</formula>
    </cfRule>
    <cfRule type="expression" dxfId="1546" priority="1094">
      <formula>IF(RIGHT(TEXT(AI586,"0.#"),1)=".",TRUE,FALSE)</formula>
    </cfRule>
  </conditionalFormatting>
  <conditionalFormatting sqref="AI587">
    <cfRule type="expression" dxfId="1545" priority="1091">
      <formula>IF(RIGHT(TEXT(AI587,"0.#"),1)=".",FALSE,TRUE)</formula>
    </cfRule>
    <cfRule type="expression" dxfId="1544" priority="1092">
      <formula>IF(RIGHT(TEXT(AI587,"0.#"),1)=".",TRUE,FALSE)</formula>
    </cfRule>
  </conditionalFormatting>
  <conditionalFormatting sqref="AQ587">
    <cfRule type="expression" dxfId="1543" priority="1087">
      <formula>IF(RIGHT(TEXT(AQ587,"0.#"),1)=".",FALSE,TRUE)</formula>
    </cfRule>
    <cfRule type="expression" dxfId="1542" priority="1088">
      <formula>IF(RIGHT(TEXT(AQ587,"0.#"),1)=".",TRUE,FALSE)</formula>
    </cfRule>
  </conditionalFormatting>
  <conditionalFormatting sqref="AQ588">
    <cfRule type="expression" dxfId="1541" priority="1085">
      <formula>IF(RIGHT(TEXT(AQ588,"0.#"),1)=".",FALSE,TRUE)</formula>
    </cfRule>
    <cfRule type="expression" dxfId="1540" priority="1086">
      <formula>IF(RIGHT(TEXT(AQ588,"0.#"),1)=".",TRUE,FALSE)</formula>
    </cfRule>
  </conditionalFormatting>
  <conditionalFormatting sqref="AQ586">
    <cfRule type="expression" dxfId="1539" priority="1083">
      <formula>IF(RIGHT(TEXT(AQ586,"0.#"),1)=".",FALSE,TRUE)</formula>
    </cfRule>
    <cfRule type="expression" dxfId="1538" priority="1084">
      <formula>IF(RIGHT(TEXT(AQ586,"0.#"),1)=".",TRUE,FALSE)</formula>
    </cfRule>
  </conditionalFormatting>
  <conditionalFormatting sqref="AE595">
    <cfRule type="expression" dxfId="1537" priority="1081">
      <formula>IF(RIGHT(TEXT(AE595,"0.#"),1)=".",FALSE,TRUE)</formula>
    </cfRule>
    <cfRule type="expression" dxfId="1536" priority="1082">
      <formula>IF(RIGHT(TEXT(AE595,"0.#"),1)=".",TRUE,FALSE)</formula>
    </cfRule>
  </conditionalFormatting>
  <conditionalFormatting sqref="AE596">
    <cfRule type="expression" dxfId="1535" priority="1079">
      <formula>IF(RIGHT(TEXT(AE596,"0.#"),1)=".",FALSE,TRUE)</formula>
    </cfRule>
    <cfRule type="expression" dxfId="1534" priority="1080">
      <formula>IF(RIGHT(TEXT(AE596,"0.#"),1)=".",TRUE,FALSE)</formula>
    </cfRule>
  </conditionalFormatting>
  <conditionalFormatting sqref="AE597">
    <cfRule type="expression" dxfId="1533" priority="1077">
      <formula>IF(RIGHT(TEXT(AE597,"0.#"),1)=".",FALSE,TRUE)</formula>
    </cfRule>
    <cfRule type="expression" dxfId="1532" priority="1078">
      <formula>IF(RIGHT(TEXT(AE597,"0.#"),1)=".",TRUE,FALSE)</formula>
    </cfRule>
  </conditionalFormatting>
  <conditionalFormatting sqref="AU595">
    <cfRule type="expression" dxfId="1531" priority="1069">
      <formula>IF(RIGHT(TEXT(AU595,"0.#"),1)=".",FALSE,TRUE)</formula>
    </cfRule>
    <cfRule type="expression" dxfId="1530" priority="1070">
      <formula>IF(RIGHT(TEXT(AU595,"0.#"),1)=".",TRUE,FALSE)</formula>
    </cfRule>
  </conditionalFormatting>
  <conditionalFormatting sqref="AU596">
    <cfRule type="expression" dxfId="1529" priority="1067">
      <formula>IF(RIGHT(TEXT(AU596,"0.#"),1)=".",FALSE,TRUE)</formula>
    </cfRule>
    <cfRule type="expression" dxfId="1528" priority="1068">
      <formula>IF(RIGHT(TEXT(AU596,"0.#"),1)=".",TRUE,FALSE)</formula>
    </cfRule>
  </conditionalFormatting>
  <conditionalFormatting sqref="AU597">
    <cfRule type="expression" dxfId="1527" priority="1065">
      <formula>IF(RIGHT(TEXT(AU597,"0.#"),1)=".",FALSE,TRUE)</formula>
    </cfRule>
    <cfRule type="expression" dxfId="1526" priority="1066">
      <formula>IF(RIGHT(TEXT(AU597,"0.#"),1)=".",TRUE,FALSE)</formula>
    </cfRule>
  </conditionalFormatting>
  <conditionalFormatting sqref="AQ596">
    <cfRule type="expression" dxfId="1525" priority="1057">
      <formula>IF(RIGHT(TEXT(AQ596,"0.#"),1)=".",FALSE,TRUE)</formula>
    </cfRule>
    <cfRule type="expression" dxfId="1524" priority="1058">
      <formula>IF(RIGHT(TEXT(AQ596,"0.#"),1)=".",TRUE,FALSE)</formula>
    </cfRule>
  </conditionalFormatting>
  <conditionalFormatting sqref="AQ597">
    <cfRule type="expression" dxfId="1523" priority="1055">
      <formula>IF(RIGHT(TEXT(AQ597,"0.#"),1)=".",FALSE,TRUE)</formula>
    </cfRule>
    <cfRule type="expression" dxfId="1522" priority="1056">
      <formula>IF(RIGHT(TEXT(AQ597,"0.#"),1)=".",TRUE,FALSE)</formula>
    </cfRule>
  </conditionalFormatting>
  <conditionalFormatting sqref="AQ595">
    <cfRule type="expression" dxfId="1521" priority="1053">
      <formula>IF(RIGHT(TEXT(AQ595,"0.#"),1)=".",FALSE,TRUE)</formula>
    </cfRule>
    <cfRule type="expression" dxfId="1520" priority="1054">
      <formula>IF(RIGHT(TEXT(AQ595,"0.#"),1)=".",TRUE,FALSE)</formula>
    </cfRule>
  </conditionalFormatting>
  <conditionalFormatting sqref="AE620">
    <cfRule type="expression" dxfId="1519" priority="1051">
      <formula>IF(RIGHT(TEXT(AE620,"0.#"),1)=".",FALSE,TRUE)</formula>
    </cfRule>
    <cfRule type="expression" dxfId="1518" priority="1052">
      <formula>IF(RIGHT(TEXT(AE620,"0.#"),1)=".",TRUE,FALSE)</formula>
    </cfRule>
  </conditionalFormatting>
  <conditionalFormatting sqref="AE621">
    <cfRule type="expression" dxfId="1517" priority="1049">
      <formula>IF(RIGHT(TEXT(AE621,"0.#"),1)=".",FALSE,TRUE)</formula>
    </cfRule>
    <cfRule type="expression" dxfId="1516" priority="1050">
      <formula>IF(RIGHT(TEXT(AE621,"0.#"),1)=".",TRUE,FALSE)</formula>
    </cfRule>
  </conditionalFormatting>
  <conditionalFormatting sqref="AE622">
    <cfRule type="expression" dxfId="1515" priority="1047">
      <formula>IF(RIGHT(TEXT(AE622,"0.#"),1)=".",FALSE,TRUE)</formula>
    </cfRule>
    <cfRule type="expression" dxfId="1514" priority="1048">
      <formula>IF(RIGHT(TEXT(AE622,"0.#"),1)=".",TRUE,FALSE)</formula>
    </cfRule>
  </conditionalFormatting>
  <conditionalFormatting sqref="AU620">
    <cfRule type="expression" dxfId="1513" priority="1039">
      <formula>IF(RIGHT(TEXT(AU620,"0.#"),1)=".",FALSE,TRUE)</formula>
    </cfRule>
    <cfRule type="expression" dxfId="1512" priority="1040">
      <formula>IF(RIGHT(TEXT(AU620,"0.#"),1)=".",TRUE,FALSE)</formula>
    </cfRule>
  </conditionalFormatting>
  <conditionalFormatting sqref="AU621">
    <cfRule type="expression" dxfId="1511" priority="1037">
      <formula>IF(RIGHT(TEXT(AU621,"0.#"),1)=".",FALSE,TRUE)</formula>
    </cfRule>
    <cfRule type="expression" dxfId="1510" priority="1038">
      <formula>IF(RIGHT(TEXT(AU621,"0.#"),1)=".",TRUE,FALSE)</formula>
    </cfRule>
  </conditionalFormatting>
  <conditionalFormatting sqref="AU622">
    <cfRule type="expression" dxfId="1509" priority="1035">
      <formula>IF(RIGHT(TEXT(AU622,"0.#"),1)=".",FALSE,TRUE)</formula>
    </cfRule>
    <cfRule type="expression" dxfId="1508" priority="1036">
      <formula>IF(RIGHT(TEXT(AU622,"0.#"),1)=".",TRUE,FALSE)</formula>
    </cfRule>
  </conditionalFormatting>
  <conditionalFormatting sqref="AQ621">
    <cfRule type="expression" dxfId="1507" priority="1027">
      <formula>IF(RIGHT(TEXT(AQ621,"0.#"),1)=".",FALSE,TRUE)</formula>
    </cfRule>
    <cfRule type="expression" dxfId="1506" priority="1028">
      <formula>IF(RIGHT(TEXT(AQ621,"0.#"),1)=".",TRUE,FALSE)</formula>
    </cfRule>
  </conditionalFormatting>
  <conditionalFormatting sqref="AQ622">
    <cfRule type="expression" dxfId="1505" priority="1025">
      <formula>IF(RIGHT(TEXT(AQ622,"0.#"),1)=".",FALSE,TRUE)</formula>
    </cfRule>
    <cfRule type="expression" dxfId="1504" priority="1026">
      <formula>IF(RIGHT(TEXT(AQ622,"0.#"),1)=".",TRUE,FALSE)</formula>
    </cfRule>
  </conditionalFormatting>
  <conditionalFormatting sqref="AQ620">
    <cfRule type="expression" dxfId="1503" priority="1023">
      <formula>IF(RIGHT(TEXT(AQ620,"0.#"),1)=".",FALSE,TRUE)</formula>
    </cfRule>
    <cfRule type="expression" dxfId="1502" priority="1024">
      <formula>IF(RIGHT(TEXT(AQ620,"0.#"),1)=".",TRUE,FALSE)</formula>
    </cfRule>
  </conditionalFormatting>
  <conditionalFormatting sqref="AE600">
    <cfRule type="expression" dxfId="1501" priority="1021">
      <formula>IF(RIGHT(TEXT(AE600,"0.#"),1)=".",FALSE,TRUE)</formula>
    </cfRule>
    <cfRule type="expression" dxfId="1500" priority="1022">
      <formula>IF(RIGHT(TEXT(AE600,"0.#"),1)=".",TRUE,FALSE)</formula>
    </cfRule>
  </conditionalFormatting>
  <conditionalFormatting sqref="AE601">
    <cfRule type="expression" dxfId="1499" priority="1019">
      <formula>IF(RIGHT(TEXT(AE601,"0.#"),1)=".",FALSE,TRUE)</formula>
    </cfRule>
    <cfRule type="expression" dxfId="1498" priority="1020">
      <formula>IF(RIGHT(TEXT(AE601,"0.#"),1)=".",TRUE,FALSE)</formula>
    </cfRule>
  </conditionalFormatting>
  <conditionalFormatting sqref="AE602">
    <cfRule type="expression" dxfId="1497" priority="1017">
      <formula>IF(RIGHT(TEXT(AE602,"0.#"),1)=".",FALSE,TRUE)</formula>
    </cfRule>
    <cfRule type="expression" dxfId="1496" priority="1018">
      <formula>IF(RIGHT(TEXT(AE602,"0.#"),1)=".",TRUE,FALSE)</formula>
    </cfRule>
  </conditionalFormatting>
  <conditionalFormatting sqref="AU600">
    <cfRule type="expression" dxfId="1495" priority="1009">
      <formula>IF(RIGHT(TEXT(AU600,"0.#"),1)=".",FALSE,TRUE)</formula>
    </cfRule>
    <cfRule type="expression" dxfId="1494" priority="1010">
      <formula>IF(RIGHT(TEXT(AU600,"0.#"),1)=".",TRUE,FALSE)</formula>
    </cfRule>
  </conditionalFormatting>
  <conditionalFormatting sqref="AU601">
    <cfRule type="expression" dxfId="1493" priority="1007">
      <formula>IF(RIGHT(TEXT(AU601,"0.#"),1)=".",FALSE,TRUE)</formula>
    </cfRule>
    <cfRule type="expression" dxfId="1492" priority="1008">
      <formula>IF(RIGHT(TEXT(AU601,"0.#"),1)=".",TRUE,FALSE)</formula>
    </cfRule>
  </conditionalFormatting>
  <conditionalFormatting sqref="AU602">
    <cfRule type="expression" dxfId="1491" priority="1005">
      <formula>IF(RIGHT(TEXT(AU602,"0.#"),1)=".",FALSE,TRUE)</formula>
    </cfRule>
    <cfRule type="expression" dxfId="1490" priority="1006">
      <formula>IF(RIGHT(TEXT(AU602,"0.#"),1)=".",TRUE,FALSE)</formula>
    </cfRule>
  </conditionalFormatting>
  <conditionalFormatting sqref="AQ601">
    <cfRule type="expression" dxfId="1489" priority="997">
      <formula>IF(RIGHT(TEXT(AQ601,"0.#"),1)=".",FALSE,TRUE)</formula>
    </cfRule>
    <cfRule type="expression" dxfId="1488" priority="998">
      <formula>IF(RIGHT(TEXT(AQ601,"0.#"),1)=".",TRUE,FALSE)</formula>
    </cfRule>
  </conditionalFormatting>
  <conditionalFormatting sqref="AQ602">
    <cfRule type="expression" dxfId="1487" priority="995">
      <formula>IF(RIGHT(TEXT(AQ602,"0.#"),1)=".",FALSE,TRUE)</formula>
    </cfRule>
    <cfRule type="expression" dxfId="1486" priority="996">
      <formula>IF(RIGHT(TEXT(AQ602,"0.#"),1)=".",TRUE,FALSE)</formula>
    </cfRule>
  </conditionalFormatting>
  <conditionalFormatting sqref="AQ600">
    <cfRule type="expression" dxfId="1485" priority="993">
      <formula>IF(RIGHT(TEXT(AQ600,"0.#"),1)=".",FALSE,TRUE)</formula>
    </cfRule>
    <cfRule type="expression" dxfId="1484" priority="994">
      <formula>IF(RIGHT(TEXT(AQ600,"0.#"),1)=".",TRUE,FALSE)</formula>
    </cfRule>
  </conditionalFormatting>
  <conditionalFormatting sqref="AE605">
    <cfRule type="expression" dxfId="1483" priority="991">
      <formula>IF(RIGHT(TEXT(AE605,"0.#"),1)=".",FALSE,TRUE)</formula>
    </cfRule>
    <cfRule type="expression" dxfId="1482" priority="992">
      <formula>IF(RIGHT(TEXT(AE605,"0.#"),1)=".",TRUE,FALSE)</formula>
    </cfRule>
  </conditionalFormatting>
  <conditionalFormatting sqref="AE606">
    <cfRule type="expression" dxfId="1481" priority="989">
      <formula>IF(RIGHT(TEXT(AE606,"0.#"),1)=".",FALSE,TRUE)</formula>
    </cfRule>
    <cfRule type="expression" dxfId="1480" priority="990">
      <formula>IF(RIGHT(TEXT(AE606,"0.#"),1)=".",TRUE,FALSE)</formula>
    </cfRule>
  </conditionalFormatting>
  <conditionalFormatting sqref="AE607">
    <cfRule type="expression" dxfId="1479" priority="987">
      <formula>IF(RIGHT(TEXT(AE607,"0.#"),1)=".",FALSE,TRUE)</formula>
    </cfRule>
    <cfRule type="expression" dxfId="1478" priority="988">
      <formula>IF(RIGHT(TEXT(AE607,"0.#"),1)=".",TRUE,FALSE)</formula>
    </cfRule>
  </conditionalFormatting>
  <conditionalFormatting sqref="AU605">
    <cfRule type="expression" dxfId="1477" priority="979">
      <formula>IF(RIGHT(TEXT(AU605,"0.#"),1)=".",FALSE,TRUE)</formula>
    </cfRule>
    <cfRule type="expression" dxfId="1476" priority="980">
      <formula>IF(RIGHT(TEXT(AU605,"0.#"),1)=".",TRUE,FALSE)</formula>
    </cfRule>
  </conditionalFormatting>
  <conditionalFormatting sqref="AU606">
    <cfRule type="expression" dxfId="1475" priority="977">
      <formula>IF(RIGHT(TEXT(AU606,"0.#"),1)=".",FALSE,TRUE)</formula>
    </cfRule>
    <cfRule type="expression" dxfId="1474" priority="978">
      <formula>IF(RIGHT(TEXT(AU606,"0.#"),1)=".",TRUE,FALSE)</formula>
    </cfRule>
  </conditionalFormatting>
  <conditionalFormatting sqref="AU607">
    <cfRule type="expression" dxfId="1473" priority="975">
      <formula>IF(RIGHT(TEXT(AU607,"0.#"),1)=".",FALSE,TRUE)</formula>
    </cfRule>
    <cfRule type="expression" dxfId="1472" priority="976">
      <formula>IF(RIGHT(TEXT(AU607,"0.#"),1)=".",TRUE,FALSE)</formula>
    </cfRule>
  </conditionalFormatting>
  <conditionalFormatting sqref="AQ606">
    <cfRule type="expression" dxfId="1471" priority="967">
      <formula>IF(RIGHT(TEXT(AQ606,"0.#"),1)=".",FALSE,TRUE)</formula>
    </cfRule>
    <cfRule type="expression" dxfId="1470" priority="968">
      <formula>IF(RIGHT(TEXT(AQ606,"0.#"),1)=".",TRUE,FALSE)</formula>
    </cfRule>
  </conditionalFormatting>
  <conditionalFormatting sqref="AQ607">
    <cfRule type="expression" dxfId="1469" priority="965">
      <formula>IF(RIGHT(TEXT(AQ607,"0.#"),1)=".",FALSE,TRUE)</formula>
    </cfRule>
    <cfRule type="expression" dxfId="1468" priority="966">
      <formula>IF(RIGHT(TEXT(AQ607,"0.#"),1)=".",TRUE,FALSE)</formula>
    </cfRule>
  </conditionalFormatting>
  <conditionalFormatting sqref="AQ605">
    <cfRule type="expression" dxfId="1467" priority="963">
      <formula>IF(RIGHT(TEXT(AQ605,"0.#"),1)=".",FALSE,TRUE)</formula>
    </cfRule>
    <cfRule type="expression" dxfId="1466" priority="964">
      <formula>IF(RIGHT(TEXT(AQ605,"0.#"),1)=".",TRUE,FALSE)</formula>
    </cfRule>
  </conditionalFormatting>
  <conditionalFormatting sqref="AE610">
    <cfRule type="expression" dxfId="1465" priority="961">
      <formula>IF(RIGHT(TEXT(AE610,"0.#"),1)=".",FALSE,TRUE)</formula>
    </cfRule>
    <cfRule type="expression" dxfId="1464" priority="962">
      <formula>IF(RIGHT(TEXT(AE610,"0.#"),1)=".",TRUE,FALSE)</formula>
    </cfRule>
  </conditionalFormatting>
  <conditionalFormatting sqref="AE611">
    <cfRule type="expression" dxfId="1463" priority="959">
      <formula>IF(RIGHT(TEXT(AE611,"0.#"),1)=".",FALSE,TRUE)</formula>
    </cfRule>
    <cfRule type="expression" dxfId="1462" priority="960">
      <formula>IF(RIGHT(TEXT(AE611,"0.#"),1)=".",TRUE,FALSE)</formula>
    </cfRule>
  </conditionalFormatting>
  <conditionalFormatting sqref="AE612">
    <cfRule type="expression" dxfId="1461" priority="957">
      <formula>IF(RIGHT(TEXT(AE612,"0.#"),1)=".",FALSE,TRUE)</formula>
    </cfRule>
    <cfRule type="expression" dxfId="1460" priority="958">
      <formula>IF(RIGHT(TEXT(AE612,"0.#"),1)=".",TRUE,FALSE)</formula>
    </cfRule>
  </conditionalFormatting>
  <conditionalFormatting sqref="AU610">
    <cfRule type="expression" dxfId="1459" priority="949">
      <formula>IF(RIGHT(TEXT(AU610,"0.#"),1)=".",FALSE,TRUE)</formula>
    </cfRule>
    <cfRule type="expression" dxfId="1458" priority="950">
      <formula>IF(RIGHT(TEXT(AU610,"0.#"),1)=".",TRUE,FALSE)</formula>
    </cfRule>
  </conditionalFormatting>
  <conditionalFormatting sqref="AU611">
    <cfRule type="expression" dxfId="1457" priority="947">
      <formula>IF(RIGHT(TEXT(AU611,"0.#"),1)=".",FALSE,TRUE)</formula>
    </cfRule>
    <cfRule type="expression" dxfId="1456" priority="948">
      <formula>IF(RIGHT(TEXT(AU611,"0.#"),1)=".",TRUE,FALSE)</formula>
    </cfRule>
  </conditionalFormatting>
  <conditionalFormatting sqref="AU612">
    <cfRule type="expression" dxfId="1455" priority="945">
      <formula>IF(RIGHT(TEXT(AU612,"0.#"),1)=".",FALSE,TRUE)</formula>
    </cfRule>
    <cfRule type="expression" dxfId="1454" priority="946">
      <formula>IF(RIGHT(TEXT(AU612,"0.#"),1)=".",TRUE,FALSE)</formula>
    </cfRule>
  </conditionalFormatting>
  <conditionalFormatting sqref="AQ611">
    <cfRule type="expression" dxfId="1453" priority="937">
      <formula>IF(RIGHT(TEXT(AQ611,"0.#"),1)=".",FALSE,TRUE)</formula>
    </cfRule>
    <cfRule type="expression" dxfId="1452" priority="938">
      <formula>IF(RIGHT(TEXT(AQ611,"0.#"),1)=".",TRUE,FALSE)</formula>
    </cfRule>
  </conditionalFormatting>
  <conditionalFormatting sqref="AQ612">
    <cfRule type="expression" dxfId="1451" priority="935">
      <formula>IF(RIGHT(TEXT(AQ612,"0.#"),1)=".",FALSE,TRUE)</formula>
    </cfRule>
    <cfRule type="expression" dxfId="1450" priority="936">
      <formula>IF(RIGHT(TEXT(AQ612,"0.#"),1)=".",TRUE,FALSE)</formula>
    </cfRule>
  </conditionalFormatting>
  <conditionalFormatting sqref="AQ610">
    <cfRule type="expression" dxfId="1449" priority="933">
      <formula>IF(RIGHT(TEXT(AQ610,"0.#"),1)=".",FALSE,TRUE)</formula>
    </cfRule>
    <cfRule type="expression" dxfId="1448" priority="934">
      <formula>IF(RIGHT(TEXT(AQ610,"0.#"),1)=".",TRUE,FALSE)</formula>
    </cfRule>
  </conditionalFormatting>
  <conditionalFormatting sqref="AE615">
    <cfRule type="expression" dxfId="1447" priority="931">
      <formula>IF(RIGHT(TEXT(AE615,"0.#"),1)=".",FALSE,TRUE)</formula>
    </cfRule>
    <cfRule type="expression" dxfId="1446" priority="932">
      <formula>IF(RIGHT(TEXT(AE615,"0.#"),1)=".",TRUE,FALSE)</formula>
    </cfRule>
  </conditionalFormatting>
  <conditionalFormatting sqref="AE616">
    <cfRule type="expression" dxfId="1445" priority="929">
      <formula>IF(RIGHT(TEXT(AE616,"0.#"),1)=".",FALSE,TRUE)</formula>
    </cfRule>
    <cfRule type="expression" dxfId="1444" priority="930">
      <formula>IF(RIGHT(TEXT(AE616,"0.#"),1)=".",TRUE,FALSE)</formula>
    </cfRule>
  </conditionalFormatting>
  <conditionalFormatting sqref="AE617">
    <cfRule type="expression" dxfId="1443" priority="927">
      <formula>IF(RIGHT(TEXT(AE617,"0.#"),1)=".",FALSE,TRUE)</formula>
    </cfRule>
    <cfRule type="expression" dxfId="1442" priority="928">
      <formula>IF(RIGHT(TEXT(AE617,"0.#"),1)=".",TRUE,FALSE)</formula>
    </cfRule>
  </conditionalFormatting>
  <conditionalFormatting sqref="AU615">
    <cfRule type="expression" dxfId="1441" priority="919">
      <formula>IF(RIGHT(TEXT(AU615,"0.#"),1)=".",FALSE,TRUE)</formula>
    </cfRule>
    <cfRule type="expression" dxfId="1440" priority="920">
      <formula>IF(RIGHT(TEXT(AU615,"0.#"),1)=".",TRUE,FALSE)</formula>
    </cfRule>
  </conditionalFormatting>
  <conditionalFormatting sqref="AU616">
    <cfRule type="expression" dxfId="1439" priority="917">
      <formula>IF(RIGHT(TEXT(AU616,"0.#"),1)=".",FALSE,TRUE)</formula>
    </cfRule>
    <cfRule type="expression" dxfId="1438" priority="918">
      <formula>IF(RIGHT(TEXT(AU616,"0.#"),1)=".",TRUE,FALSE)</formula>
    </cfRule>
  </conditionalFormatting>
  <conditionalFormatting sqref="AU617">
    <cfRule type="expression" dxfId="1437" priority="915">
      <formula>IF(RIGHT(TEXT(AU617,"0.#"),1)=".",FALSE,TRUE)</formula>
    </cfRule>
    <cfRule type="expression" dxfId="1436" priority="916">
      <formula>IF(RIGHT(TEXT(AU617,"0.#"),1)=".",TRUE,FALSE)</formula>
    </cfRule>
  </conditionalFormatting>
  <conditionalFormatting sqref="AQ616">
    <cfRule type="expression" dxfId="1435" priority="907">
      <formula>IF(RIGHT(TEXT(AQ616,"0.#"),1)=".",FALSE,TRUE)</formula>
    </cfRule>
    <cfRule type="expression" dxfId="1434" priority="908">
      <formula>IF(RIGHT(TEXT(AQ616,"0.#"),1)=".",TRUE,FALSE)</formula>
    </cfRule>
  </conditionalFormatting>
  <conditionalFormatting sqref="AQ617">
    <cfRule type="expression" dxfId="1433" priority="905">
      <formula>IF(RIGHT(TEXT(AQ617,"0.#"),1)=".",FALSE,TRUE)</formula>
    </cfRule>
    <cfRule type="expression" dxfId="1432" priority="906">
      <formula>IF(RIGHT(TEXT(AQ617,"0.#"),1)=".",TRUE,FALSE)</formula>
    </cfRule>
  </conditionalFormatting>
  <conditionalFormatting sqref="AQ615">
    <cfRule type="expression" dxfId="1431" priority="903">
      <formula>IF(RIGHT(TEXT(AQ615,"0.#"),1)=".",FALSE,TRUE)</formula>
    </cfRule>
    <cfRule type="expression" dxfId="1430" priority="904">
      <formula>IF(RIGHT(TEXT(AQ615,"0.#"),1)=".",TRUE,FALSE)</formula>
    </cfRule>
  </conditionalFormatting>
  <conditionalFormatting sqref="AE625">
    <cfRule type="expression" dxfId="1429" priority="901">
      <formula>IF(RIGHT(TEXT(AE625,"0.#"),1)=".",FALSE,TRUE)</formula>
    </cfRule>
    <cfRule type="expression" dxfId="1428" priority="902">
      <formula>IF(RIGHT(TEXT(AE625,"0.#"),1)=".",TRUE,FALSE)</formula>
    </cfRule>
  </conditionalFormatting>
  <conditionalFormatting sqref="AE626">
    <cfRule type="expression" dxfId="1427" priority="899">
      <formula>IF(RIGHT(TEXT(AE626,"0.#"),1)=".",FALSE,TRUE)</formula>
    </cfRule>
    <cfRule type="expression" dxfId="1426" priority="900">
      <formula>IF(RIGHT(TEXT(AE626,"0.#"),1)=".",TRUE,FALSE)</formula>
    </cfRule>
  </conditionalFormatting>
  <conditionalFormatting sqref="AE627">
    <cfRule type="expression" dxfId="1425" priority="897">
      <formula>IF(RIGHT(TEXT(AE627,"0.#"),1)=".",FALSE,TRUE)</formula>
    </cfRule>
    <cfRule type="expression" dxfId="1424" priority="898">
      <formula>IF(RIGHT(TEXT(AE627,"0.#"),1)=".",TRUE,FALSE)</formula>
    </cfRule>
  </conditionalFormatting>
  <conditionalFormatting sqref="AU625">
    <cfRule type="expression" dxfId="1423" priority="889">
      <formula>IF(RIGHT(TEXT(AU625,"0.#"),1)=".",FALSE,TRUE)</formula>
    </cfRule>
    <cfRule type="expression" dxfId="1422" priority="890">
      <formula>IF(RIGHT(TEXT(AU625,"0.#"),1)=".",TRUE,FALSE)</formula>
    </cfRule>
  </conditionalFormatting>
  <conditionalFormatting sqref="AU626">
    <cfRule type="expression" dxfId="1421" priority="887">
      <formula>IF(RIGHT(TEXT(AU626,"0.#"),1)=".",FALSE,TRUE)</formula>
    </cfRule>
    <cfRule type="expression" dxfId="1420" priority="888">
      <formula>IF(RIGHT(TEXT(AU626,"0.#"),1)=".",TRUE,FALSE)</formula>
    </cfRule>
  </conditionalFormatting>
  <conditionalFormatting sqref="AU627">
    <cfRule type="expression" dxfId="1419" priority="885">
      <formula>IF(RIGHT(TEXT(AU627,"0.#"),1)=".",FALSE,TRUE)</formula>
    </cfRule>
    <cfRule type="expression" dxfId="1418" priority="886">
      <formula>IF(RIGHT(TEXT(AU627,"0.#"),1)=".",TRUE,FALSE)</formula>
    </cfRule>
  </conditionalFormatting>
  <conditionalFormatting sqref="AQ626">
    <cfRule type="expression" dxfId="1417" priority="877">
      <formula>IF(RIGHT(TEXT(AQ626,"0.#"),1)=".",FALSE,TRUE)</formula>
    </cfRule>
    <cfRule type="expression" dxfId="1416" priority="878">
      <formula>IF(RIGHT(TEXT(AQ626,"0.#"),1)=".",TRUE,FALSE)</formula>
    </cfRule>
  </conditionalFormatting>
  <conditionalFormatting sqref="AQ627">
    <cfRule type="expression" dxfId="1415" priority="875">
      <formula>IF(RIGHT(TEXT(AQ627,"0.#"),1)=".",FALSE,TRUE)</formula>
    </cfRule>
    <cfRule type="expression" dxfId="1414" priority="876">
      <formula>IF(RIGHT(TEXT(AQ627,"0.#"),1)=".",TRUE,FALSE)</formula>
    </cfRule>
  </conditionalFormatting>
  <conditionalFormatting sqref="AQ625">
    <cfRule type="expression" dxfId="1413" priority="873">
      <formula>IF(RIGHT(TEXT(AQ625,"0.#"),1)=".",FALSE,TRUE)</formula>
    </cfRule>
    <cfRule type="expression" dxfId="1412" priority="874">
      <formula>IF(RIGHT(TEXT(AQ625,"0.#"),1)=".",TRUE,FALSE)</formula>
    </cfRule>
  </conditionalFormatting>
  <conditionalFormatting sqref="AE630">
    <cfRule type="expression" dxfId="1411" priority="871">
      <formula>IF(RIGHT(TEXT(AE630,"0.#"),1)=".",FALSE,TRUE)</formula>
    </cfRule>
    <cfRule type="expression" dxfId="1410" priority="872">
      <formula>IF(RIGHT(TEXT(AE630,"0.#"),1)=".",TRUE,FALSE)</formula>
    </cfRule>
  </conditionalFormatting>
  <conditionalFormatting sqref="AE631">
    <cfRule type="expression" dxfId="1409" priority="869">
      <formula>IF(RIGHT(TEXT(AE631,"0.#"),1)=".",FALSE,TRUE)</formula>
    </cfRule>
    <cfRule type="expression" dxfId="1408" priority="870">
      <formula>IF(RIGHT(TEXT(AE631,"0.#"),1)=".",TRUE,FALSE)</formula>
    </cfRule>
  </conditionalFormatting>
  <conditionalFormatting sqref="AE632">
    <cfRule type="expression" dxfId="1407" priority="867">
      <formula>IF(RIGHT(TEXT(AE632,"0.#"),1)=".",FALSE,TRUE)</formula>
    </cfRule>
    <cfRule type="expression" dxfId="1406" priority="868">
      <formula>IF(RIGHT(TEXT(AE632,"0.#"),1)=".",TRUE,FALSE)</formula>
    </cfRule>
  </conditionalFormatting>
  <conditionalFormatting sqref="AU630">
    <cfRule type="expression" dxfId="1405" priority="859">
      <formula>IF(RIGHT(TEXT(AU630,"0.#"),1)=".",FALSE,TRUE)</formula>
    </cfRule>
    <cfRule type="expression" dxfId="1404" priority="860">
      <formula>IF(RIGHT(TEXT(AU630,"0.#"),1)=".",TRUE,FALSE)</formula>
    </cfRule>
  </conditionalFormatting>
  <conditionalFormatting sqref="AU631">
    <cfRule type="expression" dxfId="1403" priority="857">
      <formula>IF(RIGHT(TEXT(AU631,"0.#"),1)=".",FALSE,TRUE)</formula>
    </cfRule>
    <cfRule type="expression" dxfId="1402" priority="858">
      <formula>IF(RIGHT(TEXT(AU631,"0.#"),1)=".",TRUE,FALSE)</formula>
    </cfRule>
  </conditionalFormatting>
  <conditionalFormatting sqref="AU632">
    <cfRule type="expression" dxfId="1401" priority="855">
      <formula>IF(RIGHT(TEXT(AU632,"0.#"),1)=".",FALSE,TRUE)</formula>
    </cfRule>
    <cfRule type="expression" dxfId="1400" priority="856">
      <formula>IF(RIGHT(TEXT(AU632,"0.#"),1)=".",TRUE,FALSE)</formula>
    </cfRule>
  </conditionalFormatting>
  <conditionalFormatting sqref="AQ631">
    <cfRule type="expression" dxfId="1399" priority="847">
      <formula>IF(RIGHT(TEXT(AQ631,"0.#"),1)=".",FALSE,TRUE)</formula>
    </cfRule>
    <cfRule type="expression" dxfId="1398" priority="848">
      <formula>IF(RIGHT(TEXT(AQ631,"0.#"),1)=".",TRUE,FALSE)</formula>
    </cfRule>
  </conditionalFormatting>
  <conditionalFormatting sqref="AQ632">
    <cfRule type="expression" dxfId="1397" priority="845">
      <formula>IF(RIGHT(TEXT(AQ632,"0.#"),1)=".",FALSE,TRUE)</formula>
    </cfRule>
    <cfRule type="expression" dxfId="1396" priority="846">
      <formula>IF(RIGHT(TEXT(AQ632,"0.#"),1)=".",TRUE,FALSE)</formula>
    </cfRule>
  </conditionalFormatting>
  <conditionalFormatting sqref="AQ630">
    <cfRule type="expression" dxfId="1395" priority="843">
      <formula>IF(RIGHT(TEXT(AQ630,"0.#"),1)=".",FALSE,TRUE)</formula>
    </cfRule>
    <cfRule type="expression" dxfId="1394" priority="844">
      <formula>IF(RIGHT(TEXT(AQ630,"0.#"),1)=".",TRUE,FALSE)</formula>
    </cfRule>
  </conditionalFormatting>
  <conditionalFormatting sqref="AE635">
    <cfRule type="expression" dxfId="1393" priority="841">
      <formula>IF(RIGHT(TEXT(AE635,"0.#"),1)=".",FALSE,TRUE)</formula>
    </cfRule>
    <cfRule type="expression" dxfId="1392" priority="842">
      <formula>IF(RIGHT(TEXT(AE635,"0.#"),1)=".",TRUE,FALSE)</formula>
    </cfRule>
  </conditionalFormatting>
  <conditionalFormatting sqref="AE636">
    <cfRule type="expression" dxfId="1391" priority="839">
      <formula>IF(RIGHT(TEXT(AE636,"0.#"),1)=".",FALSE,TRUE)</formula>
    </cfRule>
    <cfRule type="expression" dxfId="1390" priority="840">
      <formula>IF(RIGHT(TEXT(AE636,"0.#"),1)=".",TRUE,FALSE)</formula>
    </cfRule>
  </conditionalFormatting>
  <conditionalFormatting sqref="AE637">
    <cfRule type="expression" dxfId="1389" priority="837">
      <formula>IF(RIGHT(TEXT(AE637,"0.#"),1)=".",FALSE,TRUE)</formula>
    </cfRule>
    <cfRule type="expression" dxfId="1388" priority="838">
      <formula>IF(RIGHT(TEXT(AE637,"0.#"),1)=".",TRUE,FALSE)</formula>
    </cfRule>
  </conditionalFormatting>
  <conditionalFormatting sqref="AU635">
    <cfRule type="expression" dxfId="1387" priority="829">
      <formula>IF(RIGHT(TEXT(AU635,"0.#"),1)=".",FALSE,TRUE)</formula>
    </cfRule>
    <cfRule type="expression" dxfId="1386" priority="830">
      <formula>IF(RIGHT(TEXT(AU635,"0.#"),1)=".",TRUE,FALSE)</formula>
    </cfRule>
  </conditionalFormatting>
  <conditionalFormatting sqref="AU636">
    <cfRule type="expression" dxfId="1385" priority="827">
      <formula>IF(RIGHT(TEXT(AU636,"0.#"),1)=".",FALSE,TRUE)</formula>
    </cfRule>
    <cfRule type="expression" dxfId="1384" priority="828">
      <formula>IF(RIGHT(TEXT(AU636,"0.#"),1)=".",TRUE,FALSE)</formula>
    </cfRule>
  </conditionalFormatting>
  <conditionalFormatting sqref="AU637">
    <cfRule type="expression" dxfId="1383" priority="825">
      <formula>IF(RIGHT(TEXT(AU637,"0.#"),1)=".",FALSE,TRUE)</formula>
    </cfRule>
    <cfRule type="expression" dxfId="1382" priority="826">
      <formula>IF(RIGHT(TEXT(AU637,"0.#"),1)=".",TRUE,FALSE)</formula>
    </cfRule>
  </conditionalFormatting>
  <conditionalFormatting sqref="AQ636">
    <cfRule type="expression" dxfId="1381" priority="817">
      <formula>IF(RIGHT(TEXT(AQ636,"0.#"),1)=".",FALSE,TRUE)</formula>
    </cfRule>
    <cfRule type="expression" dxfId="1380" priority="818">
      <formula>IF(RIGHT(TEXT(AQ636,"0.#"),1)=".",TRUE,FALSE)</formula>
    </cfRule>
  </conditionalFormatting>
  <conditionalFormatting sqref="AQ637">
    <cfRule type="expression" dxfId="1379" priority="815">
      <formula>IF(RIGHT(TEXT(AQ637,"0.#"),1)=".",FALSE,TRUE)</formula>
    </cfRule>
    <cfRule type="expression" dxfId="1378" priority="816">
      <formula>IF(RIGHT(TEXT(AQ637,"0.#"),1)=".",TRUE,FALSE)</formula>
    </cfRule>
  </conditionalFormatting>
  <conditionalFormatting sqref="AQ635">
    <cfRule type="expression" dxfId="1377" priority="813">
      <formula>IF(RIGHT(TEXT(AQ635,"0.#"),1)=".",FALSE,TRUE)</formula>
    </cfRule>
    <cfRule type="expression" dxfId="1376" priority="814">
      <formula>IF(RIGHT(TEXT(AQ635,"0.#"),1)=".",TRUE,FALSE)</formula>
    </cfRule>
  </conditionalFormatting>
  <conditionalFormatting sqref="AE640">
    <cfRule type="expression" dxfId="1375" priority="811">
      <formula>IF(RIGHT(TEXT(AE640,"0.#"),1)=".",FALSE,TRUE)</formula>
    </cfRule>
    <cfRule type="expression" dxfId="1374" priority="812">
      <formula>IF(RIGHT(TEXT(AE640,"0.#"),1)=".",TRUE,FALSE)</formula>
    </cfRule>
  </conditionalFormatting>
  <conditionalFormatting sqref="AM642">
    <cfRule type="expression" dxfId="1373" priority="801">
      <formula>IF(RIGHT(TEXT(AM642,"0.#"),1)=".",FALSE,TRUE)</formula>
    </cfRule>
    <cfRule type="expression" dxfId="1372" priority="802">
      <formula>IF(RIGHT(TEXT(AM642,"0.#"),1)=".",TRUE,FALSE)</formula>
    </cfRule>
  </conditionalFormatting>
  <conditionalFormatting sqref="AE641">
    <cfRule type="expression" dxfId="1371" priority="809">
      <formula>IF(RIGHT(TEXT(AE641,"0.#"),1)=".",FALSE,TRUE)</formula>
    </cfRule>
    <cfRule type="expression" dxfId="1370" priority="810">
      <formula>IF(RIGHT(TEXT(AE641,"0.#"),1)=".",TRUE,FALSE)</formula>
    </cfRule>
  </conditionalFormatting>
  <conditionalFormatting sqref="AE642">
    <cfRule type="expression" dxfId="1369" priority="807">
      <formula>IF(RIGHT(TEXT(AE642,"0.#"),1)=".",FALSE,TRUE)</formula>
    </cfRule>
    <cfRule type="expression" dxfId="1368" priority="808">
      <formula>IF(RIGHT(TEXT(AE642,"0.#"),1)=".",TRUE,FALSE)</formula>
    </cfRule>
  </conditionalFormatting>
  <conditionalFormatting sqref="AM640">
    <cfRule type="expression" dxfId="1367" priority="805">
      <formula>IF(RIGHT(TEXT(AM640,"0.#"),1)=".",FALSE,TRUE)</formula>
    </cfRule>
    <cfRule type="expression" dxfId="1366" priority="806">
      <formula>IF(RIGHT(TEXT(AM640,"0.#"),1)=".",TRUE,FALSE)</formula>
    </cfRule>
  </conditionalFormatting>
  <conditionalFormatting sqref="AM641">
    <cfRule type="expression" dxfId="1365" priority="803">
      <formula>IF(RIGHT(TEXT(AM641,"0.#"),1)=".",FALSE,TRUE)</formula>
    </cfRule>
    <cfRule type="expression" dxfId="1364" priority="804">
      <formula>IF(RIGHT(TEXT(AM641,"0.#"),1)=".",TRUE,FALSE)</formula>
    </cfRule>
  </conditionalFormatting>
  <conditionalFormatting sqref="AU640">
    <cfRule type="expression" dxfId="1363" priority="799">
      <formula>IF(RIGHT(TEXT(AU640,"0.#"),1)=".",FALSE,TRUE)</formula>
    </cfRule>
    <cfRule type="expression" dxfId="1362" priority="800">
      <formula>IF(RIGHT(TEXT(AU640,"0.#"),1)=".",TRUE,FALSE)</formula>
    </cfRule>
  </conditionalFormatting>
  <conditionalFormatting sqref="AU641">
    <cfRule type="expression" dxfId="1361" priority="797">
      <formula>IF(RIGHT(TEXT(AU641,"0.#"),1)=".",FALSE,TRUE)</formula>
    </cfRule>
    <cfRule type="expression" dxfId="1360" priority="798">
      <formula>IF(RIGHT(TEXT(AU641,"0.#"),1)=".",TRUE,FALSE)</formula>
    </cfRule>
  </conditionalFormatting>
  <conditionalFormatting sqref="AU642">
    <cfRule type="expression" dxfId="1359" priority="795">
      <formula>IF(RIGHT(TEXT(AU642,"0.#"),1)=".",FALSE,TRUE)</formula>
    </cfRule>
    <cfRule type="expression" dxfId="1358" priority="796">
      <formula>IF(RIGHT(TEXT(AU642,"0.#"),1)=".",TRUE,FALSE)</formula>
    </cfRule>
  </conditionalFormatting>
  <conditionalFormatting sqref="AI642">
    <cfRule type="expression" dxfId="1357" priority="789">
      <formula>IF(RIGHT(TEXT(AI642,"0.#"),1)=".",FALSE,TRUE)</formula>
    </cfRule>
    <cfRule type="expression" dxfId="1356" priority="790">
      <formula>IF(RIGHT(TEXT(AI642,"0.#"),1)=".",TRUE,FALSE)</formula>
    </cfRule>
  </conditionalFormatting>
  <conditionalFormatting sqref="AI640">
    <cfRule type="expression" dxfId="1355" priority="793">
      <formula>IF(RIGHT(TEXT(AI640,"0.#"),1)=".",FALSE,TRUE)</formula>
    </cfRule>
    <cfRule type="expression" dxfId="1354" priority="794">
      <formula>IF(RIGHT(TEXT(AI640,"0.#"),1)=".",TRUE,FALSE)</formula>
    </cfRule>
  </conditionalFormatting>
  <conditionalFormatting sqref="AI641">
    <cfRule type="expression" dxfId="1353" priority="791">
      <formula>IF(RIGHT(TEXT(AI641,"0.#"),1)=".",FALSE,TRUE)</formula>
    </cfRule>
    <cfRule type="expression" dxfId="1352" priority="792">
      <formula>IF(RIGHT(TEXT(AI641,"0.#"),1)=".",TRUE,FALSE)</formula>
    </cfRule>
  </conditionalFormatting>
  <conditionalFormatting sqref="AQ641">
    <cfRule type="expression" dxfId="1351" priority="787">
      <formula>IF(RIGHT(TEXT(AQ641,"0.#"),1)=".",FALSE,TRUE)</formula>
    </cfRule>
    <cfRule type="expression" dxfId="1350" priority="788">
      <formula>IF(RIGHT(TEXT(AQ641,"0.#"),1)=".",TRUE,FALSE)</formula>
    </cfRule>
  </conditionalFormatting>
  <conditionalFormatting sqref="AQ642">
    <cfRule type="expression" dxfId="1349" priority="785">
      <formula>IF(RIGHT(TEXT(AQ642,"0.#"),1)=".",FALSE,TRUE)</formula>
    </cfRule>
    <cfRule type="expression" dxfId="1348" priority="786">
      <formula>IF(RIGHT(TEXT(AQ642,"0.#"),1)=".",TRUE,FALSE)</formula>
    </cfRule>
  </conditionalFormatting>
  <conditionalFormatting sqref="AQ640">
    <cfRule type="expression" dxfId="1347" priority="783">
      <formula>IF(RIGHT(TEXT(AQ640,"0.#"),1)=".",FALSE,TRUE)</formula>
    </cfRule>
    <cfRule type="expression" dxfId="1346" priority="784">
      <formula>IF(RIGHT(TEXT(AQ640,"0.#"),1)=".",TRUE,FALSE)</formula>
    </cfRule>
  </conditionalFormatting>
  <conditionalFormatting sqref="AE649">
    <cfRule type="expression" dxfId="1345" priority="781">
      <formula>IF(RIGHT(TEXT(AE649,"0.#"),1)=".",FALSE,TRUE)</formula>
    </cfRule>
    <cfRule type="expression" dxfId="1344" priority="782">
      <formula>IF(RIGHT(TEXT(AE649,"0.#"),1)=".",TRUE,FALSE)</formula>
    </cfRule>
  </conditionalFormatting>
  <conditionalFormatting sqref="AE650">
    <cfRule type="expression" dxfId="1343" priority="779">
      <formula>IF(RIGHT(TEXT(AE650,"0.#"),1)=".",FALSE,TRUE)</formula>
    </cfRule>
    <cfRule type="expression" dxfId="1342" priority="780">
      <formula>IF(RIGHT(TEXT(AE650,"0.#"),1)=".",TRUE,FALSE)</formula>
    </cfRule>
  </conditionalFormatting>
  <conditionalFormatting sqref="AE651">
    <cfRule type="expression" dxfId="1341" priority="777">
      <formula>IF(RIGHT(TEXT(AE651,"0.#"),1)=".",FALSE,TRUE)</formula>
    </cfRule>
    <cfRule type="expression" dxfId="1340" priority="778">
      <formula>IF(RIGHT(TEXT(AE651,"0.#"),1)=".",TRUE,FALSE)</formula>
    </cfRule>
  </conditionalFormatting>
  <conditionalFormatting sqref="AU649">
    <cfRule type="expression" dxfId="1339" priority="769">
      <formula>IF(RIGHT(TEXT(AU649,"0.#"),1)=".",FALSE,TRUE)</formula>
    </cfRule>
    <cfRule type="expression" dxfId="1338" priority="770">
      <formula>IF(RIGHT(TEXT(AU649,"0.#"),1)=".",TRUE,FALSE)</formula>
    </cfRule>
  </conditionalFormatting>
  <conditionalFormatting sqref="AU650">
    <cfRule type="expression" dxfId="1337" priority="767">
      <formula>IF(RIGHT(TEXT(AU650,"0.#"),1)=".",FALSE,TRUE)</formula>
    </cfRule>
    <cfRule type="expression" dxfId="1336" priority="768">
      <formula>IF(RIGHT(TEXT(AU650,"0.#"),1)=".",TRUE,FALSE)</formula>
    </cfRule>
  </conditionalFormatting>
  <conditionalFormatting sqref="AU651">
    <cfRule type="expression" dxfId="1335" priority="765">
      <formula>IF(RIGHT(TEXT(AU651,"0.#"),1)=".",FALSE,TRUE)</formula>
    </cfRule>
    <cfRule type="expression" dxfId="1334" priority="766">
      <formula>IF(RIGHT(TEXT(AU651,"0.#"),1)=".",TRUE,FALSE)</formula>
    </cfRule>
  </conditionalFormatting>
  <conditionalFormatting sqref="AQ650">
    <cfRule type="expression" dxfId="1333" priority="757">
      <formula>IF(RIGHT(TEXT(AQ650,"0.#"),1)=".",FALSE,TRUE)</formula>
    </cfRule>
    <cfRule type="expression" dxfId="1332" priority="758">
      <formula>IF(RIGHT(TEXT(AQ650,"0.#"),1)=".",TRUE,FALSE)</formula>
    </cfRule>
  </conditionalFormatting>
  <conditionalFormatting sqref="AQ651">
    <cfRule type="expression" dxfId="1331" priority="755">
      <formula>IF(RIGHT(TEXT(AQ651,"0.#"),1)=".",FALSE,TRUE)</formula>
    </cfRule>
    <cfRule type="expression" dxfId="1330" priority="756">
      <formula>IF(RIGHT(TEXT(AQ651,"0.#"),1)=".",TRUE,FALSE)</formula>
    </cfRule>
  </conditionalFormatting>
  <conditionalFormatting sqref="AQ649">
    <cfRule type="expression" dxfId="1329" priority="753">
      <formula>IF(RIGHT(TEXT(AQ649,"0.#"),1)=".",FALSE,TRUE)</formula>
    </cfRule>
    <cfRule type="expression" dxfId="1328" priority="754">
      <formula>IF(RIGHT(TEXT(AQ649,"0.#"),1)=".",TRUE,FALSE)</formula>
    </cfRule>
  </conditionalFormatting>
  <conditionalFormatting sqref="AE674">
    <cfRule type="expression" dxfId="1327" priority="751">
      <formula>IF(RIGHT(TEXT(AE674,"0.#"),1)=".",FALSE,TRUE)</formula>
    </cfRule>
    <cfRule type="expression" dxfId="1326" priority="752">
      <formula>IF(RIGHT(TEXT(AE674,"0.#"),1)=".",TRUE,FALSE)</formula>
    </cfRule>
  </conditionalFormatting>
  <conditionalFormatting sqref="AE675">
    <cfRule type="expression" dxfId="1325" priority="749">
      <formula>IF(RIGHT(TEXT(AE675,"0.#"),1)=".",FALSE,TRUE)</formula>
    </cfRule>
    <cfRule type="expression" dxfId="1324" priority="750">
      <formula>IF(RIGHT(TEXT(AE675,"0.#"),1)=".",TRUE,FALSE)</formula>
    </cfRule>
  </conditionalFormatting>
  <conditionalFormatting sqref="AE676">
    <cfRule type="expression" dxfId="1323" priority="747">
      <formula>IF(RIGHT(TEXT(AE676,"0.#"),1)=".",FALSE,TRUE)</formula>
    </cfRule>
    <cfRule type="expression" dxfId="1322" priority="748">
      <formula>IF(RIGHT(TEXT(AE676,"0.#"),1)=".",TRUE,FALSE)</formula>
    </cfRule>
  </conditionalFormatting>
  <conditionalFormatting sqref="AU674">
    <cfRule type="expression" dxfId="1321" priority="739">
      <formula>IF(RIGHT(TEXT(AU674,"0.#"),1)=".",FALSE,TRUE)</formula>
    </cfRule>
    <cfRule type="expression" dxfId="1320" priority="740">
      <formula>IF(RIGHT(TEXT(AU674,"0.#"),1)=".",TRUE,FALSE)</formula>
    </cfRule>
  </conditionalFormatting>
  <conditionalFormatting sqref="AU675">
    <cfRule type="expression" dxfId="1319" priority="737">
      <formula>IF(RIGHT(TEXT(AU675,"0.#"),1)=".",FALSE,TRUE)</formula>
    </cfRule>
    <cfRule type="expression" dxfId="1318" priority="738">
      <formula>IF(RIGHT(TEXT(AU675,"0.#"),1)=".",TRUE,FALSE)</formula>
    </cfRule>
  </conditionalFormatting>
  <conditionalFormatting sqref="AU676">
    <cfRule type="expression" dxfId="1317" priority="735">
      <formula>IF(RIGHT(TEXT(AU676,"0.#"),1)=".",FALSE,TRUE)</formula>
    </cfRule>
    <cfRule type="expression" dxfId="1316" priority="736">
      <formula>IF(RIGHT(TEXT(AU676,"0.#"),1)=".",TRUE,FALSE)</formula>
    </cfRule>
  </conditionalFormatting>
  <conditionalFormatting sqref="AQ675">
    <cfRule type="expression" dxfId="1315" priority="727">
      <formula>IF(RIGHT(TEXT(AQ675,"0.#"),1)=".",FALSE,TRUE)</formula>
    </cfRule>
    <cfRule type="expression" dxfId="1314" priority="728">
      <formula>IF(RIGHT(TEXT(AQ675,"0.#"),1)=".",TRUE,FALSE)</formula>
    </cfRule>
  </conditionalFormatting>
  <conditionalFormatting sqref="AQ676">
    <cfRule type="expression" dxfId="1313" priority="725">
      <formula>IF(RIGHT(TEXT(AQ676,"0.#"),1)=".",FALSE,TRUE)</formula>
    </cfRule>
    <cfRule type="expression" dxfId="1312" priority="726">
      <formula>IF(RIGHT(TEXT(AQ676,"0.#"),1)=".",TRUE,FALSE)</formula>
    </cfRule>
  </conditionalFormatting>
  <conditionalFormatting sqref="AQ674">
    <cfRule type="expression" dxfId="1311" priority="723">
      <formula>IF(RIGHT(TEXT(AQ674,"0.#"),1)=".",FALSE,TRUE)</formula>
    </cfRule>
    <cfRule type="expression" dxfId="1310" priority="724">
      <formula>IF(RIGHT(TEXT(AQ674,"0.#"),1)=".",TRUE,FALSE)</formula>
    </cfRule>
  </conditionalFormatting>
  <conditionalFormatting sqref="AE654">
    <cfRule type="expression" dxfId="1309" priority="721">
      <formula>IF(RIGHT(TEXT(AE654,"0.#"),1)=".",FALSE,TRUE)</formula>
    </cfRule>
    <cfRule type="expression" dxfId="1308" priority="722">
      <formula>IF(RIGHT(TEXT(AE654,"0.#"),1)=".",TRUE,FALSE)</formula>
    </cfRule>
  </conditionalFormatting>
  <conditionalFormatting sqref="AE655">
    <cfRule type="expression" dxfId="1307" priority="719">
      <formula>IF(RIGHT(TEXT(AE655,"0.#"),1)=".",FALSE,TRUE)</formula>
    </cfRule>
    <cfRule type="expression" dxfId="1306" priority="720">
      <formula>IF(RIGHT(TEXT(AE655,"0.#"),1)=".",TRUE,FALSE)</formula>
    </cfRule>
  </conditionalFormatting>
  <conditionalFormatting sqref="AE656">
    <cfRule type="expression" dxfId="1305" priority="717">
      <formula>IF(RIGHT(TEXT(AE656,"0.#"),1)=".",FALSE,TRUE)</formula>
    </cfRule>
    <cfRule type="expression" dxfId="1304" priority="718">
      <formula>IF(RIGHT(TEXT(AE656,"0.#"),1)=".",TRUE,FALSE)</formula>
    </cfRule>
  </conditionalFormatting>
  <conditionalFormatting sqref="AU654">
    <cfRule type="expression" dxfId="1303" priority="709">
      <formula>IF(RIGHT(TEXT(AU654,"0.#"),1)=".",FALSE,TRUE)</formula>
    </cfRule>
    <cfRule type="expression" dxfId="1302" priority="710">
      <formula>IF(RIGHT(TEXT(AU654,"0.#"),1)=".",TRUE,FALSE)</formula>
    </cfRule>
  </conditionalFormatting>
  <conditionalFormatting sqref="AU655">
    <cfRule type="expression" dxfId="1301" priority="707">
      <formula>IF(RIGHT(TEXT(AU655,"0.#"),1)=".",FALSE,TRUE)</formula>
    </cfRule>
    <cfRule type="expression" dxfId="1300" priority="708">
      <formula>IF(RIGHT(TEXT(AU655,"0.#"),1)=".",TRUE,FALSE)</formula>
    </cfRule>
  </conditionalFormatting>
  <conditionalFormatting sqref="AQ656">
    <cfRule type="expression" dxfId="1299" priority="695">
      <formula>IF(RIGHT(TEXT(AQ656,"0.#"),1)=".",FALSE,TRUE)</formula>
    </cfRule>
    <cfRule type="expression" dxfId="1298" priority="696">
      <formula>IF(RIGHT(TEXT(AQ656,"0.#"),1)=".",TRUE,FALSE)</formula>
    </cfRule>
  </conditionalFormatting>
  <conditionalFormatting sqref="AQ654">
    <cfRule type="expression" dxfId="1297" priority="693">
      <formula>IF(RIGHT(TEXT(AQ654,"0.#"),1)=".",FALSE,TRUE)</formula>
    </cfRule>
    <cfRule type="expression" dxfId="1296" priority="694">
      <formula>IF(RIGHT(TEXT(AQ654,"0.#"),1)=".",TRUE,FALSE)</formula>
    </cfRule>
  </conditionalFormatting>
  <conditionalFormatting sqref="AE659">
    <cfRule type="expression" dxfId="1295" priority="691">
      <formula>IF(RIGHT(TEXT(AE659,"0.#"),1)=".",FALSE,TRUE)</formula>
    </cfRule>
    <cfRule type="expression" dxfId="1294" priority="692">
      <formula>IF(RIGHT(TEXT(AE659,"0.#"),1)=".",TRUE,FALSE)</formula>
    </cfRule>
  </conditionalFormatting>
  <conditionalFormatting sqref="AE660">
    <cfRule type="expression" dxfId="1293" priority="689">
      <formula>IF(RIGHT(TEXT(AE660,"0.#"),1)=".",FALSE,TRUE)</formula>
    </cfRule>
    <cfRule type="expression" dxfId="1292" priority="690">
      <formula>IF(RIGHT(TEXT(AE660,"0.#"),1)=".",TRUE,FALSE)</formula>
    </cfRule>
  </conditionalFormatting>
  <conditionalFormatting sqref="AE661">
    <cfRule type="expression" dxfId="1291" priority="687">
      <formula>IF(RIGHT(TEXT(AE661,"0.#"),1)=".",FALSE,TRUE)</formula>
    </cfRule>
    <cfRule type="expression" dxfId="1290" priority="688">
      <formula>IF(RIGHT(TEXT(AE661,"0.#"),1)=".",TRUE,FALSE)</formula>
    </cfRule>
  </conditionalFormatting>
  <conditionalFormatting sqref="AU659">
    <cfRule type="expression" dxfId="1289" priority="679">
      <formula>IF(RIGHT(TEXT(AU659,"0.#"),1)=".",FALSE,TRUE)</formula>
    </cfRule>
    <cfRule type="expression" dxfId="1288" priority="680">
      <formula>IF(RIGHT(TEXT(AU659,"0.#"),1)=".",TRUE,FALSE)</formula>
    </cfRule>
  </conditionalFormatting>
  <conditionalFormatting sqref="AU660">
    <cfRule type="expression" dxfId="1287" priority="677">
      <formula>IF(RIGHT(TEXT(AU660,"0.#"),1)=".",FALSE,TRUE)</formula>
    </cfRule>
    <cfRule type="expression" dxfId="1286" priority="678">
      <formula>IF(RIGHT(TEXT(AU660,"0.#"),1)=".",TRUE,FALSE)</formula>
    </cfRule>
  </conditionalFormatting>
  <conditionalFormatting sqref="AU661">
    <cfRule type="expression" dxfId="1285" priority="675">
      <formula>IF(RIGHT(TEXT(AU661,"0.#"),1)=".",FALSE,TRUE)</formula>
    </cfRule>
    <cfRule type="expression" dxfId="1284" priority="676">
      <formula>IF(RIGHT(TEXT(AU661,"0.#"),1)=".",TRUE,FALSE)</formula>
    </cfRule>
  </conditionalFormatting>
  <conditionalFormatting sqref="AQ660">
    <cfRule type="expression" dxfId="1283" priority="667">
      <formula>IF(RIGHT(TEXT(AQ660,"0.#"),1)=".",FALSE,TRUE)</formula>
    </cfRule>
    <cfRule type="expression" dxfId="1282" priority="668">
      <formula>IF(RIGHT(TEXT(AQ660,"0.#"),1)=".",TRUE,FALSE)</formula>
    </cfRule>
  </conditionalFormatting>
  <conditionalFormatting sqref="AQ661">
    <cfRule type="expression" dxfId="1281" priority="665">
      <formula>IF(RIGHT(TEXT(AQ661,"0.#"),1)=".",FALSE,TRUE)</formula>
    </cfRule>
    <cfRule type="expression" dxfId="1280" priority="666">
      <formula>IF(RIGHT(TEXT(AQ661,"0.#"),1)=".",TRUE,FALSE)</formula>
    </cfRule>
  </conditionalFormatting>
  <conditionalFormatting sqref="AQ659">
    <cfRule type="expression" dxfId="1279" priority="663">
      <formula>IF(RIGHT(TEXT(AQ659,"0.#"),1)=".",FALSE,TRUE)</formula>
    </cfRule>
    <cfRule type="expression" dxfId="1278" priority="664">
      <formula>IF(RIGHT(TEXT(AQ659,"0.#"),1)=".",TRUE,FALSE)</formula>
    </cfRule>
  </conditionalFormatting>
  <conditionalFormatting sqref="AE664">
    <cfRule type="expression" dxfId="1277" priority="661">
      <formula>IF(RIGHT(TEXT(AE664,"0.#"),1)=".",FALSE,TRUE)</formula>
    </cfRule>
    <cfRule type="expression" dxfId="1276" priority="662">
      <formula>IF(RIGHT(TEXT(AE664,"0.#"),1)=".",TRUE,FALSE)</formula>
    </cfRule>
  </conditionalFormatting>
  <conditionalFormatting sqref="AE665">
    <cfRule type="expression" dxfId="1275" priority="659">
      <formula>IF(RIGHT(TEXT(AE665,"0.#"),1)=".",FALSE,TRUE)</formula>
    </cfRule>
    <cfRule type="expression" dxfId="1274" priority="660">
      <formula>IF(RIGHT(TEXT(AE665,"0.#"),1)=".",TRUE,FALSE)</formula>
    </cfRule>
  </conditionalFormatting>
  <conditionalFormatting sqref="AE666">
    <cfRule type="expression" dxfId="1273" priority="657">
      <formula>IF(RIGHT(TEXT(AE666,"0.#"),1)=".",FALSE,TRUE)</formula>
    </cfRule>
    <cfRule type="expression" dxfId="1272" priority="658">
      <formula>IF(RIGHT(TEXT(AE666,"0.#"),1)=".",TRUE,FALSE)</formula>
    </cfRule>
  </conditionalFormatting>
  <conditionalFormatting sqref="AU664">
    <cfRule type="expression" dxfId="1271" priority="649">
      <formula>IF(RIGHT(TEXT(AU664,"0.#"),1)=".",FALSE,TRUE)</formula>
    </cfRule>
    <cfRule type="expression" dxfId="1270" priority="650">
      <formula>IF(RIGHT(TEXT(AU664,"0.#"),1)=".",TRUE,FALSE)</formula>
    </cfRule>
  </conditionalFormatting>
  <conditionalFormatting sqref="AU665">
    <cfRule type="expression" dxfId="1269" priority="647">
      <formula>IF(RIGHT(TEXT(AU665,"0.#"),1)=".",FALSE,TRUE)</formula>
    </cfRule>
    <cfRule type="expression" dxfId="1268" priority="648">
      <formula>IF(RIGHT(TEXT(AU665,"0.#"),1)=".",TRUE,FALSE)</formula>
    </cfRule>
  </conditionalFormatting>
  <conditionalFormatting sqref="AU666">
    <cfRule type="expression" dxfId="1267" priority="645">
      <formula>IF(RIGHT(TEXT(AU666,"0.#"),1)=".",FALSE,TRUE)</formula>
    </cfRule>
    <cfRule type="expression" dxfId="1266" priority="646">
      <formula>IF(RIGHT(TEXT(AU666,"0.#"),1)=".",TRUE,FALSE)</formula>
    </cfRule>
  </conditionalFormatting>
  <conditionalFormatting sqref="AQ665">
    <cfRule type="expression" dxfId="1265" priority="637">
      <formula>IF(RIGHT(TEXT(AQ665,"0.#"),1)=".",FALSE,TRUE)</formula>
    </cfRule>
    <cfRule type="expression" dxfId="1264" priority="638">
      <formula>IF(RIGHT(TEXT(AQ665,"0.#"),1)=".",TRUE,FALSE)</formula>
    </cfRule>
  </conditionalFormatting>
  <conditionalFormatting sqref="AQ666">
    <cfRule type="expression" dxfId="1263" priority="635">
      <formula>IF(RIGHT(TEXT(AQ666,"0.#"),1)=".",FALSE,TRUE)</formula>
    </cfRule>
    <cfRule type="expression" dxfId="1262" priority="636">
      <formula>IF(RIGHT(TEXT(AQ666,"0.#"),1)=".",TRUE,FALSE)</formula>
    </cfRule>
  </conditionalFormatting>
  <conditionalFormatting sqref="AQ664">
    <cfRule type="expression" dxfId="1261" priority="633">
      <formula>IF(RIGHT(TEXT(AQ664,"0.#"),1)=".",FALSE,TRUE)</formula>
    </cfRule>
    <cfRule type="expression" dxfId="1260" priority="634">
      <formula>IF(RIGHT(TEXT(AQ664,"0.#"),1)=".",TRUE,FALSE)</formula>
    </cfRule>
  </conditionalFormatting>
  <conditionalFormatting sqref="AE669">
    <cfRule type="expression" dxfId="1259" priority="631">
      <formula>IF(RIGHT(TEXT(AE669,"0.#"),1)=".",FALSE,TRUE)</formula>
    </cfRule>
    <cfRule type="expression" dxfId="1258" priority="632">
      <formula>IF(RIGHT(TEXT(AE669,"0.#"),1)=".",TRUE,FALSE)</formula>
    </cfRule>
  </conditionalFormatting>
  <conditionalFormatting sqref="AE670">
    <cfRule type="expression" dxfId="1257" priority="629">
      <formula>IF(RIGHT(TEXT(AE670,"0.#"),1)=".",FALSE,TRUE)</formula>
    </cfRule>
    <cfRule type="expression" dxfId="1256" priority="630">
      <formula>IF(RIGHT(TEXT(AE670,"0.#"),1)=".",TRUE,FALSE)</formula>
    </cfRule>
  </conditionalFormatting>
  <conditionalFormatting sqref="AE671">
    <cfRule type="expression" dxfId="1255" priority="627">
      <formula>IF(RIGHT(TEXT(AE671,"0.#"),1)=".",FALSE,TRUE)</formula>
    </cfRule>
    <cfRule type="expression" dxfId="1254" priority="628">
      <formula>IF(RIGHT(TEXT(AE671,"0.#"),1)=".",TRUE,FALSE)</formula>
    </cfRule>
  </conditionalFormatting>
  <conditionalFormatting sqref="AU669">
    <cfRule type="expression" dxfId="1253" priority="619">
      <formula>IF(RIGHT(TEXT(AU669,"0.#"),1)=".",FALSE,TRUE)</formula>
    </cfRule>
    <cfRule type="expression" dxfId="1252" priority="620">
      <formula>IF(RIGHT(TEXT(AU669,"0.#"),1)=".",TRUE,FALSE)</formula>
    </cfRule>
  </conditionalFormatting>
  <conditionalFormatting sqref="AU670">
    <cfRule type="expression" dxfId="1251" priority="617">
      <formula>IF(RIGHT(TEXT(AU670,"0.#"),1)=".",FALSE,TRUE)</formula>
    </cfRule>
    <cfRule type="expression" dxfId="1250" priority="618">
      <formula>IF(RIGHT(TEXT(AU670,"0.#"),1)=".",TRUE,FALSE)</formula>
    </cfRule>
  </conditionalFormatting>
  <conditionalFormatting sqref="AU671">
    <cfRule type="expression" dxfId="1249" priority="615">
      <formula>IF(RIGHT(TEXT(AU671,"0.#"),1)=".",FALSE,TRUE)</formula>
    </cfRule>
    <cfRule type="expression" dxfId="1248" priority="616">
      <formula>IF(RIGHT(TEXT(AU671,"0.#"),1)=".",TRUE,FALSE)</formula>
    </cfRule>
  </conditionalFormatting>
  <conditionalFormatting sqref="AQ670">
    <cfRule type="expression" dxfId="1247" priority="607">
      <formula>IF(RIGHT(TEXT(AQ670,"0.#"),1)=".",FALSE,TRUE)</formula>
    </cfRule>
    <cfRule type="expression" dxfId="1246" priority="608">
      <formula>IF(RIGHT(TEXT(AQ670,"0.#"),1)=".",TRUE,FALSE)</formula>
    </cfRule>
  </conditionalFormatting>
  <conditionalFormatting sqref="AQ671">
    <cfRule type="expression" dxfId="1245" priority="605">
      <formula>IF(RIGHT(TEXT(AQ671,"0.#"),1)=".",FALSE,TRUE)</formula>
    </cfRule>
    <cfRule type="expression" dxfId="1244" priority="606">
      <formula>IF(RIGHT(TEXT(AQ671,"0.#"),1)=".",TRUE,FALSE)</formula>
    </cfRule>
  </conditionalFormatting>
  <conditionalFormatting sqref="AQ669">
    <cfRule type="expression" dxfId="1243" priority="603">
      <formula>IF(RIGHT(TEXT(AQ669,"0.#"),1)=".",FALSE,TRUE)</formula>
    </cfRule>
    <cfRule type="expression" dxfId="1242" priority="604">
      <formula>IF(RIGHT(TEXT(AQ669,"0.#"),1)=".",TRUE,FALSE)</formula>
    </cfRule>
  </conditionalFormatting>
  <conditionalFormatting sqref="AE679">
    <cfRule type="expression" dxfId="1241" priority="601">
      <formula>IF(RIGHT(TEXT(AE679,"0.#"),1)=".",FALSE,TRUE)</formula>
    </cfRule>
    <cfRule type="expression" dxfId="1240" priority="602">
      <formula>IF(RIGHT(TEXT(AE679,"0.#"),1)=".",TRUE,FALSE)</formula>
    </cfRule>
  </conditionalFormatting>
  <conditionalFormatting sqref="AE680">
    <cfRule type="expression" dxfId="1239" priority="599">
      <formula>IF(RIGHT(TEXT(AE680,"0.#"),1)=".",FALSE,TRUE)</formula>
    </cfRule>
    <cfRule type="expression" dxfId="1238" priority="600">
      <formula>IF(RIGHT(TEXT(AE680,"0.#"),1)=".",TRUE,FALSE)</formula>
    </cfRule>
  </conditionalFormatting>
  <conditionalFormatting sqref="AE681">
    <cfRule type="expression" dxfId="1237" priority="597">
      <formula>IF(RIGHT(TEXT(AE681,"0.#"),1)=".",FALSE,TRUE)</formula>
    </cfRule>
    <cfRule type="expression" dxfId="1236" priority="598">
      <formula>IF(RIGHT(TEXT(AE681,"0.#"),1)=".",TRUE,FALSE)</formula>
    </cfRule>
  </conditionalFormatting>
  <conditionalFormatting sqref="AU679">
    <cfRule type="expression" dxfId="1235" priority="589">
      <formula>IF(RIGHT(TEXT(AU679,"0.#"),1)=".",FALSE,TRUE)</formula>
    </cfRule>
    <cfRule type="expression" dxfId="1234" priority="590">
      <formula>IF(RIGHT(TEXT(AU679,"0.#"),1)=".",TRUE,FALSE)</formula>
    </cfRule>
  </conditionalFormatting>
  <conditionalFormatting sqref="AU680">
    <cfRule type="expression" dxfId="1233" priority="587">
      <formula>IF(RIGHT(TEXT(AU680,"0.#"),1)=".",FALSE,TRUE)</formula>
    </cfRule>
    <cfRule type="expression" dxfId="1232" priority="588">
      <formula>IF(RIGHT(TEXT(AU680,"0.#"),1)=".",TRUE,FALSE)</formula>
    </cfRule>
  </conditionalFormatting>
  <conditionalFormatting sqref="AU681">
    <cfRule type="expression" dxfId="1231" priority="585">
      <formula>IF(RIGHT(TEXT(AU681,"0.#"),1)=".",FALSE,TRUE)</formula>
    </cfRule>
    <cfRule type="expression" dxfId="1230" priority="586">
      <formula>IF(RIGHT(TEXT(AU681,"0.#"),1)=".",TRUE,FALSE)</formula>
    </cfRule>
  </conditionalFormatting>
  <conditionalFormatting sqref="AQ680">
    <cfRule type="expression" dxfId="1229" priority="577">
      <formula>IF(RIGHT(TEXT(AQ680,"0.#"),1)=".",FALSE,TRUE)</formula>
    </cfRule>
    <cfRule type="expression" dxfId="1228" priority="578">
      <formula>IF(RIGHT(TEXT(AQ680,"0.#"),1)=".",TRUE,FALSE)</formula>
    </cfRule>
  </conditionalFormatting>
  <conditionalFormatting sqref="AQ681">
    <cfRule type="expression" dxfId="1227" priority="575">
      <formula>IF(RIGHT(TEXT(AQ681,"0.#"),1)=".",FALSE,TRUE)</formula>
    </cfRule>
    <cfRule type="expression" dxfId="1226" priority="576">
      <formula>IF(RIGHT(TEXT(AQ681,"0.#"),1)=".",TRUE,FALSE)</formula>
    </cfRule>
  </conditionalFormatting>
  <conditionalFormatting sqref="AQ679">
    <cfRule type="expression" dxfId="1225" priority="573">
      <formula>IF(RIGHT(TEXT(AQ679,"0.#"),1)=".",FALSE,TRUE)</formula>
    </cfRule>
    <cfRule type="expression" dxfId="1224" priority="574">
      <formula>IF(RIGHT(TEXT(AQ679,"0.#"),1)=".",TRUE,FALSE)</formula>
    </cfRule>
  </conditionalFormatting>
  <conditionalFormatting sqref="AE684">
    <cfRule type="expression" dxfId="1223" priority="571">
      <formula>IF(RIGHT(TEXT(AE684,"0.#"),1)=".",FALSE,TRUE)</formula>
    </cfRule>
    <cfRule type="expression" dxfId="1222" priority="572">
      <formula>IF(RIGHT(TEXT(AE684,"0.#"),1)=".",TRUE,FALSE)</formula>
    </cfRule>
  </conditionalFormatting>
  <conditionalFormatting sqref="AE685">
    <cfRule type="expression" dxfId="1221" priority="569">
      <formula>IF(RIGHT(TEXT(AE685,"0.#"),1)=".",FALSE,TRUE)</formula>
    </cfRule>
    <cfRule type="expression" dxfId="1220" priority="570">
      <formula>IF(RIGHT(TEXT(AE685,"0.#"),1)=".",TRUE,FALSE)</formula>
    </cfRule>
  </conditionalFormatting>
  <conditionalFormatting sqref="AE686">
    <cfRule type="expression" dxfId="1219" priority="567">
      <formula>IF(RIGHT(TEXT(AE686,"0.#"),1)=".",FALSE,TRUE)</formula>
    </cfRule>
    <cfRule type="expression" dxfId="1218" priority="568">
      <formula>IF(RIGHT(TEXT(AE686,"0.#"),1)=".",TRUE,FALSE)</formula>
    </cfRule>
  </conditionalFormatting>
  <conditionalFormatting sqref="AU684">
    <cfRule type="expression" dxfId="1217" priority="559">
      <formula>IF(RIGHT(TEXT(AU684,"0.#"),1)=".",FALSE,TRUE)</formula>
    </cfRule>
    <cfRule type="expression" dxfId="1216" priority="560">
      <formula>IF(RIGHT(TEXT(AU684,"0.#"),1)=".",TRUE,FALSE)</formula>
    </cfRule>
  </conditionalFormatting>
  <conditionalFormatting sqref="AU685">
    <cfRule type="expression" dxfId="1215" priority="557">
      <formula>IF(RIGHT(TEXT(AU685,"0.#"),1)=".",FALSE,TRUE)</formula>
    </cfRule>
    <cfRule type="expression" dxfId="1214" priority="558">
      <formula>IF(RIGHT(TEXT(AU685,"0.#"),1)=".",TRUE,FALSE)</formula>
    </cfRule>
  </conditionalFormatting>
  <conditionalFormatting sqref="AU686">
    <cfRule type="expression" dxfId="1213" priority="555">
      <formula>IF(RIGHT(TEXT(AU686,"0.#"),1)=".",FALSE,TRUE)</formula>
    </cfRule>
    <cfRule type="expression" dxfId="1212" priority="556">
      <formula>IF(RIGHT(TEXT(AU686,"0.#"),1)=".",TRUE,FALSE)</formula>
    </cfRule>
  </conditionalFormatting>
  <conditionalFormatting sqref="AQ685">
    <cfRule type="expression" dxfId="1211" priority="547">
      <formula>IF(RIGHT(TEXT(AQ685,"0.#"),1)=".",FALSE,TRUE)</formula>
    </cfRule>
    <cfRule type="expression" dxfId="1210" priority="548">
      <formula>IF(RIGHT(TEXT(AQ685,"0.#"),1)=".",TRUE,FALSE)</formula>
    </cfRule>
  </conditionalFormatting>
  <conditionalFormatting sqref="AQ686">
    <cfRule type="expression" dxfId="1209" priority="545">
      <formula>IF(RIGHT(TEXT(AQ686,"0.#"),1)=".",FALSE,TRUE)</formula>
    </cfRule>
    <cfRule type="expression" dxfId="1208" priority="546">
      <formula>IF(RIGHT(TEXT(AQ686,"0.#"),1)=".",TRUE,FALSE)</formula>
    </cfRule>
  </conditionalFormatting>
  <conditionalFormatting sqref="AQ684">
    <cfRule type="expression" dxfId="1207" priority="543">
      <formula>IF(RIGHT(TEXT(AQ684,"0.#"),1)=".",FALSE,TRUE)</formula>
    </cfRule>
    <cfRule type="expression" dxfId="1206" priority="544">
      <formula>IF(RIGHT(TEXT(AQ684,"0.#"),1)=".",TRUE,FALSE)</formula>
    </cfRule>
  </conditionalFormatting>
  <conditionalFormatting sqref="AE689">
    <cfRule type="expression" dxfId="1205" priority="541">
      <formula>IF(RIGHT(TEXT(AE689,"0.#"),1)=".",FALSE,TRUE)</formula>
    </cfRule>
    <cfRule type="expression" dxfId="1204" priority="542">
      <formula>IF(RIGHT(TEXT(AE689,"0.#"),1)=".",TRUE,FALSE)</formula>
    </cfRule>
  </conditionalFormatting>
  <conditionalFormatting sqref="AE690">
    <cfRule type="expression" dxfId="1203" priority="539">
      <formula>IF(RIGHT(TEXT(AE690,"0.#"),1)=".",FALSE,TRUE)</formula>
    </cfRule>
    <cfRule type="expression" dxfId="1202" priority="540">
      <formula>IF(RIGHT(TEXT(AE690,"0.#"),1)=".",TRUE,FALSE)</formula>
    </cfRule>
  </conditionalFormatting>
  <conditionalFormatting sqref="AE691">
    <cfRule type="expression" dxfId="1201" priority="537">
      <formula>IF(RIGHT(TEXT(AE691,"0.#"),1)=".",FALSE,TRUE)</formula>
    </cfRule>
    <cfRule type="expression" dxfId="1200" priority="538">
      <formula>IF(RIGHT(TEXT(AE691,"0.#"),1)=".",TRUE,FALSE)</formula>
    </cfRule>
  </conditionalFormatting>
  <conditionalFormatting sqref="AU689">
    <cfRule type="expression" dxfId="1199" priority="529">
      <formula>IF(RIGHT(TEXT(AU689,"0.#"),1)=".",FALSE,TRUE)</formula>
    </cfRule>
    <cfRule type="expression" dxfId="1198" priority="530">
      <formula>IF(RIGHT(TEXT(AU689,"0.#"),1)=".",TRUE,FALSE)</formula>
    </cfRule>
  </conditionalFormatting>
  <conditionalFormatting sqref="AU690">
    <cfRule type="expression" dxfId="1197" priority="527">
      <formula>IF(RIGHT(TEXT(AU690,"0.#"),1)=".",FALSE,TRUE)</formula>
    </cfRule>
    <cfRule type="expression" dxfId="1196" priority="528">
      <formula>IF(RIGHT(TEXT(AU690,"0.#"),1)=".",TRUE,FALSE)</formula>
    </cfRule>
  </conditionalFormatting>
  <conditionalFormatting sqref="AU691">
    <cfRule type="expression" dxfId="1195" priority="525">
      <formula>IF(RIGHT(TEXT(AU691,"0.#"),1)=".",FALSE,TRUE)</formula>
    </cfRule>
    <cfRule type="expression" dxfId="1194" priority="526">
      <formula>IF(RIGHT(TEXT(AU691,"0.#"),1)=".",TRUE,FALSE)</formula>
    </cfRule>
  </conditionalFormatting>
  <conditionalFormatting sqref="AQ690">
    <cfRule type="expression" dxfId="1193" priority="517">
      <formula>IF(RIGHT(TEXT(AQ690,"0.#"),1)=".",FALSE,TRUE)</formula>
    </cfRule>
    <cfRule type="expression" dxfId="1192" priority="518">
      <formula>IF(RIGHT(TEXT(AQ690,"0.#"),1)=".",TRUE,FALSE)</formula>
    </cfRule>
  </conditionalFormatting>
  <conditionalFormatting sqref="AQ691">
    <cfRule type="expression" dxfId="1191" priority="515">
      <formula>IF(RIGHT(TEXT(AQ691,"0.#"),1)=".",FALSE,TRUE)</formula>
    </cfRule>
    <cfRule type="expression" dxfId="1190" priority="516">
      <formula>IF(RIGHT(TEXT(AQ691,"0.#"),1)=".",TRUE,FALSE)</formula>
    </cfRule>
  </conditionalFormatting>
  <conditionalFormatting sqref="AQ689">
    <cfRule type="expression" dxfId="1189" priority="513">
      <formula>IF(RIGHT(TEXT(AQ689,"0.#"),1)=".",FALSE,TRUE)</formula>
    </cfRule>
    <cfRule type="expression" dxfId="1188" priority="514">
      <formula>IF(RIGHT(TEXT(AQ689,"0.#"),1)=".",TRUE,FALSE)</formula>
    </cfRule>
  </conditionalFormatting>
  <conditionalFormatting sqref="AE694">
    <cfRule type="expression" dxfId="1187" priority="511">
      <formula>IF(RIGHT(TEXT(AE694,"0.#"),1)=".",FALSE,TRUE)</formula>
    </cfRule>
    <cfRule type="expression" dxfId="1186" priority="512">
      <formula>IF(RIGHT(TEXT(AE694,"0.#"),1)=".",TRUE,FALSE)</formula>
    </cfRule>
  </conditionalFormatting>
  <conditionalFormatting sqref="AM696">
    <cfRule type="expression" dxfId="1185" priority="501">
      <formula>IF(RIGHT(TEXT(AM696,"0.#"),1)=".",FALSE,TRUE)</formula>
    </cfRule>
    <cfRule type="expression" dxfId="1184" priority="502">
      <formula>IF(RIGHT(TEXT(AM696,"0.#"),1)=".",TRUE,FALSE)</formula>
    </cfRule>
  </conditionalFormatting>
  <conditionalFormatting sqref="AE695">
    <cfRule type="expression" dxfId="1183" priority="509">
      <formula>IF(RIGHT(TEXT(AE695,"0.#"),1)=".",FALSE,TRUE)</formula>
    </cfRule>
    <cfRule type="expression" dxfId="1182" priority="510">
      <formula>IF(RIGHT(TEXT(AE695,"0.#"),1)=".",TRUE,FALSE)</formula>
    </cfRule>
  </conditionalFormatting>
  <conditionalFormatting sqref="AE696">
    <cfRule type="expression" dxfId="1181" priority="507">
      <formula>IF(RIGHT(TEXT(AE696,"0.#"),1)=".",FALSE,TRUE)</formula>
    </cfRule>
    <cfRule type="expression" dxfId="1180" priority="508">
      <formula>IF(RIGHT(TEXT(AE696,"0.#"),1)=".",TRUE,FALSE)</formula>
    </cfRule>
  </conditionalFormatting>
  <conditionalFormatting sqref="AM694">
    <cfRule type="expression" dxfId="1179" priority="505">
      <formula>IF(RIGHT(TEXT(AM694,"0.#"),1)=".",FALSE,TRUE)</formula>
    </cfRule>
    <cfRule type="expression" dxfId="1178" priority="506">
      <formula>IF(RIGHT(TEXT(AM694,"0.#"),1)=".",TRUE,FALSE)</formula>
    </cfRule>
  </conditionalFormatting>
  <conditionalFormatting sqref="AM695">
    <cfRule type="expression" dxfId="1177" priority="503">
      <formula>IF(RIGHT(TEXT(AM695,"0.#"),1)=".",FALSE,TRUE)</formula>
    </cfRule>
    <cfRule type="expression" dxfId="1176" priority="504">
      <formula>IF(RIGHT(TEXT(AM695,"0.#"),1)=".",TRUE,FALSE)</formula>
    </cfRule>
  </conditionalFormatting>
  <conditionalFormatting sqref="AU694">
    <cfRule type="expression" dxfId="1175" priority="499">
      <formula>IF(RIGHT(TEXT(AU694,"0.#"),1)=".",FALSE,TRUE)</formula>
    </cfRule>
    <cfRule type="expression" dxfId="1174" priority="500">
      <formula>IF(RIGHT(TEXT(AU694,"0.#"),1)=".",TRUE,FALSE)</formula>
    </cfRule>
  </conditionalFormatting>
  <conditionalFormatting sqref="AU695">
    <cfRule type="expression" dxfId="1173" priority="497">
      <formula>IF(RIGHT(TEXT(AU695,"0.#"),1)=".",FALSE,TRUE)</formula>
    </cfRule>
    <cfRule type="expression" dxfId="1172" priority="498">
      <formula>IF(RIGHT(TEXT(AU695,"0.#"),1)=".",TRUE,FALSE)</formula>
    </cfRule>
  </conditionalFormatting>
  <conditionalFormatting sqref="AU696">
    <cfRule type="expression" dxfId="1171" priority="495">
      <formula>IF(RIGHT(TEXT(AU696,"0.#"),1)=".",FALSE,TRUE)</formula>
    </cfRule>
    <cfRule type="expression" dxfId="1170" priority="496">
      <formula>IF(RIGHT(TEXT(AU696,"0.#"),1)=".",TRUE,FALSE)</formula>
    </cfRule>
  </conditionalFormatting>
  <conditionalFormatting sqref="AI694">
    <cfRule type="expression" dxfId="1169" priority="493">
      <formula>IF(RIGHT(TEXT(AI694,"0.#"),1)=".",FALSE,TRUE)</formula>
    </cfRule>
    <cfRule type="expression" dxfId="1168" priority="494">
      <formula>IF(RIGHT(TEXT(AI694,"0.#"),1)=".",TRUE,FALSE)</formula>
    </cfRule>
  </conditionalFormatting>
  <conditionalFormatting sqref="AI695">
    <cfRule type="expression" dxfId="1167" priority="491">
      <formula>IF(RIGHT(TEXT(AI695,"0.#"),1)=".",FALSE,TRUE)</formula>
    </cfRule>
    <cfRule type="expression" dxfId="1166" priority="492">
      <formula>IF(RIGHT(TEXT(AI695,"0.#"),1)=".",TRUE,FALSE)</formula>
    </cfRule>
  </conditionalFormatting>
  <conditionalFormatting sqref="AQ695">
    <cfRule type="expression" dxfId="1165" priority="487">
      <formula>IF(RIGHT(TEXT(AQ695,"0.#"),1)=".",FALSE,TRUE)</formula>
    </cfRule>
    <cfRule type="expression" dxfId="1164" priority="488">
      <formula>IF(RIGHT(TEXT(AQ695,"0.#"),1)=".",TRUE,FALSE)</formula>
    </cfRule>
  </conditionalFormatting>
  <conditionalFormatting sqref="AQ696">
    <cfRule type="expression" dxfId="1163" priority="485">
      <formula>IF(RIGHT(TEXT(AQ696,"0.#"),1)=".",FALSE,TRUE)</formula>
    </cfRule>
    <cfRule type="expression" dxfId="1162" priority="486">
      <formula>IF(RIGHT(TEXT(AQ696,"0.#"),1)=".",TRUE,FALSE)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U101">
    <cfRule type="expression" dxfId="723" priority="23">
      <formula>IF(RIGHT(TEXT(AU101,"0.#"),1)=".",FALSE,TRUE)</formula>
    </cfRule>
    <cfRule type="expression" dxfId="722" priority="24">
      <formula>IF(RIGHT(TEXT(AU101,"0.#"),1)=".",TRUE,FALSE)</formula>
    </cfRule>
  </conditionalFormatting>
  <conditionalFormatting sqref="AU102">
    <cfRule type="expression" dxfId="721" priority="21">
      <formula>IF(RIGHT(TEXT(AU102,"0.#"),1)=".",FALSE,TRUE)</formula>
    </cfRule>
    <cfRule type="expression" dxfId="720" priority="22">
      <formula>IF(RIGHT(TEXT(AU102,"0.#"),1)=".",TRUE,FALSE)</formula>
    </cfRule>
  </conditionalFormatting>
  <conditionalFormatting sqref="AU104">
    <cfRule type="expression" dxfId="719" priority="19">
      <formula>IF(RIGHT(TEXT(AU104,"0.#"),1)=".",FALSE,TRUE)</formula>
    </cfRule>
    <cfRule type="expression" dxfId="718" priority="20">
      <formula>IF(RIGHT(TEXT(AU104,"0.#"),1)=".",TRUE,FALSE)</formula>
    </cfRule>
  </conditionalFormatting>
  <conditionalFormatting sqref="AU105">
    <cfRule type="expression" dxfId="717" priority="17">
      <formula>IF(RIGHT(TEXT(AU105,"0.#"),1)=".",FALSE,TRUE)</formula>
    </cfRule>
    <cfRule type="expression" dxfId="716" priority="18">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M120">
    <cfRule type="expression" dxfId="707" priority="7">
      <formula>IF(RIGHT(TEXT(AM120,"0.#"),1)=".",FALSE,TRUE)</formula>
    </cfRule>
    <cfRule type="expression" dxfId="706" priority="8">
      <formula>IF(RIGHT(TEXT(AM120,"0.#"),1)=".",TRUE,FALSE)</formula>
    </cfRule>
  </conditionalFormatting>
  <conditionalFormatting sqref="AM125">
    <cfRule type="expression" dxfId="705" priority="5">
      <formula>IF(RIGHT(TEXT(AM125,"0.#"),1)=".",FALSE,TRUE)</formula>
    </cfRule>
    <cfRule type="expression" dxfId="704" priority="6">
      <formula>IF(RIGHT(TEXT(AM125,"0.#"),1)=".",TRUE,FALSE)</formula>
    </cfRule>
  </conditionalFormatting>
  <conditionalFormatting sqref="AM126">
    <cfRule type="expression" dxfId="703" priority="3">
      <formula>IF(RIGHT(TEXT(AM126,"0.#"),1)=".",FALSE,TRUE)</formula>
    </cfRule>
    <cfRule type="expression" dxfId="702" priority="4">
      <formula>IF(RIGHT(TEXT(AM126,"0.#"),1)=".",TRUE,FALSE)</formula>
    </cfRule>
  </conditionalFormatting>
  <conditionalFormatting sqref="Y792">
    <cfRule type="expression" dxfId="701" priority="1">
      <formula>IF(RIGHT(TEXT(Y792,"0.#"),1)=".",FALSE,TRUE)</formula>
    </cfRule>
    <cfRule type="expression" dxfId="700" priority="2">
      <formula>IF(RIGHT(TEXT(Y792,"0.#"),1)=".",TRUE,FALSE)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99" max="49" man="1"/>
    <brk id="129" max="49" man="1"/>
    <brk id="699" max="49" man="1"/>
    <brk id="747" max="49" man="1"/>
    <brk id="781" max="49" man="1"/>
    <brk id="840" max="49" man="1"/>
    <brk id="107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350</v>
      </c>
    </row>
    <row r="2" spans="1:42" ht="13.5" customHeight="1">
      <c r="A2" s="14" t="s">
        <v>85</v>
      </c>
      <c r="B2" s="15"/>
      <c r="C2" s="13" t="str">
        <f>IF(B2="","",A2)</f>
        <v/>
      </c>
      <c r="D2" s="13" t="str">
        <f>IF(C2="","",IF(D1&lt;&gt;"",CONCATENATE(D1,"、",C2),C2))</f>
        <v/>
      </c>
      <c r="F2" s="12" t="s">
        <v>72</v>
      </c>
      <c r="G2" s="17" t="s">
        <v>761</v>
      </c>
      <c r="H2" s="13" t="str">
        <f>IF(G2="","",F2)</f>
        <v>一般会計</v>
      </c>
      <c r="I2" s="13" t="str">
        <f>IF(H2="","",IF(I1&lt;&gt;"",CONCATENATE(I1,"、",H2),H2))</f>
        <v>一般会計</v>
      </c>
      <c r="K2" s="14" t="s">
        <v>103</v>
      </c>
      <c r="L2" s="15" t="s">
        <v>761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761</v>
      </c>
      <c r="R3" s="13" t="str">
        <f t="shared" ref="R3:R8" si="3">IF(Q3="","",P3)</f>
        <v>委託・請負</v>
      </c>
      <c r="S3" s="13" t="str">
        <f t="shared" ref="S3:S8" si="4">IF(R3="",S2,IF(S2&lt;&gt;"",CONCATENATE(S2,"、",R3),R3))</f>
        <v>委託・請負</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761</v>
      </c>
      <c r="R4" s="13" t="str">
        <f t="shared" si="3"/>
        <v>補助</v>
      </c>
      <c r="S4" s="13" t="str">
        <f t="shared" si="4"/>
        <v>委託・請負、補助</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社会保障</v>
      </c>
      <c r="O10" s="13"/>
      <c r="P10" s="13" t="str">
        <f>S8</f>
        <v>委託・請負、補助</v>
      </c>
      <c r="Q10" s="19"/>
      <c r="T10" s="13"/>
      <c r="W10" s="32" t="s">
        <v>156</v>
      </c>
      <c r="Y10" s="32" t="s">
        <v>415</v>
      </c>
      <c r="Z10" s="32" t="s">
        <v>546</v>
      </c>
      <c r="AA10" s="94" t="s">
        <v>509</v>
      </c>
      <c r="AB10" s="94" t="s">
        <v>640</v>
      </c>
      <c r="AC10" s="31"/>
      <c r="AD10" s="31"/>
      <c r="AE10" s="31"/>
      <c r="AF10" s="30"/>
      <c r="AG10" s="53" t="s">
        <v>353</v>
      </c>
      <c r="AK10" s="51" t="str">
        <f t="shared" si="7"/>
        <v>I</v>
      </c>
      <c r="AP10" s="51" t="s">
        <v>351</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761</v>
      </c>
      <c r="M11" s="13" t="str">
        <f t="shared" si="2"/>
        <v>その他の事項経費</v>
      </c>
      <c r="N11" s="13" t="str">
        <f t="shared" si="6"/>
        <v>社会保障、その他の事項経費</v>
      </c>
      <c r="O11" s="13"/>
      <c r="P11" s="13"/>
      <c r="Q11" s="19"/>
      <c r="T11" s="13"/>
      <c r="W11" s="32" t="s">
        <v>157</v>
      </c>
      <c r="Y11" s="32" t="s">
        <v>416</v>
      </c>
      <c r="Z11" s="32" t="s">
        <v>547</v>
      </c>
      <c r="AA11" s="94" t="s">
        <v>510</v>
      </c>
      <c r="AB11" s="94" t="s">
        <v>641</v>
      </c>
      <c r="AC11" s="31"/>
      <c r="AD11" s="31"/>
      <c r="AE11" s="31"/>
      <c r="AF11" s="30"/>
      <c r="AG11" s="51" t="s">
        <v>356</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354</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418</v>
      </c>
      <c r="Z13" s="32" t="s">
        <v>549</v>
      </c>
      <c r="AA13" s="94" t="s">
        <v>512</v>
      </c>
      <c r="AB13" s="94" t="s">
        <v>643</v>
      </c>
      <c r="AC13" s="31"/>
      <c r="AD13" s="31"/>
      <c r="AE13" s="31"/>
      <c r="AF13" s="30"/>
      <c r="AG13" s="51" t="s">
        <v>355</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c r="A24" s="88" t="s">
        <v>395</v>
      </c>
      <c r="B24" s="15"/>
      <c r="C24" s="13" t="str">
        <f t="shared" si="9"/>
        <v/>
      </c>
      <c r="D24" s="13" t="str">
        <f>IF(C24="",D23,IF(D23&lt;&gt;"",CONCATENATE(D23,"、",C24),C24))</f>
        <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c r="A29" s="13"/>
      <c r="B29" s="13"/>
      <c r="F29" s="18" t="s">
        <v>300</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c r="A30" s="13"/>
      <c r="B30" s="13"/>
      <c r="F30" s="18" t="s">
        <v>301</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c r="A31" s="13"/>
      <c r="B31" s="13"/>
      <c r="F31" s="18" t="s">
        <v>302</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c r="A32" s="13"/>
      <c r="B32" s="13"/>
      <c r="F32" s="18" t="s">
        <v>303</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c r="A33" s="13"/>
      <c r="B33" s="13"/>
      <c r="F33" s="18" t="s">
        <v>304</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c r="A34" s="13"/>
      <c r="B34" s="13"/>
      <c r="F34" s="18" t="s">
        <v>305</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c r="A35" s="13"/>
      <c r="B35" s="13"/>
      <c r="F35" s="18" t="s">
        <v>306</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c r="A36" s="13"/>
      <c r="B36" s="13"/>
      <c r="F36" s="18" t="s">
        <v>307</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c r="A38" s="13"/>
      <c r="B38" s="13"/>
      <c r="F38" s="13"/>
      <c r="G38" s="19"/>
      <c r="K38" s="13"/>
      <c r="L38" s="13"/>
      <c r="O38" s="13"/>
      <c r="P38" s="13"/>
      <c r="Q38" s="19"/>
      <c r="T38" s="13"/>
      <c r="U38" s="32" t="s">
        <v>379</v>
      </c>
      <c r="Y38" s="32" t="s">
        <v>443</v>
      </c>
      <c r="Z38" s="32" t="s">
        <v>574</v>
      </c>
      <c r="AF38" s="30"/>
      <c r="AK38" s="51" t="str">
        <f t="shared" si="7"/>
        <v>k</v>
      </c>
    </row>
    <row r="39" spans="1:37">
      <c r="A39" s="13"/>
      <c r="B39" s="13"/>
      <c r="F39" s="13" t="str">
        <f>I37</f>
        <v>一般会計</v>
      </c>
      <c r="G39" s="19"/>
      <c r="K39" s="13"/>
      <c r="L39" s="13"/>
      <c r="O39" s="13"/>
      <c r="P39" s="13"/>
      <c r="Q39" s="19"/>
      <c r="T39" s="13"/>
      <c r="U39" s="32" t="s">
        <v>389</v>
      </c>
      <c r="Y39" s="32" t="s">
        <v>444</v>
      </c>
      <c r="Z39" s="32" t="s">
        <v>575</v>
      </c>
      <c r="AF39" s="30"/>
      <c r="AK39" s="51" t="str">
        <f t="shared" si="7"/>
        <v>l</v>
      </c>
    </row>
    <row r="40" spans="1:37">
      <c r="A40" s="13"/>
      <c r="B40" s="13"/>
      <c r="F40" s="13"/>
      <c r="G40" s="19"/>
      <c r="K40" s="13"/>
      <c r="L40" s="13"/>
      <c r="O40" s="13"/>
      <c r="P40" s="13"/>
      <c r="Q40" s="19"/>
      <c r="T40" s="13"/>
      <c r="Y40" s="32" t="s">
        <v>445</v>
      </c>
      <c r="Z40" s="32" t="s">
        <v>576</v>
      </c>
      <c r="AF40" s="30"/>
      <c r="AK40" s="51" t="str">
        <f t="shared" si="7"/>
        <v>m</v>
      </c>
    </row>
    <row r="41" spans="1:37">
      <c r="A41" s="13"/>
      <c r="B41" s="13"/>
      <c r="F41" s="13"/>
      <c r="G41" s="19"/>
      <c r="K41" s="13"/>
      <c r="L41" s="13"/>
      <c r="O41" s="13"/>
      <c r="P41" s="13"/>
      <c r="Q41" s="19"/>
      <c r="T41" s="13"/>
      <c r="Y41" s="32" t="s">
        <v>446</v>
      </c>
      <c r="Z41" s="32" t="s">
        <v>577</v>
      </c>
      <c r="AF41" s="30"/>
      <c r="AK41" s="51" t="str">
        <f t="shared" si="7"/>
        <v>n</v>
      </c>
    </row>
    <row r="42" spans="1:37">
      <c r="A42" s="13"/>
      <c r="B42" s="13"/>
      <c r="F42" s="13"/>
      <c r="G42" s="19"/>
      <c r="K42" s="13"/>
      <c r="L42" s="13"/>
      <c r="O42" s="13"/>
      <c r="P42" s="13"/>
      <c r="Q42" s="19"/>
      <c r="T42" s="13"/>
      <c r="Y42" s="32" t="s">
        <v>447</v>
      </c>
      <c r="Z42" s="32" t="s">
        <v>578</v>
      </c>
      <c r="AF42" s="30"/>
      <c r="AK42" s="51" t="str">
        <f t="shared" si="7"/>
        <v>o</v>
      </c>
    </row>
    <row r="43" spans="1:37">
      <c r="A43" s="13"/>
      <c r="B43" s="13"/>
      <c r="F43" s="13"/>
      <c r="G43" s="19"/>
      <c r="K43" s="13"/>
      <c r="L43" s="13"/>
      <c r="O43" s="13"/>
      <c r="P43" s="13"/>
      <c r="Q43" s="19"/>
      <c r="T43" s="13"/>
      <c r="Y43" s="32" t="s">
        <v>448</v>
      </c>
      <c r="Z43" s="32" t="s">
        <v>579</v>
      </c>
      <c r="AF43" s="30"/>
      <c r="AK43" s="51" t="str">
        <f t="shared" si="7"/>
        <v>p</v>
      </c>
    </row>
    <row r="44" spans="1:37">
      <c r="A44" s="13"/>
      <c r="B44" s="13"/>
      <c r="F44" s="13"/>
      <c r="G44" s="19"/>
      <c r="K44" s="13"/>
      <c r="L44" s="13"/>
      <c r="O44" s="13"/>
      <c r="P44" s="13"/>
      <c r="Q44" s="19"/>
      <c r="T44" s="13"/>
      <c r="Y44" s="32" t="s">
        <v>449</v>
      </c>
      <c r="Z44" s="32" t="s">
        <v>580</v>
      </c>
      <c r="AF44" s="30"/>
      <c r="AK44" s="51" t="str">
        <f t="shared" si="7"/>
        <v>q</v>
      </c>
    </row>
    <row r="45" spans="1:37">
      <c r="A45" s="13"/>
      <c r="B45" s="13"/>
      <c r="F45" s="13"/>
      <c r="G45" s="19"/>
      <c r="K45" s="13"/>
      <c r="L45" s="13"/>
      <c r="O45" s="13"/>
      <c r="P45" s="13"/>
      <c r="Q45" s="19"/>
      <c r="T45" s="13"/>
      <c r="Y45" s="32" t="s">
        <v>450</v>
      </c>
      <c r="Z45" s="32" t="s">
        <v>581</v>
      </c>
      <c r="AF45" s="30"/>
      <c r="AK45" s="51" t="str">
        <f t="shared" si="7"/>
        <v>r</v>
      </c>
    </row>
    <row r="46" spans="1:37">
      <c r="A46" s="13"/>
      <c r="B46" s="13"/>
      <c r="F46" s="13"/>
      <c r="G46" s="19"/>
      <c r="K46" s="13"/>
      <c r="L46" s="13"/>
      <c r="O46" s="13"/>
      <c r="P46" s="13"/>
      <c r="Q46" s="19"/>
      <c r="T46" s="13"/>
      <c r="Y46" s="32" t="s">
        <v>451</v>
      </c>
      <c r="Z46" s="32" t="s">
        <v>582</v>
      </c>
      <c r="AF46" s="30"/>
      <c r="AK46" s="51" t="str">
        <f t="shared" si="7"/>
        <v>s</v>
      </c>
    </row>
    <row r="47" spans="1:37">
      <c r="A47" s="13"/>
      <c r="B47" s="13"/>
      <c r="F47" s="13"/>
      <c r="G47" s="19"/>
      <c r="K47" s="13"/>
      <c r="L47" s="13"/>
      <c r="O47" s="13"/>
      <c r="P47" s="13"/>
      <c r="Q47" s="19"/>
      <c r="T47" s="13"/>
      <c r="Y47" s="32" t="s">
        <v>452</v>
      </c>
      <c r="Z47" s="32" t="s">
        <v>583</v>
      </c>
      <c r="AF47" s="30"/>
      <c r="AK47" s="51" t="str">
        <f t="shared" si="7"/>
        <v>t</v>
      </c>
    </row>
    <row r="48" spans="1:37">
      <c r="A48" s="13"/>
      <c r="B48" s="13"/>
      <c r="F48" s="13"/>
      <c r="G48" s="19"/>
      <c r="K48" s="13"/>
      <c r="L48" s="13"/>
      <c r="O48" s="13"/>
      <c r="P48" s="13"/>
      <c r="Q48" s="19"/>
      <c r="T48" s="13"/>
      <c r="Y48" s="32" t="s">
        <v>453</v>
      </c>
      <c r="Z48" s="32" t="s">
        <v>584</v>
      </c>
      <c r="AF48" s="30"/>
      <c r="AK48" s="51" t="str">
        <f t="shared" si="7"/>
        <v>u</v>
      </c>
    </row>
    <row r="49" spans="1:37">
      <c r="A49" s="13"/>
      <c r="B49" s="13"/>
      <c r="F49" s="13"/>
      <c r="G49" s="19"/>
      <c r="K49" s="13"/>
      <c r="L49" s="13"/>
      <c r="O49" s="13"/>
      <c r="P49" s="13"/>
      <c r="Q49" s="19"/>
      <c r="T49" s="13"/>
      <c r="Y49" s="32" t="s">
        <v>454</v>
      </c>
      <c r="Z49" s="32" t="s">
        <v>585</v>
      </c>
      <c r="AF49" s="30"/>
      <c r="AK49" s="51" t="str">
        <f t="shared" si="7"/>
        <v>v</v>
      </c>
    </row>
    <row r="50" spans="1:37">
      <c r="A50" s="13"/>
      <c r="B50" s="13"/>
      <c r="F50" s="13"/>
      <c r="G50" s="19"/>
      <c r="K50" s="13"/>
      <c r="L50" s="13"/>
      <c r="O50" s="13"/>
      <c r="P50" s="13"/>
      <c r="Q50" s="19"/>
      <c r="T50" s="13"/>
      <c r="Y50" s="32" t="s">
        <v>455</v>
      </c>
      <c r="Z50" s="32" t="s">
        <v>586</v>
      </c>
      <c r="AF50" s="30"/>
    </row>
    <row r="51" spans="1:37">
      <c r="A51" s="13"/>
      <c r="B51" s="13"/>
      <c r="F51" s="13"/>
      <c r="G51" s="19"/>
      <c r="K51" s="13"/>
      <c r="L51" s="13"/>
      <c r="O51" s="13"/>
      <c r="P51" s="13"/>
      <c r="Q51" s="19"/>
      <c r="T51" s="13"/>
      <c r="Y51" s="32" t="s">
        <v>456</v>
      </c>
      <c r="Z51" s="32" t="s">
        <v>587</v>
      </c>
      <c r="AF51" s="30"/>
    </row>
    <row r="52" spans="1:37">
      <c r="A52" s="13"/>
      <c r="B52" s="13"/>
      <c r="F52" s="13"/>
      <c r="G52" s="19"/>
      <c r="K52" s="13"/>
      <c r="L52" s="13"/>
      <c r="O52" s="13"/>
      <c r="P52" s="13"/>
      <c r="Q52" s="19"/>
      <c r="T52" s="13"/>
      <c r="Y52" s="32" t="s">
        <v>457</v>
      </c>
      <c r="Z52" s="32" t="s">
        <v>588</v>
      </c>
      <c r="AF52" s="30"/>
    </row>
    <row r="53" spans="1:37">
      <c r="A53" s="13"/>
      <c r="B53" s="13"/>
      <c r="F53" s="13"/>
      <c r="G53" s="19"/>
      <c r="K53" s="13"/>
      <c r="L53" s="13"/>
      <c r="O53" s="13"/>
      <c r="P53" s="13"/>
      <c r="Q53" s="19"/>
      <c r="T53" s="13"/>
      <c r="Y53" s="32" t="s">
        <v>458</v>
      </c>
      <c r="Z53" s="32" t="s">
        <v>589</v>
      </c>
      <c r="AF53" s="30"/>
    </row>
    <row r="54" spans="1:37">
      <c r="A54" s="13"/>
      <c r="B54" s="13"/>
      <c r="F54" s="13"/>
      <c r="G54" s="19"/>
      <c r="K54" s="13"/>
      <c r="L54" s="13"/>
      <c r="O54" s="13"/>
      <c r="P54" s="20"/>
      <c r="Q54" s="19"/>
      <c r="T54" s="13"/>
      <c r="Y54" s="32" t="s">
        <v>459</v>
      </c>
      <c r="Z54" s="32" t="s">
        <v>590</v>
      </c>
      <c r="AF54" s="30"/>
    </row>
    <row r="55" spans="1:37">
      <c r="A55" s="13"/>
      <c r="B55" s="13"/>
      <c r="F55" s="13"/>
      <c r="G55" s="19"/>
      <c r="K55" s="13"/>
      <c r="L55" s="13"/>
      <c r="O55" s="13"/>
      <c r="P55" s="13"/>
      <c r="Q55" s="19"/>
      <c r="T55" s="13"/>
      <c r="Y55" s="32" t="s">
        <v>460</v>
      </c>
      <c r="Z55" s="32" t="s">
        <v>591</v>
      </c>
      <c r="AF55" s="30"/>
    </row>
    <row r="56" spans="1:37">
      <c r="A56" s="13"/>
      <c r="B56" s="13"/>
      <c r="F56" s="13"/>
      <c r="G56" s="19"/>
      <c r="K56" s="13"/>
      <c r="L56" s="13"/>
      <c r="O56" s="13"/>
      <c r="P56" s="13"/>
      <c r="Q56" s="19"/>
      <c r="T56" s="13"/>
      <c r="Y56" s="32" t="s">
        <v>461</v>
      </c>
      <c r="Z56" s="32" t="s">
        <v>592</v>
      </c>
      <c r="AF56" s="30"/>
    </row>
    <row r="57" spans="1:37">
      <c r="A57" s="13"/>
      <c r="B57" s="13"/>
      <c r="F57" s="13"/>
      <c r="G57" s="19"/>
      <c r="K57" s="13"/>
      <c r="L57" s="13"/>
      <c r="O57" s="13"/>
      <c r="P57" s="13"/>
      <c r="Q57" s="19"/>
      <c r="T57" s="13"/>
      <c r="Y57" s="32" t="s">
        <v>462</v>
      </c>
      <c r="Z57" s="32" t="s">
        <v>593</v>
      </c>
      <c r="AF57" s="30"/>
    </row>
    <row r="58" spans="1:37">
      <c r="A58" s="13"/>
      <c r="B58" s="13"/>
      <c r="F58" s="13"/>
      <c r="G58" s="19"/>
      <c r="K58" s="13"/>
      <c r="L58" s="13"/>
      <c r="O58" s="13"/>
      <c r="P58" s="13"/>
      <c r="Q58" s="19"/>
      <c r="T58" s="13"/>
      <c r="Y58" s="32" t="s">
        <v>463</v>
      </c>
      <c r="Z58" s="32" t="s">
        <v>594</v>
      </c>
      <c r="AF58" s="30"/>
    </row>
    <row r="59" spans="1:37">
      <c r="A59" s="13"/>
      <c r="B59" s="13"/>
      <c r="F59" s="13"/>
      <c r="G59" s="19"/>
      <c r="K59" s="13"/>
      <c r="L59" s="13"/>
      <c r="O59" s="13"/>
      <c r="P59" s="13"/>
      <c r="Q59" s="19"/>
      <c r="T59" s="13"/>
      <c r="Y59" s="32" t="s">
        <v>464</v>
      </c>
      <c r="Z59" s="32" t="s">
        <v>595</v>
      </c>
      <c r="AF59" s="30"/>
    </row>
    <row r="60" spans="1:37">
      <c r="A60" s="13"/>
      <c r="B60" s="13"/>
      <c r="F60" s="13"/>
      <c r="G60" s="19"/>
      <c r="K60" s="13"/>
      <c r="L60" s="13"/>
      <c r="O60" s="13"/>
      <c r="P60" s="13"/>
      <c r="Q60" s="19"/>
      <c r="T60" s="13"/>
      <c r="Y60" s="32" t="s">
        <v>465</v>
      </c>
      <c r="Z60" s="32" t="s">
        <v>596</v>
      </c>
      <c r="AF60" s="30"/>
    </row>
    <row r="61" spans="1:37">
      <c r="A61" s="13"/>
      <c r="B61" s="13"/>
      <c r="F61" s="13"/>
      <c r="G61" s="19"/>
      <c r="K61" s="13"/>
      <c r="L61" s="13"/>
      <c r="O61" s="13"/>
      <c r="P61" s="13"/>
      <c r="Q61" s="19"/>
      <c r="T61" s="13"/>
      <c r="Y61" s="32" t="s">
        <v>466</v>
      </c>
      <c r="Z61" s="32" t="s">
        <v>597</v>
      </c>
      <c r="AF61" s="30"/>
    </row>
    <row r="62" spans="1:37">
      <c r="A62" s="13"/>
      <c r="B62" s="13"/>
      <c r="F62" s="13"/>
      <c r="G62" s="19"/>
      <c r="K62" s="13"/>
      <c r="L62" s="13"/>
      <c r="O62" s="13"/>
      <c r="P62" s="13"/>
      <c r="Q62" s="19"/>
      <c r="T62" s="13"/>
      <c r="Y62" s="32" t="s">
        <v>467</v>
      </c>
      <c r="Z62" s="32" t="s">
        <v>598</v>
      </c>
      <c r="AF62" s="30"/>
    </row>
    <row r="63" spans="1:37">
      <c r="A63" s="13"/>
      <c r="B63" s="13"/>
      <c r="F63" s="13"/>
      <c r="G63" s="19"/>
      <c r="K63" s="13"/>
      <c r="L63" s="13"/>
      <c r="O63" s="13"/>
      <c r="P63" s="13"/>
      <c r="Q63" s="19"/>
      <c r="T63" s="13"/>
      <c r="Y63" s="32" t="s">
        <v>468</v>
      </c>
      <c r="Z63" s="32" t="s">
        <v>599</v>
      </c>
      <c r="AF63" s="30"/>
    </row>
    <row r="64" spans="1:37">
      <c r="A64" s="13"/>
      <c r="B64" s="13"/>
      <c r="F64" s="13"/>
      <c r="G64" s="19"/>
      <c r="K64" s="13"/>
      <c r="L64" s="13"/>
      <c r="O64" s="13"/>
      <c r="P64" s="13"/>
      <c r="Q64" s="19"/>
      <c r="T64" s="13"/>
      <c r="Y64" s="32" t="s">
        <v>469</v>
      </c>
      <c r="Z64" s="32" t="s">
        <v>600</v>
      </c>
      <c r="AF64" s="30"/>
    </row>
    <row r="65" spans="1:32">
      <c r="A65" s="13"/>
      <c r="B65" s="13"/>
      <c r="F65" s="13"/>
      <c r="G65" s="19"/>
      <c r="K65" s="13"/>
      <c r="L65" s="13"/>
      <c r="O65" s="13"/>
      <c r="P65" s="13"/>
      <c r="Q65" s="19"/>
      <c r="T65" s="13"/>
      <c r="Y65" s="32" t="s">
        <v>470</v>
      </c>
      <c r="Z65" s="32" t="s">
        <v>601</v>
      </c>
      <c r="AF65" s="30"/>
    </row>
    <row r="66" spans="1:32">
      <c r="A66" s="13"/>
      <c r="B66" s="13"/>
      <c r="F66" s="13"/>
      <c r="G66" s="19"/>
      <c r="K66" s="13"/>
      <c r="L66" s="13"/>
      <c r="O66" s="13"/>
      <c r="P66" s="13"/>
      <c r="Q66" s="19"/>
      <c r="T66" s="13"/>
      <c r="Y66" s="32" t="s">
        <v>71</v>
      </c>
      <c r="Z66" s="32" t="s">
        <v>602</v>
      </c>
      <c r="AF66" s="30"/>
    </row>
    <row r="67" spans="1:32">
      <c r="A67" s="13"/>
      <c r="B67" s="13"/>
      <c r="F67" s="13"/>
      <c r="G67" s="19"/>
      <c r="K67" s="13"/>
      <c r="L67" s="13"/>
      <c r="O67" s="13"/>
      <c r="P67" s="13"/>
      <c r="Q67" s="19"/>
      <c r="T67" s="13"/>
      <c r="Y67" s="32" t="s">
        <v>471</v>
      </c>
      <c r="Z67" s="32" t="s">
        <v>603</v>
      </c>
      <c r="AF67" s="30"/>
    </row>
    <row r="68" spans="1:32">
      <c r="A68" s="13"/>
      <c r="B68" s="13"/>
      <c r="F68" s="13"/>
      <c r="G68" s="19"/>
      <c r="K68" s="13"/>
      <c r="L68" s="13"/>
      <c r="O68" s="13"/>
      <c r="P68" s="13"/>
      <c r="Q68" s="19"/>
      <c r="T68" s="13"/>
      <c r="Y68" s="32" t="s">
        <v>472</v>
      </c>
      <c r="Z68" s="32" t="s">
        <v>604</v>
      </c>
      <c r="AF68" s="30"/>
    </row>
    <row r="69" spans="1:32">
      <c r="A69" s="13"/>
      <c r="B69" s="13"/>
      <c r="F69" s="13"/>
      <c r="G69" s="19"/>
      <c r="K69" s="13"/>
      <c r="L69" s="13"/>
      <c r="O69" s="13"/>
      <c r="P69" s="13"/>
      <c r="Q69" s="19"/>
      <c r="T69" s="13"/>
      <c r="Y69" s="32" t="s">
        <v>473</v>
      </c>
      <c r="Z69" s="32" t="s">
        <v>605</v>
      </c>
      <c r="AF69" s="30"/>
    </row>
    <row r="70" spans="1:32">
      <c r="A70" s="13"/>
      <c r="B70" s="13"/>
      <c r="Y70" s="32" t="s">
        <v>474</v>
      </c>
      <c r="Z70" s="32" t="s">
        <v>606</v>
      </c>
    </row>
    <row r="71" spans="1:32">
      <c r="Y71" s="32" t="s">
        <v>475</v>
      </c>
      <c r="Z71" s="32" t="s">
        <v>607</v>
      </c>
    </row>
    <row r="72" spans="1:32">
      <c r="Y72" s="32" t="s">
        <v>476</v>
      </c>
      <c r="Z72" s="32" t="s">
        <v>608</v>
      </c>
    </row>
    <row r="73" spans="1:32">
      <c r="Y73" s="32" t="s">
        <v>477</v>
      </c>
      <c r="Z73" s="32" t="s">
        <v>609</v>
      </c>
    </row>
    <row r="74" spans="1:32">
      <c r="Y74" s="32" t="s">
        <v>478</v>
      </c>
      <c r="Z74" s="32" t="s">
        <v>610</v>
      </c>
    </row>
    <row r="75" spans="1:32">
      <c r="Y75" s="32" t="s">
        <v>479</v>
      </c>
      <c r="Z75" s="32" t="s">
        <v>611</v>
      </c>
    </row>
    <row r="76" spans="1:32">
      <c r="Y76" s="32" t="s">
        <v>480</v>
      </c>
      <c r="Z76" s="32" t="s">
        <v>612</v>
      </c>
    </row>
    <row r="77" spans="1:32">
      <c r="Y77" s="32" t="s">
        <v>481</v>
      </c>
      <c r="Z77" s="32" t="s">
        <v>613</v>
      </c>
    </row>
    <row r="78" spans="1:32">
      <c r="Y78" s="32" t="s">
        <v>482</v>
      </c>
      <c r="Z78" s="32" t="s">
        <v>614</v>
      </c>
    </row>
    <row r="79" spans="1:32">
      <c r="Y79" s="32" t="s">
        <v>483</v>
      </c>
      <c r="Z79" s="32" t="s">
        <v>615</v>
      </c>
    </row>
    <row r="80" spans="1:32">
      <c r="Y80" s="32" t="s">
        <v>484</v>
      </c>
      <c r="Z80" s="32" t="s">
        <v>616</v>
      </c>
    </row>
    <row r="81" spans="25:26">
      <c r="Y81" s="32" t="s">
        <v>485</v>
      </c>
      <c r="Z81" s="32" t="s">
        <v>617</v>
      </c>
    </row>
    <row r="82" spans="25:26">
      <c r="Y82" s="32" t="s">
        <v>486</v>
      </c>
      <c r="Z82" s="32" t="s">
        <v>618</v>
      </c>
    </row>
    <row r="83" spans="25:26">
      <c r="Y83" s="32" t="s">
        <v>487</v>
      </c>
      <c r="Z83" s="32" t="s">
        <v>619</v>
      </c>
    </row>
    <row r="84" spans="25:26">
      <c r="Y84" s="32" t="s">
        <v>488</v>
      </c>
      <c r="Z84" s="32" t="s">
        <v>620</v>
      </c>
    </row>
    <row r="85" spans="25:26">
      <c r="Y85" s="32" t="s">
        <v>489</v>
      </c>
      <c r="Z85" s="32" t="s">
        <v>621</v>
      </c>
    </row>
    <row r="86" spans="25:26">
      <c r="Y86" s="32" t="s">
        <v>490</v>
      </c>
      <c r="Z86" s="32" t="s">
        <v>622</v>
      </c>
    </row>
    <row r="87" spans="25:26">
      <c r="Y87" s="32" t="s">
        <v>491</v>
      </c>
      <c r="Z87" s="32" t="s">
        <v>623</v>
      </c>
    </row>
    <row r="88" spans="25:26">
      <c r="Y88" s="32" t="s">
        <v>492</v>
      </c>
      <c r="Z88" s="32" t="s">
        <v>624</v>
      </c>
    </row>
    <row r="89" spans="25:26">
      <c r="Y89" s="32" t="s">
        <v>493</v>
      </c>
      <c r="Z89" s="32" t="s">
        <v>625</v>
      </c>
    </row>
    <row r="90" spans="25:26">
      <c r="Y90" s="32" t="s">
        <v>494</v>
      </c>
      <c r="Z90" s="32" t="s">
        <v>626</v>
      </c>
    </row>
    <row r="91" spans="25:26">
      <c r="Y91" s="32" t="s">
        <v>495</v>
      </c>
      <c r="Z91" s="32" t="s">
        <v>627</v>
      </c>
    </row>
    <row r="92" spans="25:26">
      <c r="Y92" s="32" t="s">
        <v>496</v>
      </c>
      <c r="Z92" s="32" t="s">
        <v>628</v>
      </c>
    </row>
    <row r="93" spans="25:26">
      <c r="Y93" s="32" t="s">
        <v>497</v>
      </c>
      <c r="Z93" s="32" t="s">
        <v>629</v>
      </c>
    </row>
    <row r="94" spans="25:26">
      <c r="Y94" s="32" t="s">
        <v>498</v>
      </c>
      <c r="Z94" s="32" t="s">
        <v>630</v>
      </c>
    </row>
    <row r="95" spans="25:26">
      <c r="Y95" s="32" t="s">
        <v>499</v>
      </c>
      <c r="Z95" s="32" t="s">
        <v>631</v>
      </c>
    </row>
    <row r="96" spans="25:26">
      <c r="Y96" s="32" t="s">
        <v>401</v>
      </c>
      <c r="Z96" s="32" t="s">
        <v>632</v>
      </c>
    </row>
    <row r="97" spans="25:26">
      <c r="Y97" s="32" t="s">
        <v>500</v>
      </c>
      <c r="Z97" s="32" t="s">
        <v>633</v>
      </c>
    </row>
    <row r="98" spans="25:26">
      <c r="Y98" s="32" t="s">
        <v>501</v>
      </c>
      <c r="Z98" s="32" t="s">
        <v>634</v>
      </c>
    </row>
    <row r="99" spans="25:26">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343</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381</v>
      </c>
      <c r="AF2" s="1026"/>
      <c r="AG2" s="1026"/>
      <c r="AH2" s="1026"/>
      <c r="AI2" s="1026" t="s">
        <v>403</v>
      </c>
      <c r="AJ2" s="1026"/>
      <c r="AK2" s="1026"/>
      <c r="AL2" s="556"/>
      <c r="AM2" s="1026" t="s">
        <v>500</v>
      </c>
      <c r="AN2" s="1026"/>
      <c r="AO2" s="1026"/>
      <c r="AP2" s="556"/>
      <c r="AQ2" s="159" t="s">
        <v>231</v>
      </c>
      <c r="AR2" s="134"/>
      <c r="AS2" s="134"/>
      <c r="AT2" s="135"/>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200"/>
      <c r="AR3" s="201"/>
      <c r="AS3" s="137" t="s">
        <v>232</v>
      </c>
      <c r="AT3" s="138"/>
      <c r="AU3" s="201"/>
      <c r="AV3" s="201"/>
      <c r="AW3" s="392" t="s">
        <v>179</v>
      </c>
      <c r="AX3" s="393"/>
      <c r="AY3" s="34">
        <f>$AY$2</f>
        <v>0</v>
      </c>
    </row>
    <row r="4" spans="1:51" ht="22.5" customHeight="1">
      <c r="A4" s="397"/>
      <c r="B4" s="395"/>
      <c r="C4" s="395"/>
      <c r="D4" s="395"/>
      <c r="E4" s="395"/>
      <c r="F4" s="396"/>
      <c r="G4" s="563"/>
      <c r="H4" s="993"/>
      <c r="I4" s="993"/>
      <c r="J4" s="993"/>
      <c r="K4" s="993"/>
      <c r="L4" s="993"/>
      <c r="M4" s="993"/>
      <c r="N4" s="993"/>
      <c r="O4" s="994"/>
      <c r="P4" s="109"/>
      <c r="Q4" s="1001"/>
      <c r="R4" s="1001"/>
      <c r="S4" s="1001"/>
      <c r="T4" s="1001"/>
      <c r="U4" s="1001"/>
      <c r="V4" s="1001"/>
      <c r="W4" s="1001"/>
      <c r="X4" s="1002"/>
      <c r="Y4" s="1011" t="s">
        <v>12</v>
      </c>
      <c r="Z4" s="1012"/>
      <c r="AA4" s="1013"/>
      <c r="AB4" s="460"/>
      <c r="AC4" s="1015"/>
      <c r="AD4" s="1015"/>
      <c r="AE4" s="219"/>
      <c r="AF4" s="220"/>
      <c r="AG4" s="220"/>
      <c r="AH4" s="220"/>
      <c r="AI4" s="219"/>
      <c r="AJ4" s="220"/>
      <c r="AK4" s="220"/>
      <c r="AL4" s="220"/>
      <c r="AM4" s="219"/>
      <c r="AN4" s="220"/>
      <c r="AO4" s="220"/>
      <c r="AP4" s="220"/>
      <c r="AQ4" s="336"/>
      <c r="AR4" s="209"/>
      <c r="AS4" s="209"/>
      <c r="AT4" s="337"/>
      <c r="AU4" s="220"/>
      <c r="AV4" s="220"/>
      <c r="AW4" s="220"/>
      <c r="AX4" s="222"/>
      <c r="AY4" s="34">
        <f t="shared" ref="AY4:AY8" si="0">$AY$2</f>
        <v>0</v>
      </c>
    </row>
    <row r="5" spans="1:51" ht="22.5" customHeight="1">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9"/>
      <c r="AF5" s="220"/>
      <c r="AG5" s="220"/>
      <c r="AH5" s="220"/>
      <c r="AI5" s="219"/>
      <c r="AJ5" s="220"/>
      <c r="AK5" s="220"/>
      <c r="AL5" s="220"/>
      <c r="AM5" s="219"/>
      <c r="AN5" s="220"/>
      <c r="AO5" s="220"/>
      <c r="AP5" s="220"/>
      <c r="AQ5" s="336"/>
      <c r="AR5" s="209"/>
      <c r="AS5" s="209"/>
      <c r="AT5" s="337"/>
      <c r="AU5" s="220"/>
      <c r="AV5" s="220"/>
      <c r="AW5" s="220"/>
      <c r="AX5" s="222"/>
      <c r="AY5" s="34">
        <f t="shared" si="0"/>
        <v>0</v>
      </c>
    </row>
    <row r="6" spans="1:51" ht="22.5" customHeight="1">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9"/>
      <c r="AF6" s="220"/>
      <c r="AG6" s="220"/>
      <c r="AH6" s="220"/>
      <c r="AI6" s="219"/>
      <c r="AJ6" s="220"/>
      <c r="AK6" s="220"/>
      <c r="AL6" s="220"/>
      <c r="AM6" s="219"/>
      <c r="AN6" s="220"/>
      <c r="AO6" s="220"/>
      <c r="AP6" s="220"/>
      <c r="AQ6" s="336"/>
      <c r="AR6" s="209"/>
      <c r="AS6" s="209"/>
      <c r="AT6" s="337"/>
      <c r="AU6" s="220"/>
      <c r="AV6" s="220"/>
      <c r="AW6" s="220"/>
      <c r="AX6" s="222"/>
      <c r="AY6" s="34">
        <f t="shared" si="0"/>
        <v>0</v>
      </c>
    </row>
    <row r="7" spans="1:51" customFormat="1" ht="23.25" customHeight="1">
      <c r="A7" s="229" t="s">
        <v>371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c r="A9" s="394" t="s">
        <v>343</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381</v>
      </c>
      <c r="AF9" s="1026"/>
      <c r="AG9" s="1026"/>
      <c r="AH9" s="1026"/>
      <c r="AI9" s="1026" t="s">
        <v>403</v>
      </c>
      <c r="AJ9" s="1026"/>
      <c r="AK9" s="1026"/>
      <c r="AL9" s="556"/>
      <c r="AM9" s="1026" t="s">
        <v>500</v>
      </c>
      <c r="AN9" s="1026"/>
      <c r="AO9" s="1026"/>
      <c r="AP9" s="556"/>
      <c r="AQ9" s="159" t="s">
        <v>231</v>
      </c>
      <c r="AR9" s="134"/>
      <c r="AS9" s="134"/>
      <c r="AT9" s="135"/>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200"/>
      <c r="AR10" s="201"/>
      <c r="AS10" s="137" t="s">
        <v>232</v>
      </c>
      <c r="AT10" s="138"/>
      <c r="AU10" s="201"/>
      <c r="AV10" s="201"/>
      <c r="AW10" s="392" t="s">
        <v>179</v>
      </c>
      <c r="AX10" s="393"/>
      <c r="AY10" s="34">
        <f>$AY$9</f>
        <v>0</v>
      </c>
    </row>
    <row r="11" spans="1:51" ht="22.5" customHeight="1">
      <c r="A11" s="397"/>
      <c r="B11" s="395"/>
      <c r="C11" s="395"/>
      <c r="D11" s="395"/>
      <c r="E11" s="395"/>
      <c r="F11" s="396"/>
      <c r="G11" s="563"/>
      <c r="H11" s="993"/>
      <c r="I11" s="993"/>
      <c r="J11" s="993"/>
      <c r="K11" s="993"/>
      <c r="L11" s="993"/>
      <c r="M11" s="993"/>
      <c r="N11" s="993"/>
      <c r="O11" s="994"/>
      <c r="P11" s="109"/>
      <c r="Q11" s="1001"/>
      <c r="R11" s="1001"/>
      <c r="S11" s="1001"/>
      <c r="T11" s="1001"/>
      <c r="U11" s="1001"/>
      <c r="V11" s="1001"/>
      <c r="W11" s="1001"/>
      <c r="X11" s="1002"/>
      <c r="Y11" s="1011" t="s">
        <v>12</v>
      </c>
      <c r="Z11" s="1012"/>
      <c r="AA11" s="1013"/>
      <c r="AB11" s="460"/>
      <c r="AC11" s="1015"/>
      <c r="AD11" s="1015"/>
      <c r="AE11" s="219"/>
      <c r="AF11" s="220"/>
      <c r="AG11" s="220"/>
      <c r="AH11" s="220"/>
      <c r="AI11" s="219"/>
      <c r="AJ11" s="220"/>
      <c r="AK11" s="220"/>
      <c r="AL11" s="220"/>
      <c r="AM11" s="219"/>
      <c r="AN11" s="220"/>
      <c r="AO11" s="220"/>
      <c r="AP11" s="220"/>
      <c r="AQ11" s="336"/>
      <c r="AR11" s="209"/>
      <c r="AS11" s="209"/>
      <c r="AT11" s="337"/>
      <c r="AU11" s="220"/>
      <c r="AV11" s="220"/>
      <c r="AW11" s="220"/>
      <c r="AX11" s="222"/>
      <c r="AY11" s="34">
        <f t="shared" ref="AY11:AY15" si="1">$AY$9</f>
        <v>0</v>
      </c>
    </row>
    <row r="12" spans="1:51" ht="22.5" customHeight="1">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9"/>
      <c r="AF12" s="220"/>
      <c r="AG12" s="220"/>
      <c r="AH12" s="220"/>
      <c r="AI12" s="219"/>
      <c r="AJ12" s="220"/>
      <c r="AK12" s="220"/>
      <c r="AL12" s="220"/>
      <c r="AM12" s="219"/>
      <c r="AN12" s="220"/>
      <c r="AO12" s="220"/>
      <c r="AP12" s="220"/>
      <c r="AQ12" s="336"/>
      <c r="AR12" s="209"/>
      <c r="AS12" s="209"/>
      <c r="AT12" s="337"/>
      <c r="AU12" s="220"/>
      <c r="AV12" s="220"/>
      <c r="AW12" s="220"/>
      <c r="AX12" s="222"/>
      <c r="AY12" s="34">
        <f t="shared" si="1"/>
        <v>0</v>
      </c>
    </row>
    <row r="13" spans="1:51" ht="22.5" customHeight="1">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9"/>
      <c r="AF13" s="220"/>
      <c r="AG13" s="220"/>
      <c r="AH13" s="220"/>
      <c r="AI13" s="219"/>
      <c r="AJ13" s="220"/>
      <c r="AK13" s="220"/>
      <c r="AL13" s="220"/>
      <c r="AM13" s="219"/>
      <c r="AN13" s="220"/>
      <c r="AO13" s="220"/>
      <c r="AP13" s="220"/>
      <c r="AQ13" s="336"/>
      <c r="AR13" s="209"/>
      <c r="AS13" s="209"/>
      <c r="AT13" s="337"/>
      <c r="AU13" s="220"/>
      <c r="AV13" s="220"/>
      <c r="AW13" s="220"/>
      <c r="AX13" s="222"/>
      <c r="AY13" s="34">
        <f t="shared" si="1"/>
        <v>0</v>
      </c>
    </row>
    <row r="14" spans="1:51" customFormat="1" ht="23.25" customHeight="1">
      <c r="A14" s="229" t="s">
        <v>371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c r="A16" s="394" t="s">
        <v>343</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381</v>
      </c>
      <c r="AF16" s="1026"/>
      <c r="AG16" s="1026"/>
      <c r="AH16" s="1026"/>
      <c r="AI16" s="1026" t="s">
        <v>403</v>
      </c>
      <c r="AJ16" s="1026"/>
      <c r="AK16" s="1026"/>
      <c r="AL16" s="556"/>
      <c r="AM16" s="1026" t="s">
        <v>500</v>
      </c>
      <c r="AN16" s="1026"/>
      <c r="AO16" s="1026"/>
      <c r="AP16" s="556"/>
      <c r="AQ16" s="159" t="s">
        <v>231</v>
      </c>
      <c r="AR16" s="134"/>
      <c r="AS16" s="134"/>
      <c r="AT16" s="135"/>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200"/>
      <c r="AR17" s="201"/>
      <c r="AS17" s="137" t="s">
        <v>232</v>
      </c>
      <c r="AT17" s="138"/>
      <c r="AU17" s="201"/>
      <c r="AV17" s="201"/>
      <c r="AW17" s="392" t="s">
        <v>179</v>
      </c>
      <c r="AX17" s="393"/>
      <c r="AY17" s="34">
        <f>$AY$16</f>
        <v>0</v>
      </c>
    </row>
    <row r="18" spans="1:51" ht="22.5" customHeight="1">
      <c r="A18" s="397"/>
      <c r="B18" s="395"/>
      <c r="C18" s="395"/>
      <c r="D18" s="395"/>
      <c r="E18" s="395"/>
      <c r="F18" s="396"/>
      <c r="G18" s="563"/>
      <c r="H18" s="993"/>
      <c r="I18" s="993"/>
      <c r="J18" s="993"/>
      <c r="K18" s="993"/>
      <c r="L18" s="993"/>
      <c r="M18" s="993"/>
      <c r="N18" s="993"/>
      <c r="O18" s="994"/>
      <c r="P18" s="109"/>
      <c r="Q18" s="1001"/>
      <c r="R18" s="1001"/>
      <c r="S18" s="1001"/>
      <c r="T18" s="1001"/>
      <c r="U18" s="1001"/>
      <c r="V18" s="1001"/>
      <c r="W18" s="1001"/>
      <c r="X18" s="1002"/>
      <c r="Y18" s="1011" t="s">
        <v>12</v>
      </c>
      <c r="Z18" s="1012"/>
      <c r="AA18" s="1013"/>
      <c r="AB18" s="460"/>
      <c r="AC18" s="1015"/>
      <c r="AD18" s="1015"/>
      <c r="AE18" s="219"/>
      <c r="AF18" s="220"/>
      <c r="AG18" s="220"/>
      <c r="AH18" s="220"/>
      <c r="AI18" s="219"/>
      <c r="AJ18" s="220"/>
      <c r="AK18" s="220"/>
      <c r="AL18" s="220"/>
      <c r="AM18" s="219"/>
      <c r="AN18" s="220"/>
      <c r="AO18" s="220"/>
      <c r="AP18" s="220"/>
      <c r="AQ18" s="336"/>
      <c r="AR18" s="209"/>
      <c r="AS18" s="209"/>
      <c r="AT18" s="337"/>
      <c r="AU18" s="220"/>
      <c r="AV18" s="220"/>
      <c r="AW18" s="220"/>
      <c r="AX18" s="222"/>
      <c r="AY18" s="34">
        <f t="shared" ref="AY18:AY22" si="2">$AY$16</f>
        <v>0</v>
      </c>
    </row>
    <row r="19" spans="1:51" ht="22.5" customHeight="1">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9"/>
      <c r="AF19" s="220"/>
      <c r="AG19" s="220"/>
      <c r="AH19" s="220"/>
      <c r="AI19" s="219"/>
      <c r="AJ19" s="220"/>
      <c r="AK19" s="220"/>
      <c r="AL19" s="220"/>
      <c r="AM19" s="219"/>
      <c r="AN19" s="220"/>
      <c r="AO19" s="220"/>
      <c r="AP19" s="220"/>
      <c r="AQ19" s="336"/>
      <c r="AR19" s="209"/>
      <c r="AS19" s="209"/>
      <c r="AT19" s="337"/>
      <c r="AU19" s="220"/>
      <c r="AV19" s="220"/>
      <c r="AW19" s="220"/>
      <c r="AX19" s="222"/>
      <c r="AY19" s="34">
        <f t="shared" si="2"/>
        <v>0</v>
      </c>
    </row>
    <row r="20" spans="1:51" ht="22.5" customHeight="1">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9"/>
      <c r="AF20" s="220"/>
      <c r="AG20" s="220"/>
      <c r="AH20" s="220"/>
      <c r="AI20" s="219"/>
      <c r="AJ20" s="220"/>
      <c r="AK20" s="220"/>
      <c r="AL20" s="220"/>
      <c r="AM20" s="219"/>
      <c r="AN20" s="220"/>
      <c r="AO20" s="220"/>
      <c r="AP20" s="220"/>
      <c r="AQ20" s="336"/>
      <c r="AR20" s="209"/>
      <c r="AS20" s="209"/>
      <c r="AT20" s="337"/>
      <c r="AU20" s="220"/>
      <c r="AV20" s="220"/>
      <c r="AW20" s="220"/>
      <c r="AX20" s="222"/>
      <c r="AY20" s="34">
        <f t="shared" si="2"/>
        <v>0</v>
      </c>
    </row>
    <row r="21" spans="1:51" customFormat="1" ht="23.25" customHeight="1">
      <c r="A21" s="229" t="s">
        <v>371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c r="A23" s="394" t="s">
        <v>343</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381</v>
      </c>
      <c r="AF23" s="1026"/>
      <c r="AG23" s="1026"/>
      <c r="AH23" s="1026"/>
      <c r="AI23" s="1026" t="s">
        <v>403</v>
      </c>
      <c r="AJ23" s="1026"/>
      <c r="AK23" s="1026"/>
      <c r="AL23" s="556"/>
      <c r="AM23" s="1026" t="s">
        <v>500</v>
      </c>
      <c r="AN23" s="1026"/>
      <c r="AO23" s="1026"/>
      <c r="AP23" s="556"/>
      <c r="AQ23" s="159" t="s">
        <v>231</v>
      </c>
      <c r="AR23" s="134"/>
      <c r="AS23" s="134"/>
      <c r="AT23" s="135"/>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200"/>
      <c r="AR24" s="201"/>
      <c r="AS24" s="137" t="s">
        <v>232</v>
      </c>
      <c r="AT24" s="138"/>
      <c r="AU24" s="201"/>
      <c r="AV24" s="201"/>
      <c r="AW24" s="392" t="s">
        <v>179</v>
      </c>
      <c r="AX24" s="393"/>
      <c r="AY24" s="34">
        <f>$AY$23</f>
        <v>0</v>
      </c>
    </row>
    <row r="25" spans="1:51" ht="22.5" customHeight="1">
      <c r="A25" s="397"/>
      <c r="B25" s="395"/>
      <c r="C25" s="395"/>
      <c r="D25" s="395"/>
      <c r="E25" s="395"/>
      <c r="F25" s="396"/>
      <c r="G25" s="563"/>
      <c r="H25" s="993"/>
      <c r="I25" s="993"/>
      <c r="J25" s="993"/>
      <c r="K25" s="993"/>
      <c r="L25" s="993"/>
      <c r="M25" s="993"/>
      <c r="N25" s="993"/>
      <c r="O25" s="994"/>
      <c r="P25" s="109"/>
      <c r="Q25" s="1001"/>
      <c r="R25" s="1001"/>
      <c r="S25" s="1001"/>
      <c r="T25" s="1001"/>
      <c r="U25" s="1001"/>
      <c r="V25" s="1001"/>
      <c r="W25" s="1001"/>
      <c r="X25" s="1002"/>
      <c r="Y25" s="1011" t="s">
        <v>12</v>
      </c>
      <c r="Z25" s="1012"/>
      <c r="AA25" s="1013"/>
      <c r="AB25" s="460"/>
      <c r="AC25" s="1015"/>
      <c r="AD25" s="1015"/>
      <c r="AE25" s="219"/>
      <c r="AF25" s="220"/>
      <c r="AG25" s="220"/>
      <c r="AH25" s="220"/>
      <c r="AI25" s="219"/>
      <c r="AJ25" s="220"/>
      <c r="AK25" s="220"/>
      <c r="AL25" s="220"/>
      <c r="AM25" s="219"/>
      <c r="AN25" s="220"/>
      <c r="AO25" s="220"/>
      <c r="AP25" s="220"/>
      <c r="AQ25" s="336"/>
      <c r="AR25" s="209"/>
      <c r="AS25" s="209"/>
      <c r="AT25" s="337"/>
      <c r="AU25" s="220"/>
      <c r="AV25" s="220"/>
      <c r="AW25" s="220"/>
      <c r="AX25" s="222"/>
      <c r="AY25" s="34">
        <f t="shared" ref="AY25:AY29" si="3">$AY$23</f>
        <v>0</v>
      </c>
    </row>
    <row r="26" spans="1:51" ht="22.5" customHeight="1">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9"/>
      <c r="AF26" s="220"/>
      <c r="AG26" s="220"/>
      <c r="AH26" s="220"/>
      <c r="AI26" s="219"/>
      <c r="AJ26" s="220"/>
      <c r="AK26" s="220"/>
      <c r="AL26" s="220"/>
      <c r="AM26" s="219"/>
      <c r="AN26" s="220"/>
      <c r="AO26" s="220"/>
      <c r="AP26" s="220"/>
      <c r="AQ26" s="336"/>
      <c r="AR26" s="209"/>
      <c r="AS26" s="209"/>
      <c r="AT26" s="337"/>
      <c r="AU26" s="220"/>
      <c r="AV26" s="220"/>
      <c r="AW26" s="220"/>
      <c r="AX26" s="222"/>
      <c r="AY26" s="34">
        <f t="shared" si="3"/>
        <v>0</v>
      </c>
    </row>
    <row r="27" spans="1:51" ht="22.5" customHeight="1">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9"/>
      <c r="AF27" s="220"/>
      <c r="AG27" s="220"/>
      <c r="AH27" s="220"/>
      <c r="AI27" s="219"/>
      <c r="AJ27" s="220"/>
      <c r="AK27" s="220"/>
      <c r="AL27" s="220"/>
      <c r="AM27" s="219"/>
      <c r="AN27" s="220"/>
      <c r="AO27" s="220"/>
      <c r="AP27" s="220"/>
      <c r="AQ27" s="336"/>
      <c r="AR27" s="209"/>
      <c r="AS27" s="209"/>
      <c r="AT27" s="337"/>
      <c r="AU27" s="220"/>
      <c r="AV27" s="220"/>
      <c r="AW27" s="220"/>
      <c r="AX27" s="222"/>
      <c r="AY27" s="34">
        <f t="shared" si="3"/>
        <v>0</v>
      </c>
    </row>
    <row r="28" spans="1:51" customFormat="1" ht="23.25" customHeight="1">
      <c r="A28" s="229" t="s">
        <v>371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c r="A30" s="394" t="s">
        <v>343</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381</v>
      </c>
      <c r="AF30" s="1026"/>
      <c r="AG30" s="1026"/>
      <c r="AH30" s="1026"/>
      <c r="AI30" s="1026" t="s">
        <v>403</v>
      </c>
      <c r="AJ30" s="1026"/>
      <c r="AK30" s="1026"/>
      <c r="AL30" s="556"/>
      <c r="AM30" s="1026" t="s">
        <v>500</v>
      </c>
      <c r="AN30" s="1026"/>
      <c r="AO30" s="1026"/>
      <c r="AP30" s="556"/>
      <c r="AQ30" s="159" t="s">
        <v>231</v>
      </c>
      <c r="AR30" s="134"/>
      <c r="AS30" s="134"/>
      <c r="AT30" s="135"/>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200"/>
      <c r="AR31" s="201"/>
      <c r="AS31" s="137" t="s">
        <v>232</v>
      </c>
      <c r="AT31" s="138"/>
      <c r="AU31" s="201"/>
      <c r="AV31" s="201"/>
      <c r="AW31" s="392" t="s">
        <v>179</v>
      </c>
      <c r="AX31" s="393"/>
      <c r="AY31" s="34">
        <f>$AY$30</f>
        <v>0</v>
      </c>
    </row>
    <row r="32" spans="1:51" ht="22.5" customHeight="1">
      <c r="A32" s="397"/>
      <c r="B32" s="395"/>
      <c r="C32" s="395"/>
      <c r="D32" s="395"/>
      <c r="E32" s="395"/>
      <c r="F32" s="396"/>
      <c r="G32" s="563"/>
      <c r="H32" s="993"/>
      <c r="I32" s="993"/>
      <c r="J32" s="993"/>
      <c r="K32" s="993"/>
      <c r="L32" s="993"/>
      <c r="M32" s="993"/>
      <c r="N32" s="993"/>
      <c r="O32" s="994"/>
      <c r="P32" s="109"/>
      <c r="Q32" s="1001"/>
      <c r="R32" s="1001"/>
      <c r="S32" s="1001"/>
      <c r="T32" s="1001"/>
      <c r="U32" s="1001"/>
      <c r="V32" s="1001"/>
      <c r="W32" s="1001"/>
      <c r="X32" s="1002"/>
      <c r="Y32" s="1011" t="s">
        <v>12</v>
      </c>
      <c r="Z32" s="1012"/>
      <c r="AA32" s="1013"/>
      <c r="AB32" s="460"/>
      <c r="AC32" s="1015"/>
      <c r="AD32" s="1015"/>
      <c r="AE32" s="219"/>
      <c r="AF32" s="220"/>
      <c r="AG32" s="220"/>
      <c r="AH32" s="220"/>
      <c r="AI32" s="219"/>
      <c r="AJ32" s="220"/>
      <c r="AK32" s="220"/>
      <c r="AL32" s="220"/>
      <c r="AM32" s="219"/>
      <c r="AN32" s="220"/>
      <c r="AO32" s="220"/>
      <c r="AP32" s="220"/>
      <c r="AQ32" s="336"/>
      <c r="AR32" s="209"/>
      <c r="AS32" s="209"/>
      <c r="AT32" s="337"/>
      <c r="AU32" s="220"/>
      <c r="AV32" s="220"/>
      <c r="AW32" s="220"/>
      <c r="AX32" s="222"/>
      <c r="AY32" s="34">
        <f t="shared" ref="AY32:AY36" si="4">$AY$30</f>
        <v>0</v>
      </c>
    </row>
    <row r="33" spans="1:51" ht="22.5" customHeight="1">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9"/>
      <c r="AF33" s="220"/>
      <c r="AG33" s="220"/>
      <c r="AH33" s="220"/>
      <c r="AI33" s="219"/>
      <c r="AJ33" s="220"/>
      <c r="AK33" s="220"/>
      <c r="AL33" s="220"/>
      <c r="AM33" s="219"/>
      <c r="AN33" s="220"/>
      <c r="AO33" s="220"/>
      <c r="AP33" s="220"/>
      <c r="AQ33" s="336"/>
      <c r="AR33" s="209"/>
      <c r="AS33" s="209"/>
      <c r="AT33" s="337"/>
      <c r="AU33" s="220"/>
      <c r="AV33" s="220"/>
      <c r="AW33" s="220"/>
      <c r="AX33" s="222"/>
      <c r="AY33" s="34">
        <f t="shared" si="4"/>
        <v>0</v>
      </c>
    </row>
    <row r="34" spans="1:51" ht="22.5" customHeight="1">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9"/>
      <c r="AF34" s="220"/>
      <c r="AG34" s="220"/>
      <c r="AH34" s="220"/>
      <c r="AI34" s="219"/>
      <c r="AJ34" s="220"/>
      <c r="AK34" s="220"/>
      <c r="AL34" s="220"/>
      <c r="AM34" s="219"/>
      <c r="AN34" s="220"/>
      <c r="AO34" s="220"/>
      <c r="AP34" s="220"/>
      <c r="AQ34" s="336"/>
      <c r="AR34" s="209"/>
      <c r="AS34" s="209"/>
      <c r="AT34" s="337"/>
      <c r="AU34" s="220"/>
      <c r="AV34" s="220"/>
      <c r="AW34" s="220"/>
      <c r="AX34" s="222"/>
      <c r="AY34" s="34">
        <f t="shared" si="4"/>
        <v>0</v>
      </c>
    </row>
    <row r="35" spans="1:51" customFormat="1" ht="23.25" customHeight="1">
      <c r="A35" s="229" t="s">
        <v>371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c r="A37" s="394" t="s">
        <v>343</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381</v>
      </c>
      <c r="AF37" s="1026"/>
      <c r="AG37" s="1026"/>
      <c r="AH37" s="1026"/>
      <c r="AI37" s="1026" t="s">
        <v>403</v>
      </c>
      <c r="AJ37" s="1026"/>
      <c r="AK37" s="1026"/>
      <c r="AL37" s="556"/>
      <c r="AM37" s="1026" t="s">
        <v>500</v>
      </c>
      <c r="AN37" s="1026"/>
      <c r="AO37" s="1026"/>
      <c r="AP37" s="556"/>
      <c r="AQ37" s="159" t="s">
        <v>231</v>
      </c>
      <c r="AR37" s="134"/>
      <c r="AS37" s="134"/>
      <c r="AT37" s="135"/>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200"/>
      <c r="AR38" s="201"/>
      <c r="AS38" s="137" t="s">
        <v>232</v>
      </c>
      <c r="AT38" s="138"/>
      <c r="AU38" s="201"/>
      <c r="AV38" s="201"/>
      <c r="AW38" s="392" t="s">
        <v>179</v>
      </c>
      <c r="AX38" s="393"/>
      <c r="AY38" s="34">
        <f>$AY$37</f>
        <v>0</v>
      </c>
    </row>
    <row r="39" spans="1:51" ht="22.5" customHeight="1">
      <c r="A39" s="397"/>
      <c r="B39" s="395"/>
      <c r="C39" s="395"/>
      <c r="D39" s="395"/>
      <c r="E39" s="395"/>
      <c r="F39" s="396"/>
      <c r="G39" s="563"/>
      <c r="H39" s="993"/>
      <c r="I39" s="993"/>
      <c r="J39" s="993"/>
      <c r="K39" s="993"/>
      <c r="L39" s="993"/>
      <c r="M39" s="993"/>
      <c r="N39" s="993"/>
      <c r="O39" s="994"/>
      <c r="P39" s="109"/>
      <c r="Q39" s="1001"/>
      <c r="R39" s="1001"/>
      <c r="S39" s="1001"/>
      <c r="T39" s="1001"/>
      <c r="U39" s="1001"/>
      <c r="V39" s="1001"/>
      <c r="W39" s="1001"/>
      <c r="X39" s="1002"/>
      <c r="Y39" s="1011" t="s">
        <v>12</v>
      </c>
      <c r="Z39" s="1012"/>
      <c r="AA39" s="1013"/>
      <c r="AB39" s="460"/>
      <c r="AC39" s="1015"/>
      <c r="AD39" s="1015"/>
      <c r="AE39" s="219"/>
      <c r="AF39" s="220"/>
      <c r="AG39" s="220"/>
      <c r="AH39" s="220"/>
      <c r="AI39" s="219"/>
      <c r="AJ39" s="220"/>
      <c r="AK39" s="220"/>
      <c r="AL39" s="220"/>
      <c r="AM39" s="219"/>
      <c r="AN39" s="220"/>
      <c r="AO39" s="220"/>
      <c r="AP39" s="220"/>
      <c r="AQ39" s="336"/>
      <c r="AR39" s="209"/>
      <c r="AS39" s="209"/>
      <c r="AT39" s="337"/>
      <c r="AU39" s="220"/>
      <c r="AV39" s="220"/>
      <c r="AW39" s="220"/>
      <c r="AX39" s="222"/>
      <c r="AY39" s="34">
        <f t="shared" ref="AY39:AY43" si="5">$AY$37</f>
        <v>0</v>
      </c>
    </row>
    <row r="40" spans="1:51" ht="22.5" customHeight="1">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9"/>
      <c r="AF40" s="220"/>
      <c r="AG40" s="220"/>
      <c r="AH40" s="220"/>
      <c r="AI40" s="219"/>
      <c r="AJ40" s="220"/>
      <c r="AK40" s="220"/>
      <c r="AL40" s="220"/>
      <c r="AM40" s="219"/>
      <c r="AN40" s="220"/>
      <c r="AO40" s="220"/>
      <c r="AP40" s="220"/>
      <c r="AQ40" s="336"/>
      <c r="AR40" s="209"/>
      <c r="AS40" s="209"/>
      <c r="AT40" s="337"/>
      <c r="AU40" s="220"/>
      <c r="AV40" s="220"/>
      <c r="AW40" s="220"/>
      <c r="AX40" s="222"/>
      <c r="AY40" s="34">
        <f t="shared" si="5"/>
        <v>0</v>
      </c>
    </row>
    <row r="41" spans="1:51" ht="22.5" customHeight="1">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9"/>
      <c r="AF41" s="220"/>
      <c r="AG41" s="220"/>
      <c r="AH41" s="220"/>
      <c r="AI41" s="219"/>
      <c r="AJ41" s="220"/>
      <c r="AK41" s="220"/>
      <c r="AL41" s="220"/>
      <c r="AM41" s="219"/>
      <c r="AN41" s="220"/>
      <c r="AO41" s="220"/>
      <c r="AP41" s="220"/>
      <c r="AQ41" s="336"/>
      <c r="AR41" s="209"/>
      <c r="AS41" s="209"/>
      <c r="AT41" s="337"/>
      <c r="AU41" s="220"/>
      <c r="AV41" s="220"/>
      <c r="AW41" s="220"/>
      <c r="AX41" s="222"/>
      <c r="AY41" s="34">
        <f t="shared" si="5"/>
        <v>0</v>
      </c>
    </row>
    <row r="42" spans="1:51" customFormat="1" ht="23.25" customHeight="1">
      <c r="A42" s="229" t="s">
        <v>371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c r="A44" s="394" t="s">
        <v>343</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381</v>
      </c>
      <c r="AF44" s="1026"/>
      <c r="AG44" s="1026"/>
      <c r="AH44" s="1026"/>
      <c r="AI44" s="1026" t="s">
        <v>403</v>
      </c>
      <c r="AJ44" s="1026"/>
      <c r="AK44" s="1026"/>
      <c r="AL44" s="556"/>
      <c r="AM44" s="1026" t="s">
        <v>500</v>
      </c>
      <c r="AN44" s="1026"/>
      <c r="AO44" s="1026"/>
      <c r="AP44" s="556"/>
      <c r="AQ44" s="159" t="s">
        <v>231</v>
      </c>
      <c r="AR44" s="134"/>
      <c r="AS44" s="134"/>
      <c r="AT44" s="135"/>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200"/>
      <c r="AR45" s="201"/>
      <c r="AS45" s="137" t="s">
        <v>232</v>
      </c>
      <c r="AT45" s="138"/>
      <c r="AU45" s="201"/>
      <c r="AV45" s="201"/>
      <c r="AW45" s="392" t="s">
        <v>179</v>
      </c>
      <c r="AX45" s="393"/>
      <c r="AY45" s="34">
        <f>$AY$44</f>
        <v>0</v>
      </c>
    </row>
    <row r="46" spans="1:51" ht="22.5" customHeight="1">
      <c r="A46" s="397"/>
      <c r="B46" s="395"/>
      <c r="C46" s="395"/>
      <c r="D46" s="395"/>
      <c r="E46" s="395"/>
      <c r="F46" s="396"/>
      <c r="G46" s="563"/>
      <c r="H46" s="993"/>
      <c r="I46" s="993"/>
      <c r="J46" s="993"/>
      <c r="K46" s="993"/>
      <c r="L46" s="993"/>
      <c r="M46" s="993"/>
      <c r="N46" s="993"/>
      <c r="O46" s="994"/>
      <c r="P46" s="109"/>
      <c r="Q46" s="1001"/>
      <c r="R46" s="1001"/>
      <c r="S46" s="1001"/>
      <c r="T46" s="1001"/>
      <c r="U46" s="1001"/>
      <c r="V46" s="1001"/>
      <c r="W46" s="1001"/>
      <c r="X46" s="1002"/>
      <c r="Y46" s="1011" t="s">
        <v>12</v>
      </c>
      <c r="Z46" s="1012"/>
      <c r="AA46" s="1013"/>
      <c r="AB46" s="460"/>
      <c r="AC46" s="1015"/>
      <c r="AD46" s="1015"/>
      <c r="AE46" s="219"/>
      <c r="AF46" s="220"/>
      <c r="AG46" s="220"/>
      <c r="AH46" s="220"/>
      <c r="AI46" s="219"/>
      <c r="AJ46" s="220"/>
      <c r="AK46" s="220"/>
      <c r="AL46" s="220"/>
      <c r="AM46" s="219"/>
      <c r="AN46" s="220"/>
      <c r="AO46" s="220"/>
      <c r="AP46" s="220"/>
      <c r="AQ46" s="336"/>
      <c r="AR46" s="209"/>
      <c r="AS46" s="209"/>
      <c r="AT46" s="337"/>
      <c r="AU46" s="220"/>
      <c r="AV46" s="220"/>
      <c r="AW46" s="220"/>
      <c r="AX46" s="222"/>
      <c r="AY46" s="34">
        <f t="shared" ref="AY46:AY50" si="6">$AY$44</f>
        <v>0</v>
      </c>
    </row>
    <row r="47" spans="1:51" ht="22.5" customHeight="1">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9"/>
      <c r="AF47" s="220"/>
      <c r="AG47" s="220"/>
      <c r="AH47" s="220"/>
      <c r="AI47" s="219"/>
      <c r="AJ47" s="220"/>
      <c r="AK47" s="220"/>
      <c r="AL47" s="220"/>
      <c r="AM47" s="219"/>
      <c r="AN47" s="220"/>
      <c r="AO47" s="220"/>
      <c r="AP47" s="220"/>
      <c r="AQ47" s="336"/>
      <c r="AR47" s="209"/>
      <c r="AS47" s="209"/>
      <c r="AT47" s="337"/>
      <c r="AU47" s="220"/>
      <c r="AV47" s="220"/>
      <c r="AW47" s="220"/>
      <c r="AX47" s="222"/>
      <c r="AY47" s="34">
        <f t="shared" si="6"/>
        <v>0</v>
      </c>
    </row>
    <row r="48" spans="1:51" ht="22.5" customHeight="1">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9"/>
      <c r="AF48" s="220"/>
      <c r="AG48" s="220"/>
      <c r="AH48" s="220"/>
      <c r="AI48" s="219"/>
      <c r="AJ48" s="220"/>
      <c r="AK48" s="220"/>
      <c r="AL48" s="220"/>
      <c r="AM48" s="219"/>
      <c r="AN48" s="220"/>
      <c r="AO48" s="220"/>
      <c r="AP48" s="220"/>
      <c r="AQ48" s="336"/>
      <c r="AR48" s="209"/>
      <c r="AS48" s="209"/>
      <c r="AT48" s="337"/>
      <c r="AU48" s="220"/>
      <c r="AV48" s="220"/>
      <c r="AW48" s="220"/>
      <c r="AX48" s="222"/>
      <c r="AY48" s="34">
        <f t="shared" si="6"/>
        <v>0</v>
      </c>
    </row>
    <row r="49" spans="1:51" customFormat="1" ht="23.25" customHeight="1">
      <c r="A49" s="229" t="s">
        <v>371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c r="A51" s="394" t="s">
        <v>343</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381</v>
      </c>
      <c r="AF51" s="1026"/>
      <c r="AG51" s="1026"/>
      <c r="AH51" s="1026"/>
      <c r="AI51" s="1026" t="s">
        <v>403</v>
      </c>
      <c r="AJ51" s="1026"/>
      <c r="AK51" s="1026"/>
      <c r="AL51" s="556"/>
      <c r="AM51" s="1026" t="s">
        <v>500</v>
      </c>
      <c r="AN51" s="1026"/>
      <c r="AO51" s="1026"/>
      <c r="AP51" s="556"/>
      <c r="AQ51" s="159" t="s">
        <v>231</v>
      </c>
      <c r="AR51" s="134"/>
      <c r="AS51" s="134"/>
      <c r="AT51" s="135"/>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200"/>
      <c r="AR52" s="201"/>
      <c r="AS52" s="137" t="s">
        <v>232</v>
      </c>
      <c r="AT52" s="138"/>
      <c r="AU52" s="201"/>
      <c r="AV52" s="201"/>
      <c r="AW52" s="392" t="s">
        <v>179</v>
      </c>
      <c r="AX52" s="393"/>
      <c r="AY52" s="34">
        <f>$AY$51</f>
        <v>0</v>
      </c>
    </row>
    <row r="53" spans="1:51" ht="22.5" customHeight="1">
      <c r="A53" s="397"/>
      <c r="B53" s="395"/>
      <c r="C53" s="395"/>
      <c r="D53" s="395"/>
      <c r="E53" s="395"/>
      <c r="F53" s="396"/>
      <c r="G53" s="563"/>
      <c r="H53" s="993"/>
      <c r="I53" s="993"/>
      <c r="J53" s="993"/>
      <c r="K53" s="993"/>
      <c r="L53" s="993"/>
      <c r="M53" s="993"/>
      <c r="N53" s="993"/>
      <c r="O53" s="994"/>
      <c r="P53" s="109"/>
      <c r="Q53" s="1001"/>
      <c r="R53" s="1001"/>
      <c r="S53" s="1001"/>
      <c r="T53" s="1001"/>
      <c r="U53" s="1001"/>
      <c r="V53" s="1001"/>
      <c r="W53" s="1001"/>
      <c r="X53" s="1002"/>
      <c r="Y53" s="1011" t="s">
        <v>12</v>
      </c>
      <c r="Z53" s="1012"/>
      <c r="AA53" s="1013"/>
      <c r="AB53" s="460"/>
      <c r="AC53" s="1015"/>
      <c r="AD53" s="1015"/>
      <c r="AE53" s="219"/>
      <c r="AF53" s="220"/>
      <c r="AG53" s="220"/>
      <c r="AH53" s="220"/>
      <c r="AI53" s="219"/>
      <c r="AJ53" s="220"/>
      <c r="AK53" s="220"/>
      <c r="AL53" s="220"/>
      <c r="AM53" s="219"/>
      <c r="AN53" s="220"/>
      <c r="AO53" s="220"/>
      <c r="AP53" s="220"/>
      <c r="AQ53" s="336"/>
      <c r="AR53" s="209"/>
      <c r="AS53" s="209"/>
      <c r="AT53" s="337"/>
      <c r="AU53" s="220"/>
      <c r="AV53" s="220"/>
      <c r="AW53" s="220"/>
      <c r="AX53" s="222"/>
      <c r="AY53" s="34">
        <f t="shared" ref="AY53:AY57" si="7">$AY$51</f>
        <v>0</v>
      </c>
    </row>
    <row r="54" spans="1:51" ht="22.5" customHeight="1">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9"/>
      <c r="AF54" s="220"/>
      <c r="AG54" s="220"/>
      <c r="AH54" s="220"/>
      <c r="AI54" s="219"/>
      <c r="AJ54" s="220"/>
      <c r="AK54" s="220"/>
      <c r="AL54" s="220"/>
      <c r="AM54" s="219"/>
      <c r="AN54" s="220"/>
      <c r="AO54" s="220"/>
      <c r="AP54" s="220"/>
      <c r="AQ54" s="336"/>
      <c r="AR54" s="209"/>
      <c r="AS54" s="209"/>
      <c r="AT54" s="337"/>
      <c r="AU54" s="220"/>
      <c r="AV54" s="220"/>
      <c r="AW54" s="220"/>
      <c r="AX54" s="222"/>
      <c r="AY54" s="34">
        <f t="shared" si="7"/>
        <v>0</v>
      </c>
    </row>
    <row r="55" spans="1:51" ht="22.5" customHeight="1">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9"/>
      <c r="AF55" s="220"/>
      <c r="AG55" s="220"/>
      <c r="AH55" s="220"/>
      <c r="AI55" s="219"/>
      <c r="AJ55" s="220"/>
      <c r="AK55" s="220"/>
      <c r="AL55" s="220"/>
      <c r="AM55" s="219"/>
      <c r="AN55" s="220"/>
      <c r="AO55" s="220"/>
      <c r="AP55" s="220"/>
      <c r="AQ55" s="336"/>
      <c r="AR55" s="209"/>
      <c r="AS55" s="209"/>
      <c r="AT55" s="337"/>
      <c r="AU55" s="220"/>
      <c r="AV55" s="220"/>
      <c r="AW55" s="220"/>
      <c r="AX55" s="222"/>
      <c r="AY55" s="34">
        <f t="shared" si="7"/>
        <v>0</v>
      </c>
    </row>
    <row r="56" spans="1:51" customFormat="1" ht="23.25" customHeight="1">
      <c r="A56" s="229" t="s">
        <v>371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c r="A58" s="394" t="s">
        <v>343</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381</v>
      </c>
      <c r="AF58" s="1026"/>
      <c r="AG58" s="1026"/>
      <c r="AH58" s="1026"/>
      <c r="AI58" s="1026" t="s">
        <v>403</v>
      </c>
      <c r="AJ58" s="1026"/>
      <c r="AK58" s="1026"/>
      <c r="AL58" s="556"/>
      <c r="AM58" s="1026" t="s">
        <v>500</v>
      </c>
      <c r="AN58" s="1026"/>
      <c r="AO58" s="1026"/>
      <c r="AP58" s="556"/>
      <c r="AQ58" s="159" t="s">
        <v>231</v>
      </c>
      <c r="AR58" s="134"/>
      <c r="AS58" s="134"/>
      <c r="AT58" s="135"/>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200"/>
      <c r="AR59" s="201"/>
      <c r="AS59" s="137" t="s">
        <v>232</v>
      </c>
      <c r="AT59" s="138"/>
      <c r="AU59" s="201"/>
      <c r="AV59" s="201"/>
      <c r="AW59" s="392" t="s">
        <v>179</v>
      </c>
      <c r="AX59" s="393"/>
      <c r="AY59" s="34">
        <f>$AY$58</f>
        <v>0</v>
      </c>
    </row>
    <row r="60" spans="1:51" ht="22.5" customHeight="1">
      <c r="A60" s="397"/>
      <c r="B60" s="395"/>
      <c r="C60" s="395"/>
      <c r="D60" s="395"/>
      <c r="E60" s="395"/>
      <c r="F60" s="396"/>
      <c r="G60" s="563"/>
      <c r="H60" s="993"/>
      <c r="I60" s="993"/>
      <c r="J60" s="993"/>
      <c r="K60" s="993"/>
      <c r="L60" s="993"/>
      <c r="M60" s="993"/>
      <c r="N60" s="993"/>
      <c r="O60" s="994"/>
      <c r="P60" s="109"/>
      <c r="Q60" s="1001"/>
      <c r="R60" s="1001"/>
      <c r="S60" s="1001"/>
      <c r="T60" s="1001"/>
      <c r="U60" s="1001"/>
      <c r="V60" s="1001"/>
      <c r="W60" s="1001"/>
      <c r="X60" s="1002"/>
      <c r="Y60" s="1011" t="s">
        <v>12</v>
      </c>
      <c r="Z60" s="1012"/>
      <c r="AA60" s="1013"/>
      <c r="AB60" s="460"/>
      <c r="AC60" s="1015"/>
      <c r="AD60" s="1015"/>
      <c r="AE60" s="219"/>
      <c r="AF60" s="220"/>
      <c r="AG60" s="220"/>
      <c r="AH60" s="220"/>
      <c r="AI60" s="219"/>
      <c r="AJ60" s="220"/>
      <c r="AK60" s="220"/>
      <c r="AL60" s="220"/>
      <c r="AM60" s="219"/>
      <c r="AN60" s="220"/>
      <c r="AO60" s="220"/>
      <c r="AP60" s="220"/>
      <c r="AQ60" s="336"/>
      <c r="AR60" s="209"/>
      <c r="AS60" s="209"/>
      <c r="AT60" s="337"/>
      <c r="AU60" s="220"/>
      <c r="AV60" s="220"/>
      <c r="AW60" s="220"/>
      <c r="AX60" s="222"/>
      <c r="AY60" s="34">
        <f t="shared" ref="AY60:AY64" si="8">$AY$58</f>
        <v>0</v>
      </c>
    </row>
    <row r="61" spans="1:51" ht="22.5" customHeight="1">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9"/>
      <c r="AF61" s="220"/>
      <c r="AG61" s="220"/>
      <c r="AH61" s="220"/>
      <c r="AI61" s="219"/>
      <c r="AJ61" s="220"/>
      <c r="AK61" s="220"/>
      <c r="AL61" s="220"/>
      <c r="AM61" s="219"/>
      <c r="AN61" s="220"/>
      <c r="AO61" s="220"/>
      <c r="AP61" s="220"/>
      <c r="AQ61" s="336"/>
      <c r="AR61" s="209"/>
      <c r="AS61" s="209"/>
      <c r="AT61" s="337"/>
      <c r="AU61" s="220"/>
      <c r="AV61" s="220"/>
      <c r="AW61" s="220"/>
      <c r="AX61" s="222"/>
      <c r="AY61" s="34">
        <f t="shared" si="8"/>
        <v>0</v>
      </c>
    </row>
    <row r="62" spans="1:51" ht="22.5" customHeight="1">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9"/>
      <c r="AF62" s="220"/>
      <c r="AG62" s="220"/>
      <c r="AH62" s="220"/>
      <c r="AI62" s="219"/>
      <c r="AJ62" s="220"/>
      <c r="AK62" s="220"/>
      <c r="AL62" s="220"/>
      <c r="AM62" s="219"/>
      <c r="AN62" s="220"/>
      <c r="AO62" s="220"/>
      <c r="AP62" s="220"/>
      <c r="AQ62" s="336"/>
      <c r="AR62" s="209"/>
      <c r="AS62" s="209"/>
      <c r="AT62" s="337"/>
      <c r="AU62" s="220"/>
      <c r="AV62" s="220"/>
      <c r="AW62" s="220"/>
      <c r="AX62" s="222"/>
      <c r="AY62" s="34">
        <f t="shared" si="8"/>
        <v>0</v>
      </c>
    </row>
    <row r="63" spans="1:51" customFormat="1" ht="23.25" customHeight="1">
      <c r="A63" s="229" t="s">
        <v>371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c r="A65" s="394" t="s">
        <v>343</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381</v>
      </c>
      <c r="AF65" s="1026"/>
      <c r="AG65" s="1026"/>
      <c r="AH65" s="1026"/>
      <c r="AI65" s="1026" t="s">
        <v>403</v>
      </c>
      <c r="AJ65" s="1026"/>
      <c r="AK65" s="1026"/>
      <c r="AL65" s="556"/>
      <c r="AM65" s="1026" t="s">
        <v>500</v>
      </c>
      <c r="AN65" s="1026"/>
      <c r="AO65" s="1026"/>
      <c r="AP65" s="556"/>
      <c r="AQ65" s="159" t="s">
        <v>231</v>
      </c>
      <c r="AR65" s="134"/>
      <c r="AS65" s="134"/>
      <c r="AT65" s="135"/>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200"/>
      <c r="AR66" s="201"/>
      <c r="AS66" s="137" t="s">
        <v>232</v>
      </c>
      <c r="AT66" s="138"/>
      <c r="AU66" s="201"/>
      <c r="AV66" s="201"/>
      <c r="AW66" s="392" t="s">
        <v>179</v>
      </c>
      <c r="AX66" s="393"/>
      <c r="AY66" s="34">
        <f>$AY$65</f>
        <v>0</v>
      </c>
    </row>
    <row r="67" spans="1:51" ht="22.5" customHeight="1">
      <c r="A67" s="397"/>
      <c r="B67" s="395"/>
      <c r="C67" s="395"/>
      <c r="D67" s="395"/>
      <c r="E67" s="395"/>
      <c r="F67" s="396"/>
      <c r="G67" s="563"/>
      <c r="H67" s="993"/>
      <c r="I67" s="993"/>
      <c r="J67" s="993"/>
      <c r="K67" s="993"/>
      <c r="L67" s="993"/>
      <c r="M67" s="993"/>
      <c r="N67" s="993"/>
      <c r="O67" s="994"/>
      <c r="P67" s="109"/>
      <c r="Q67" s="1001"/>
      <c r="R67" s="1001"/>
      <c r="S67" s="1001"/>
      <c r="T67" s="1001"/>
      <c r="U67" s="1001"/>
      <c r="V67" s="1001"/>
      <c r="W67" s="1001"/>
      <c r="X67" s="1002"/>
      <c r="Y67" s="1011" t="s">
        <v>12</v>
      </c>
      <c r="Z67" s="1012"/>
      <c r="AA67" s="1013"/>
      <c r="AB67" s="460"/>
      <c r="AC67" s="1015"/>
      <c r="AD67" s="1015"/>
      <c r="AE67" s="219"/>
      <c r="AF67" s="220"/>
      <c r="AG67" s="220"/>
      <c r="AH67" s="220"/>
      <c r="AI67" s="219"/>
      <c r="AJ67" s="220"/>
      <c r="AK67" s="220"/>
      <c r="AL67" s="220"/>
      <c r="AM67" s="219"/>
      <c r="AN67" s="220"/>
      <c r="AO67" s="220"/>
      <c r="AP67" s="220"/>
      <c r="AQ67" s="336"/>
      <c r="AR67" s="209"/>
      <c r="AS67" s="209"/>
      <c r="AT67" s="337"/>
      <c r="AU67" s="220"/>
      <c r="AV67" s="220"/>
      <c r="AW67" s="220"/>
      <c r="AX67" s="222"/>
      <c r="AY67" s="34">
        <f t="shared" ref="AY67:AY71" si="9">$AY$65</f>
        <v>0</v>
      </c>
    </row>
    <row r="68" spans="1:51" ht="22.5" customHeight="1">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9"/>
      <c r="AF68" s="220"/>
      <c r="AG68" s="220"/>
      <c r="AH68" s="220"/>
      <c r="AI68" s="219"/>
      <c r="AJ68" s="220"/>
      <c r="AK68" s="220"/>
      <c r="AL68" s="220"/>
      <c r="AM68" s="219"/>
      <c r="AN68" s="220"/>
      <c r="AO68" s="220"/>
      <c r="AP68" s="220"/>
      <c r="AQ68" s="336"/>
      <c r="AR68" s="209"/>
      <c r="AS68" s="209"/>
      <c r="AT68" s="337"/>
      <c r="AU68" s="220"/>
      <c r="AV68" s="220"/>
      <c r="AW68" s="220"/>
      <c r="AX68" s="222"/>
      <c r="AY68" s="34">
        <f t="shared" si="9"/>
        <v>0</v>
      </c>
    </row>
    <row r="69" spans="1:51" ht="22.5" customHeight="1">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9"/>
      <c r="AF69" s="220"/>
      <c r="AG69" s="220"/>
      <c r="AH69" s="220"/>
      <c r="AI69" s="219"/>
      <c r="AJ69" s="220"/>
      <c r="AK69" s="220"/>
      <c r="AL69" s="220"/>
      <c r="AM69" s="219"/>
      <c r="AN69" s="220"/>
      <c r="AO69" s="220"/>
      <c r="AP69" s="220"/>
      <c r="AQ69" s="336"/>
      <c r="AR69" s="209"/>
      <c r="AS69" s="209"/>
      <c r="AT69" s="337"/>
      <c r="AU69" s="220"/>
      <c r="AV69" s="220"/>
      <c r="AW69" s="220"/>
      <c r="AX69" s="222"/>
      <c r="AY69" s="34">
        <f t="shared" si="9"/>
        <v>0</v>
      </c>
    </row>
    <row r="70" spans="1:51" customFormat="1" ht="23.25" customHeight="1">
      <c r="A70" s="229" t="s">
        <v>371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c r="A71" s="232"/>
      <c r="B71" s="233"/>
      <c r="C71" s="233"/>
      <c r="D71" s="233"/>
      <c r="E71" s="233"/>
      <c r="F71" s="234"/>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5" t="s">
        <v>28</v>
      </c>
      <c r="B2" s="1046"/>
      <c r="C2" s="1046"/>
      <c r="D2" s="1046"/>
      <c r="E2" s="1046"/>
      <c r="F2" s="1047"/>
      <c r="G2" s="593" t="s">
        <v>357</v>
      </c>
      <c r="H2" s="594"/>
      <c r="I2" s="594"/>
      <c r="J2" s="594"/>
      <c r="K2" s="594"/>
      <c r="L2" s="594"/>
      <c r="M2" s="594"/>
      <c r="N2" s="594"/>
      <c r="O2" s="594"/>
      <c r="P2" s="594"/>
      <c r="Q2" s="594"/>
      <c r="R2" s="594"/>
      <c r="S2" s="594"/>
      <c r="T2" s="594"/>
      <c r="U2" s="594"/>
      <c r="V2" s="594"/>
      <c r="W2" s="594"/>
      <c r="X2" s="594"/>
      <c r="Y2" s="594"/>
      <c r="Z2" s="594"/>
      <c r="AA2" s="594"/>
      <c r="AB2" s="595"/>
      <c r="AC2" s="593" t="s">
        <v>359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c r="A3" s="1039"/>
      <c r="B3" s="1040"/>
      <c r="C3" s="1040"/>
      <c r="D3" s="1040"/>
      <c r="E3" s="1040"/>
      <c r="F3" s="1041"/>
      <c r="G3" s="810" t="s">
        <v>17</v>
      </c>
      <c r="H3" s="669"/>
      <c r="I3" s="669"/>
      <c r="J3" s="669"/>
      <c r="K3" s="669"/>
      <c r="L3" s="668" t="s">
        <v>18</v>
      </c>
      <c r="M3" s="669"/>
      <c r="N3" s="669"/>
      <c r="O3" s="669"/>
      <c r="P3" s="669"/>
      <c r="Q3" s="669"/>
      <c r="R3" s="669"/>
      <c r="S3" s="669"/>
      <c r="T3" s="669"/>
      <c r="U3" s="669"/>
      <c r="V3" s="669"/>
      <c r="W3" s="669"/>
      <c r="X3" s="670"/>
      <c r="Y3" s="654" t="s">
        <v>19</v>
      </c>
      <c r="Z3" s="655"/>
      <c r="AA3" s="655"/>
      <c r="AB3" s="796"/>
      <c r="AC3" s="810"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c r="A4" s="1039"/>
      <c r="B4" s="1040"/>
      <c r="C4" s="1040"/>
      <c r="D4" s="1040"/>
      <c r="E4" s="1040"/>
      <c r="F4" s="1041"/>
      <c r="G4" s="671"/>
      <c r="H4" s="672"/>
      <c r="I4" s="672"/>
      <c r="J4" s="672"/>
      <c r="K4" s="673"/>
      <c r="L4" s="665"/>
      <c r="M4" s="666"/>
      <c r="N4" s="666"/>
      <c r="O4" s="666"/>
      <c r="P4" s="666"/>
      <c r="Q4" s="666"/>
      <c r="R4" s="666"/>
      <c r="S4" s="666"/>
      <c r="T4" s="666"/>
      <c r="U4" s="666"/>
      <c r="V4" s="666"/>
      <c r="W4" s="666"/>
      <c r="X4" s="667"/>
      <c r="Y4" s="382"/>
      <c r="Z4" s="383"/>
      <c r="AA4" s="383"/>
      <c r="AB4" s="800"/>
      <c r="AC4" s="671"/>
      <c r="AD4" s="672"/>
      <c r="AE4" s="672"/>
      <c r="AF4" s="672"/>
      <c r="AG4" s="673"/>
      <c r="AH4" s="665"/>
      <c r="AI4" s="666"/>
      <c r="AJ4" s="666"/>
      <c r="AK4" s="666"/>
      <c r="AL4" s="666"/>
      <c r="AM4" s="666"/>
      <c r="AN4" s="666"/>
      <c r="AO4" s="666"/>
      <c r="AP4" s="666"/>
      <c r="AQ4" s="666"/>
      <c r="AR4" s="666"/>
      <c r="AS4" s="666"/>
      <c r="AT4" s="667"/>
      <c r="AU4" s="382"/>
      <c r="AV4" s="383"/>
      <c r="AW4" s="383"/>
      <c r="AX4" s="384"/>
      <c r="AY4" s="34">
        <f t="shared" ref="AY4:AY14" si="0">$AY$2</f>
        <v>0</v>
      </c>
    </row>
    <row r="5" spans="1:51" ht="24.75" customHeight="1">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c r="A15" s="1039"/>
      <c r="B15" s="1040"/>
      <c r="C15" s="1040"/>
      <c r="D15" s="1040"/>
      <c r="E15" s="1040"/>
      <c r="F15" s="1041"/>
      <c r="G15" s="593" t="s">
        <v>266</v>
      </c>
      <c r="H15" s="594"/>
      <c r="I15" s="594"/>
      <c r="J15" s="594"/>
      <c r="K15" s="594"/>
      <c r="L15" s="594"/>
      <c r="M15" s="594"/>
      <c r="N15" s="594"/>
      <c r="O15" s="594"/>
      <c r="P15" s="594"/>
      <c r="Q15" s="594"/>
      <c r="R15" s="594"/>
      <c r="S15" s="594"/>
      <c r="T15" s="594"/>
      <c r="U15" s="594"/>
      <c r="V15" s="594"/>
      <c r="W15" s="594"/>
      <c r="X15" s="594"/>
      <c r="Y15" s="594"/>
      <c r="Z15" s="594"/>
      <c r="AA15" s="594"/>
      <c r="AB15" s="595"/>
      <c r="AC15" s="593" t="s">
        <v>267</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c r="A16" s="1039"/>
      <c r="B16" s="1040"/>
      <c r="C16" s="1040"/>
      <c r="D16" s="1040"/>
      <c r="E16" s="1040"/>
      <c r="F16" s="1041"/>
      <c r="G16" s="810"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6"/>
      <c r="AC16" s="810"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c r="A17" s="1039"/>
      <c r="B17" s="1040"/>
      <c r="C17" s="1040"/>
      <c r="D17" s="1040"/>
      <c r="E17" s="1040"/>
      <c r="F17" s="1041"/>
      <c r="G17" s="671"/>
      <c r="H17" s="672"/>
      <c r="I17" s="672"/>
      <c r="J17" s="672"/>
      <c r="K17" s="673"/>
      <c r="L17" s="665"/>
      <c r="M17" s="666"/>
      <c r="N17" s="666"/>
      <c r="O17" s="666"/>
      <c r="P17" s="666"/>
      <c r="Q17" s="666"/>
      <c r="R17" s="666"/>
      <c r="S17" s="666"/>
      <c r="T17" s="666"/>
      <c r="U17" s="666"/>
      <c r="V17" s="666"/>
      <c r="W17" s="666"/>
      <c r="X17" s="667"/>
      <c r="Y17" s="382"/>
      <c r="Z17" s="383"/>
      <c r="AA17" s="383"/>
      <c r="AB17" s="800"/>
      <c r="AC17" s="671"/>
      <c r="AD17" s="672"/>
      <c r="AE17" s="672"/>
      <c r="AF17" s="672"/>
      <c r="AG17" s="673"/>
      <c r="AH17" s="665"/>
      <c r="AI17" s="666"/>
      <c r="AJ17" s="666"/>
      <c r="AK17" s="666"/>
      <c r="AL17" s="666"/>
      <c r="AM17" s="666"/>
      <c r="AN17" s="666"/>
      <c r="AO17" s="666"/>
      <c r="AP17" s="666"/>
      <c r="AQ17" s="666"/>
      <c r="AR17" s="666"/>
      <c r="AS17" s="666"/>
      <c r="AT17" s="667"/>
      <c r="AU17" s="382"/>
      <c r="AV17" s="383"/>
      <c r="AW17" s="383"/>
      <c r="AX17" s="384"/>
      <c r="AY17" s="34">
        <f t="shared" ref="AY17:AY27" si="1">$AY$15</f>
        <v>0</v>
      </c>
    </row>
    <row r="18" spans="1:51" ht="24.75" customHeight="1">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c r="A28" s="1039"/>
      <c r="B28" s="1040"/>
      <c r="C28" s="1040"/>
      <c r="D28" s="1040"/>
      <c r="E28" s="1040"/>
      <c r="F28" s="1041"/>
      <c r="G28" s="593" t="s">
        <v>265</v>
      </c>
      <c r="H28" s="594"/>
      <c r="I28" s="594"/>
      <c r="J28" s="594"/>
      <c r="K28" s="594"/>
      <c r="L28" s="594"/>
      <c r="M28" s="594"/>
      <c r="N28" s="594"/>
      <c r="O28" s="594"/>
      <c r="P28" s="594"/>
      <c r="Q28" s="594"/>
      <c r="R28" s="594"/>
      <c r="S28" s="594"/>
      <c r="T28" s="594"/>
      <c r="U28" s="594"/>
      <c r="V28" s="594"/>
      <c r="W28" s="594"/>
      <c r="X28" s="594"/>
      <c r="Y28" s="594"/>
      <c r="Z28" s="594"/>
      <c r="AA28" s="594"/>
      <c r="AB28" s="595"/>
      <c r="AC28" s="593" t="s">
        <v>268</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c r="A29" s="1039"/>
      <c r="B29" s="1040"/>
      <c r="C29" s="1040"/>
      <c r="D29" s="1040"/>
      <c r="E29" s="1040"/>
      <c r="F29" s="1041"/>
      <c r="G29" s="810"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6"/>
      <c r="AC29" s="810"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c r="A30" s="1039"/>
      <c r="B30" s="1040"/>
      <c r="C30" s="1040"/>
      <c r="D30" s="1040"/>
      <c r="E30" s="1040"/>
      <c r="F30" s="1041"/>
      <c r="G30" s="671"/>
      <c r="H30" s="672"/>
      <c r="I30" s="672"/>
      <c r="J30" s="672"/>
      <c r="K30" s="673"/>
      <c r="L30" s="665"/>
      <c r="M30" s="666"/>
      <c r="N30" s="666"/>
      <c r="O30" s="666"/>
      <c r="P30" s="666"/>
      <c r="Q30" s="666"/>
      <c r="R30" s="666"/>
      <c r="S30" s="666"/>
      <c r="T30" s="666"/>
      <c r="U30" s="666"/>
      <c r="V30" s="666"/>
      <c r="W30" s="666"/>
      <c r="X30" s="667"/>
      <c r="Y30" s="382"/>
      <c r="Z30" s="383"/>
      <c r="AA30" s="383"/>
      <c r="AB30" s="800"/>
      <c r="AC30" s="671"/>
      <c r="AD30" s="672"/>
      <c r="AE30" s="672"/>
      <c r="AF30" s="672"/>
      <c r="AG30" s="673"/>
      <c r="AH30" s="665"/>
      <c r="AI30" s="666"/>
      <c r="AJ30" s="666"/>
      <c r="AK30" s="666"/>
      <c r="AL30" s="666"/>
      <c r="AM30" s="666"/>
      <c r="AN30" s="666"/>
      <c r="AO30" s="666"/>
      <c r="AP30" s="666"/>
      <c r="AQ30" s="666"/>
      <c r="AR30" s="666"/>
      <c r="AS30" s="666"/>
      <c r="AT30" s="667"/>
      <c r="AU30" s="382"/>
      <c r="AV30" s="383"/>
      <c r="AW30" s="383"/>
      <c r="AX30" s="384"/>
      <c r="AY30" s="34">
        <f t="shared" ref="AY30:AY40" si="2">$AY$28</f>
        <v>0</v>
      </c>
    </row>
    <row r="31" spans="1:51" ht="24.75" customHeight="1">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c r="A41" s="1039"/>
      <c r="B41" s="1040"/>
      <c r="C41" s="1040"/>
      <c r="D41" s="1040"/>
      <c r="E41" s="1040"/>
      <c r="F41" s="1041"/>
      <c r="G41" s="593" t="s">
        <v>313</v>
      </c>
      <c r="H41" s="594"/>
      <c r="I41" s="594"/>
      <c r="J41" s="594"/>
      <c r="K41" s="594"/>
      <c r="L41" s="594"/>
      <c r="M41" s="594"/>
      <c r="N41" s="594"/>
      <c r="O41" s="594"/>
      <c r="P41" s="594"/>
      <c r="Q41" s="594"/>
      <c r="R41" s="594"/>
      <c r="S41" s="594"/>
      <c r="T41" s="594"/>
      <c r="U41" s="594"/>
      <c r="V41" s="594"/>
      <c r="W41" s="594"/>
      <c r="X41" s="594"/>
      <c r="Y41" s="594"/>
      <c r="Z41" s="594"/>
      <c r="AA41" s="594"/>
      <c r="AB41" s="595"/>
      <c r="AC41" s="593" t="s">
        <v>181</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c r="A42" s="1039"/>
      <c r="B42" s="1040"/>
      <c r="C42" s="1040"/>
      <c r="D42" s="1040"/>
      <c r="E42" s="1040"/>
      <c r="F42" s="1041"/>
      <c r="G42" s="810"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6"/>
      <c r="AC42" s="810"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c r="A43" s="1039"/>
      <c r="B43" s="1040"/>
      <c r="C43" s="1040"/>
      <c r="D43" s="1040"/>
      <c r="E43" s="1040"/>
      <c r="F43" s="1041"/>
      <c r="G43" s="671"/>
      <c r="H43" s="672"/>
      <c r="I43" s="672"/>
      <c r="J43" s="672"/>
      <c r="K43" s="673"/>
      <c r="L43" s="665"/>
      <c r="M43" s="666"/>
      <c r="N43" s="666"/>
      <c r="O43" s="666"/>
      <c r="P43" s="666"/>
      <c r="Q43" s="666"/>
      <c r="R43" s="666"/>
      <c r="S43" s="666"/>
      <c r="T43" s="666"/>
      <c r="U43" s="666"/>
      <c r="V43" s="666"/>
      <c r="W43" s="666"/>
      <c r="X43" s="667"/>
      <c r="Y43" s="382"/>
      <c r="Z43" s="383"/>
      <c r="AA43" s="383"/>
      <c r="AB43" s="800"/>
      <c r="AC43" s="671"/>
      <c r="AD43" s="672"/>
      <c r="AE43" s="672"/>
      <c r="AF43" s="672"/>
      <c r="AG43" s="673"/>
      <c r="AH43" s="665"/>
      <c r="AI43" s="666"/>
      <c r="AJ43" s="666"/>
      <c r="AK43" s="666"/>
      <c r="AL43" s="666"/>
      <c r="AM43" s="666"/>
      <c r="AN43" s="666"/>
      <c r="AO43" s="666"/>
      <c r="AP43" s="666"/>
      <c r="AQ43" s="666"/>
      <c r="AR43" s="666"/>
      <c r="AS43" s="666"/>
      <c r="AT43" s="667"/>
      <c r="AU43" s="382"/>
      <c r="AV43" s="383"/>
      <c r="AW43" s="383"/>
      <c r="AX43" s="384"/>
      <c r="AY43" s="34">
        <f t="shared" ref="AY43:AY53" si="3">$AY$41</f>
        <v>0</v>
      </c>
    </row>
    <row r="44" spans="1:51" ht="24.75" customHeight="1">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row r="55" spans="1:51" ht="30" customHeight="1">
      <c r="A55" s="1045" t="s">
        <v>28</v>
      </c>
      <c r="B55" s="1046"/>
      <c r="C55" s="1046"/>
      <c r="D55" s="1046"/>
      <c r="E55" s="1046"/>
      <c r="F55" s="1047"/>
      <c r="G55" s="593" t="s">
        <v>182</v>
      </c>
      <c r="H55" s="594"/>
      <c r="I55" s="594"/>
      <c r="J55" s="594"/>
      <c r="K55" s="594"/>
      <c r="L55" s="594"/>
      <c r="M55" s="594"/>
      <c r="N55" s="594"/>
      <c r="O55" s="594"/>
      <c r="P55" s="594"/>
      <c r="Q55" s="594"/>
      <c r="R55" s="594"/>
      <c r="S55" s="594"/>
      <c r="T55" s="594"/>
      <c r="U55" s="594"/>
      <c r="V55" s="594"/>
      <c r="W55" s="594"/>
      <c r="X55" s="594"/>
      <c r="Y55" s="594"/>
      <c r="Z55" s="594"/>
      <c r="AA55" s="594"/>
      <c r="AB55" s="595"/>
      <c r="AC55" s="593" t="s">
        <v>269</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c r="A56" s="1039"/>
      <c r="B56" s="1040"/>
      <c r="C56" s="1040"/>
      <c r="D56" s="1040"/>
      <c r="E56" s="1040"/>
      <c r="F56" s="1041"/>
      <c r="G56" s="810"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6"/>
      <c r="AC56" s="810"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c r="A57" s="1039"/>
      <c r="B57" s="1040"/>
      <c r="C57" s="1040"/>
      <c r="D57" s="1040"/>
      <c r="E57" s="1040"/>
      <c r="F57" s="1041"/>
      <c r="G57" s="671"/>
      <c r="H57" s="672"/>
      <c r="I57" s="672"/>
      <c r="J57" s="672"/>
      <c r="K57" s="673"/>
      <c r="L57" s="665"/>
      <c r="M57" s="666"/>
      <c r="N57" s="666"/>
      <c r="O57" s="666"/>
      <c r="P57" s="666"/>
      <c r="Q57" s="666"/>
      <c r="R57" s="666"/>
      <c r="S57" s="666"/>
      <c r="T57" s="666"/>
      <c r="U57" s="666"/>
      <c r="V57" s="666"/>
      <c r="W57" s="666"/>
      <c r="X57" s="667"/>
      <c r="Y57" s="382"/>
      <c r="Z57" s="383"/>
      <c r="AA57" s="383"/>
      <c r="AB57" s="800"/>
      <c r="AC57" s="671"/>
      <c r="AD57" s="672"/>
      <c r="AE57" s="672"/>
      <c r="AF57" s="672"/>
      <c r="AG57" s="673"/>
      <c r="AH57" s="665"/>
      <c r="AI57" s="666"/>
      <c r="AJ57" s="666"/>
      <c r="AK57" s="666"/>
      <c r="AL57" s="666"/>
      <c r="AM57" s="666"/>
      <c r="AN57" s="666"/>
      <c r="AO57" s="666"/>
      <c r="AP57" s="666"/>
      <c r="AQ57" s="666"/>
      <c r="AR57" s="666"/>
      <c r="AS57" s="666"/>
      <c r="AT57" s="667"/>
      <c r="AU57" s="382"/>
      <c r="AV57" s="383"/>
      <c r="AW57" s="383"/>
      <c r="AX57" s="384"/>
      <c r="AY57" s="34">
        <f t="shared" ref="AY57:AY67" si="4">$AY$55</f>
        <v>0</v>
      </c>
    </row>
    <row r="58" spans="1:51" ht="24.75" customHeight="1">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c r="A68" s="1039"/>
      <c r="B68" s="1040"/>
      <c r="C68" s="1040"/>
      <c r="D68" s="1040"/>
      <c r="E68" s="1040"/>
      <c r="F68" s="1041"/>
      <c r="G68" s="593" t="s">
        <v>270</v>
      </c>
      <c r="H68" s="594"/>
      <c r="I68" s="594"/>
      <c r="J68" s="594"/>
      <c r="K68" s="594"/>
      <c r="L68" s="594"/>
      <c r="M68" s="594"/>
      <c r="N68" s="594"/>
      <c r="O68" s="594"/>
      <c r="P68" s="594"/>
      <c r="Q68" s="594"/>
      <c r="R68" s="594"/>
      <c r="S68" s="594"/>
      <c r="T68" s="594"/>
      <c r="U68" s="594"/>
      <c r="V68" s="594"/>
      <c r="W68" s="594"/>
      <c r="X68" s="594"/>
      <c r="Y68" s="594"/>
      <c r="Z68" s="594"/>
      <c r="AA68" s="594"/>
      <c r="AB68" s="595"/>
      <c r="AC68" s="593" t="s">
        <v>271</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c r="A69" s="1039"/>
      <c r="B69" s="1040"/>
      <c r="C69" s="1040"/>
      <c r="D69" s="1040"/>
      <c r="E69" s="1040"/>
      <c r="F69" s="1041"/>
      <c r="G69" s="810"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6"/>
      <c r="AC69" s="810"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c r="A70" s="1039"/>
      <c r="B70" s="1040"/>
      <c r="C70" s="1040"/>
      <c r="D70" s="1040"/>
      <c r="E70" s="1040"/>
      <c r="F70" s="1041"/>
      <c r="G70" s="671"/>
      <c r="H70" s="672"/>
      <c r="I70" s="672"/>
      <c r="J70" s="672"/>
      <c r="K70" s="673"/>
      <c r="L70" s="665"/>
      <c r="M70" s="666"/>
      <c r="N70" s="666"/>
      <c r="O70" s="666"/>
      <c r="P70" s="666"/>
      <c r="Q70" s="666"/>
      <c r="R70" s="666"/>
      <c r="S70" s="666"/>
      <c r="T70" s="666"/>
      <c r="U70" s="666"/>
      <c r="V70" s="666"/>
      <c r="W70" s="666"/>
      <c r="X70" s="667"/>
      <c r="Y70" s="382"/>
      <c r="Z70" s="383"/>
      <c r="AA70" s="383"/>
      <c r="AB70" s="800"/>
      <c r="AC70" s="671"/>
      <c r="AD70" s="672"/>
      <c r="AE70" s="672"/>
      <c r="AF70" s="672"/>
      <c r="AG70" s="673"/>
      <c r="AH70" s="665"/>
      <c r="AI70" s="666"/>
      <c r="AJ70" s="666"/>
      <c r="AK70" s="666"/>
      <c r="AL70" s="666"/>
      <c r="AM70" s="666"/>
      <c r="AN70" s="666"/>
      <c r="AO70" s="666"/>
      <c r="AP70" s="666"/>
      <c r="AQ70" s="666"/>
      <c r="AR70" s="666"/>
      <c r="AS70" s="666"/>
      <c r="AT70" s="667"/>
      <c r="AU70" s="382"/>
      <c r="AV70" s="383"/>
      <c r="AW70" s="383"/>
      <c r="AX70" s="384"/>
      <c r="AY70" s="34">
        <f t="shared" ref="AY70:AY80" si="5">$AY$68</f>
        <v>0</v>
      </c>
    </row>
    <row r="71" spans="1:51" ht="24.75" customHeight="1">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c r="A81" s="1039"/>
      <c r="B81" s="1040"/>
      <c r="C81" s="1040"/>
      <c r="D81" s="1040"/>
      <c r="E81" s="1040"/>
      <c r="F81" s="1041"/>
      <c r="G81" s="593" t="s">
        <v>272</v>
      </c>
      <c r="H81" s="594"/>
      <c r="I81" s="594"/>
      <c r="J81" s="594"/>
      <c r="K81" s="594"/>
      <c r="L81" s="594"/>
      <c r="M81" s="594"/>
      <c r="N81" s="594"/>
      <c r="O81" s="594"/>
      <c r="P81" s="594"/>
      <c r="Q81" s="594"/>
      <c r="R81" s="594"/>
      <c r="S81" s="594"/>
      <c r="T81" s="594"/>
      <c r="U81" s="594"/>
      <c r="V81" s="594"/>
      <c r="W81" s="594"/>
      <c r="X81" s="594"/>
      <c r="Y81" s="594"/>
      <c r="Z81" s="594"/>
      <c r="AA81" s="594"/>
      <c r="AB81" s="595"/>
      <c r="AC81" s="593" t="s">
        <v>273</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c r="A82" s="1039"/>
      <c r="B82" s="1040"/>
      <c r="C82" s="1040"/>
      <c r="D82" s="1040"/>
      <c r="E82" s="1040"/>
      <c r="F82" s="1041"/>
      <c r="G82" s="810"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6"/>
      <c r="AC82" s="810"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c r="A83" s="1039"/>
      <c r="B83" s="1040"/>
      <c r="C83" s="1040"/>
      <c r="D83" s="1040"/>
      <c r="E83" s="1040"/>
      <c r="F83" s="1041"/>
      <c r="G83" s="671"/>
      <c r="H83" s="672"/>
      <c r="I83" s="672"/>
      <c r="J83" s="672"/>
      <c r="K83" s="673"/>
      <c r="L83" s="665"/>
      <c r="M83" s="666"/>
      <c r="N83" s="666"/>
      <c r="O83" s="666"/>
      <c r="P83" s="666"/>
      <c r="Q83" s="666"/>
      <c r="R83" s="666"/>
      <c r="S83" s="666"/>
      <c r="T83" s="666"/>
      <c r="U83" s="666"/>
      <c r="V83" s="666"/>
      <c r="W83" s="666"/>
      <c r="X83" s="667"/>
      <c r="Y83" s="382"/>
      <c r="Z83" s="383"/>
      <c r="AA83" s="383"/>
      <c r="AB83" s="800"/>
      <c r="AC83" s="671"/>
      <c r="AD83" s="672"/>
      <c r="AE83" s="672"/>
      <c r="AF83" s="672"/>
      <c r="AG83" s="673"/>
      <c r="AH83" s="665"/>
      <c r="AI83" s="666"/>
      <c r="AJ83" s="666"/>
      <c r="AK83" s="666"/>
      <c r="AL83" s="666"/>
      <c r="AM83" s="666"/>
      <c r="AN83" s="666"/>
      <c r="AO83" s="666"/>
      <c r="AP83" s="666"/>
      <c r="AQ83" s="666"/>
      <c r="AR83" s="666"/>
      <c r="AS83" s="666"/>
      <c r="AT83" s="667"/>
      <c r="AU83" s="382"/>
      <c r="AV83" s="383"/>
      <c r="AW83" s="383"/>
      <c r="AX83" s="384"/>
      <c r="AY83" s="34">
        <f t="shared" ref="AY83:AY93" si="6">$AY$81</f>
        <v>0</v>
      </c>
    </row>
    <row r="84" spans="1:51" ht="24.75" customHeight="1">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c r="A94" s="1039"/>
      <c r="B94" s="1040"/>
      <c r="C94" s="1040"/>
      <c r="D94" s="1040"/>
      <c r="E94" s="1040"/>
      <c r="F94" s="1041"/>
      <c r="G94" s="593" t="s">
        <v>274</v>
      </c>
      <c r="H94" s="594"/>
      <c r="I94" s="594"/>
      <c r="J94" s="594"/>
      <c r="K94" s="594"/>
      <c r="L94" s="594"/>
      <c r="M94" s="594"/>
      <c r="N94" s="594"/>
      <c r="O94" s="594"/>
      <c r="P94" s="594"/>
      <c r="Q94" s="594"/>
      <c r="R94" s="594"/>
      <c r="S94" s="594"/>
      <c r="T94" s="594"/>
      <c r="U94" s="594"/>
      <c r="V94" s="594"/>
      <c r="W94" s="594"/>
      <c r="X94" s="594"/>
      <c r="Y94" s="594"/>
      <c r="Z94" s="594"/>
      <c r="AA94" s="594"/>
      <c r="AB94" s="595"/>
      <c r="AC94" s="593" t="s">
        <v>183</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c r="A95" s="1039"/>
      <c r="B95" s="1040"/>
      <c r="C95" s="1040"/>
      <c r="D95" s="1040"/>
      <c r="E95" s="1040"/>
      <c r="F95" s="1041"/>
      <c r="G95" s="810"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6"/>
      <c r="AC95" s="810"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c r="A96" s="1039"/>
      <c r="B96" s="1040"/>
      <c r="C96" s="1040"/>
      <c r="D96" s="1040"/>
      <c r="E96" s="1040"/>
      <c r="F96" s="1041"/>
      <c r="G96" s="671"/>
      <c r="H96" s="672"/>
      <c r="I96" s="672"/>
      <c r="J96" s="672"/>
      <c r="K96" s="673"/>
      <c r="L96" s="665"/>
      <c r="M96" s="666"/>
      <c r="N96" s="666"/>
      <c r="O96" s="666"/>
      <c r="P96" s="666"/>
      <c r="Q96" s="666"/>
      <c r="R96" s="666"/>
      <c r="S96" s="666"/>
      <c r="T96" s="666"/>
      <c r="U96" s="666"/>
      <c r="V96" s="666"/>
      <c r="W96" s="666"/>
      <c r="X96" s="667"/>
      <c r="Y96" s="382"/>
      <c r="Z96" s="383"/>
      <c r="AA96" s="383"/>
      <c r="AB96" s="800"/>
      <c r="AC96" s="671"/>
      <c r="AD96" s="672"/>
      <c r="AE96" s="672"/>
      <c r="AF96" s="672"/>
      <c r="AG96" s="673"/>
      <c r="AH96" s="665"/>
      <c r="AI96" s="666"/>
      <c r="AJ96" s="666"/>
      <c r="AK96" s="666"/>
      <c r="AL96" s="666"/>
      <c r="AM96" s="666"/>
      <c r="AN96" s="666"/>
      <c r="AO96" s="666"/>
      <c r="AP96" s="666"/>
      <c r="AQ96" s="666"/>
      <c r="AR96" s="666"/>
      <c r="AS96" s="666"/>
      <c r="AT96" s="667"/>
      <c r="AU96" s="382"/>
      <c r="AV96" s="383"/>
      <c r="AW96" s="383"/>
      <c r="AX96" s="384"/>
      <c r="AY96" s="34">
        <f t="shared" ref="AY96:AY106" si="7">$AY$94</f>
        <v>0</v>
      </c>
    </row>
    <row r="97" spans="1:51" ht="24.75" customHeight="1">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row r="108" spans="1:51" ht="30" customHeight="1">
      <c r="A108" s="1045" t="s">
        <v>28</v>
      </c>
      <c r="B108" s="1046"/>
      <c r="C108" s="1046"/>
      <c r="D108" s="1046"/>
      <c r="E108" s="1046"/>
      <c r="F108" s="1047"/>
      <c r="G108" s="593" t="s">
        <v>184</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275</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c r="A109" s="1039"/>
      <c r="B109" s="1040"/>
      <c r="C109" s="1040"/>
      <c r="D109" s="1040"/>
      <c r="E109" s="1040"/>
      <c r="F109" s="1041"/>
      <c r="G109" s="810"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6"/>
      <c r="AC109" s="810"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c r="A110" s="1039"/>
      <c r="B110" s="1040"/>
      <c r="C110" s="1040"/>
      <c r="D110" s="1040"/>
      <c r="E110" s="1040"/>
      <c r="F110" s="1041"/>
      <c r="G110" s="671"/>
      <c r="H110" s="672"/>
      <c r="I110" s="672"/>
      <c r="J110" s="672"/>
      <c r="K110" s="673"/>
      <c r="L110" s="665"/>
      <c r="M110" s="666"/>
      <c r="N110" s="666"/>
      <c r="O110" s="666"/>
      <c r="P110" s="666"/>
      <c r="Q110" s="666"/>
      <c r="R110" s="666"/>
      <c r="S110" s="666"/>
      <c r="T110" s="666"/>
      <c r="U110" s="666"/>
      <c r="V110" s="666"/>
      <c r="W110" s="666"/>
      <c r="X110" s="667"/>
      <c r="Y110" s="382"/>
      <c r="Z110" s="383"/>
      <c r="AA110" s="383"/>
      <c r="AB110" s="800"/>
      <c r="AC110" s="671"/>
      <c r="AD110" s="672"/>
      <c r="AE110" s="672"/>
      <c r="AF110" s="672"/>
      <c r="AG110" s="673"/>
      <c r="AH110" s="665"/>
      <c r="AI110" s="666"/>
      <c r="AJ110" s="666"/>
      <c r="AK110" s="666"/>
      <c r="AL110" s="666"/>
      <c r="AM110" s="666"/>
      <c r="AN110" s="666"/>
      <c r="AO110" s="666"/>
      <c r="AP110" s="666"/>
      <c r="AQ110" s="666"/>
      <c r="AR110" s="666"/>
      <c r="AS110" s="666"/>
      <c r="AT110" s="667"/>
      <c r="AU110" s="382"/>
      <c r="AV110" s="383"/>
      <c r="AW110" s="383"/>
      <c r="AX110" s="384"/>
      <c r="AY110" s="34">
        <f t="shared" ref="AY110:AY120" si="8">$AY$108</f>
        <v>0</v>
      </c>
    </row>
    <row r="111" spans="1:51" ht="24.75" customHeight="1">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c r="A121" s="1039"/>
      <c r="B121" s="1040"/>
      <c r="C121" s="1040"/>
      <c r="D121" s="1040"/>
      <c r="E121" s="1040"/>
      <c r="F121" s="1041"/>
      <c r="G121" s="593" t="s">
        <v>276</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277</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c r="A122" s="1039"/>
      <c r="B122" s="1040"/>
      <c r="C122" s="1040"/>
      <c r="D122" s="1040"/>
      <c r="E122" s="1040"/>
      <c r="F122" s="1041"/>
      <c r="G122" s="810"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6"/>
      <c r="AC122" s="810"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c r="A123" s="1039"/>
      <c r="B123" s="1040"/>
      <c r="C123" s="1040"/>
      <c r="D123" s="1040"/>
      <c r="E123" s="1040"/>
      <c r="F123" s="1041"/>
      <c r="G123" s="671"/>
      <c r="H123" s="672"/>
      <c r="I123" s="672"/>
      <c r="J123" s="672"/>
      <c r="K123" s="673"/>
      <c r="L123" s="665"/>
      <c r="M123" s="666"/>
      <c r="N123" s="666"/>
      <c r="O123" s="666"/>
      <c r="P123" s="666"/>
      <c r="Q123" s="666"/>
      <c r="R123" s="666"/>
      <c r="S123" s="666"/>
      <c r="T123" s="666"/>
      <c r="U123" s="666"/>
      <c r="V123" s="666"/>
      <c r="W123" s="666"/>
      <c r="X123" s="667"/>
      <c r="Y123" s="382"/>
      <c r="Z123" s="383"/>
      <c r="AA123" s="383"/>
      <c r="AB123" s="800"/>
      <c r="AC123" s="671"/>
      <c r="AD123" s="672"/>
      <c r="AE123" s="672"/>
      <c r="AF123" s="672"/>
      <c r="AG123" s="673"/>
      <c r="AH123" s="665"/>
      <c r="AI123" s="666"/>
      <c r="AJ123" s="666"/>
      <c r="AK123" s="666"/>
      <c r="AL123" s="666"/>
      <c r="AM123" s="666"/>
      <c r="AN123" s="666"/>
      <c r="AO123" s="666"/>
      <c r="AP123" s="666"/>
      <c r="AQ123" s="666"/>
      <c r="AR123" s="666"/>
      <c r="AS123" s="666"/>
      <c r="AT123" s="667"/>
      <c r="AU123" s="382"/>
      <c r="AV123" s="383"/>
      <c r="AW123" s="383"/>
      <c r="AX123" s="384"/>
      <c r="AY123" s="34">
        <f t="shared" ref="AY123:AY133" si="9">$AY$121</f>
        <v>0</v>
      </c>
    </row>
    <row r="124" spans="1:51" ht="24.75" customHeight="1">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c r="A134" s="1039"/>
      <c r="B134" s="1040"/>
      <c r="C134" s="1040"/>
      <c r="D134" s="1040"/>
      <c r="E134" s="1040"/>
      <c r="F134" s="1041"/>
      <c r="G134" s="593" t="s">
        <v>278</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279</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c r="A135" s="1039"/>
      <c r="B135" s="1040"/>
      <c r="C135" s="1040"/>
      <c r="D135" s="1040"/>
      <c r="E135" s="1040"/>
      <c r="F135" s="1041"/>
      <c r="G135" s="810"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6"/>
      <c r="AC135" s="810"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c r="A136" s="1039"/>
      <c r="B136" s="1040"/>
      <c r="C136" s="1040"/>
      <c r="D136" s="1040"/>
      <c r="E136" s="1040"/>
      <c r="F136" s="1041"/>
      <c r="G136" s="671"/>
      <c r="H136" s="672"/>
      <c r="I136" s="672"/>
      <c r="J136" s="672"/>
      <c r="K136" s="673"/>
      <c r="L136" s="665"/>
      <c r="M136" s="666"/>
      <c r="N136" s="666"/>
      <c r="O136" s="666"/>
      <c r="P136" s="666"/>
      <c r="Q136" s="666"/>
      <c r="R136" s="666"/>
      <c r="S136" s="666"/>
      <c r="T136" s="666"/>
      <c r="U136" s="666"/>
      <c r="V136" s="666"/>
      <c r="W136" s="666"/>
      <c r="X136" s="667"/>
      <c r="Y136" s="382"/>
      <c r="Z136" s="383"/>
      <c r="AA136" s="383"/>
      <c r="AB136" s="800"/>
      <c r="AC136" s="671"/>
      <c r="AD136" s="672"/>
      <c r="AE136" s="672"/>
      <c r="AF136" s="672"/>
      <c r="AG136" s="673"/>
      <c r="AH136" s="665"/>
      <c r="AI136" s="666"/>
      <c r="AJ136" s="666"/>
      <c r="AK136" s="666"/>
      <c r="AL136" s="666"/>
      <c r="AM136" s="666"/>
      <c r="AN136" s="666"/>
      <c r="AO136" s="666"/>
      <c r="AP136" s="666"/>
      <c r="AQ136" s="666"/>
      <c r="AR136" s="666"/>
      <c r="AS136" s="666"/>
      <c r="AT136" s="667"/>
      <c r="AU136" s="382"/>
      <c r="AV136" s="383"/>
      <c r="AW136" s="383"/>
      <c r="AX136" s="384"/>
      <c r="AY136" s="34">
        <f t="shared" ref="AY136:AY146" si="10">$AY$134</f>
        <v>0</v>
      </c>
    </row>
    <row r="137" spans="1:51" ht="24.75" customHeight="1">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c r="A147" s="1039"/>
      <c r="B147" s="1040"/>
      <c r="C147" s="1040"/>
      <c r="D147" s="1040"/>
      <c r="E147" s="1040"/>
      <c r="F147" s="1041"/>
      <c r="G147" s="593" t="s">
        <v>280</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185</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c r="A148" s="1039"/>
      <c r="B148" s="1040"/>
      <c r="C148" s="1040"/>
      <c r="D148" s="1040"/>
      <c r="E148" s="1040"/>
      <c r="F148" s="1041"/>
      <c r="G148" s="810"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6"/>
      <c r="AC148" s="810"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c r="A149" s="1039"/>
      <c r="B149" s="1040"/>
      <c r="C149" s="1040"/>
      <c r="D149" s="1040"/>
      <c r="E149" s="1040"/>
      <c r="F149" s="1041"/>
      <c r="G149" s="671"/>
      <c r="H149" s="672"/>
      <c r="I149" s="672"/>
      <c r="J149" s="672"/>
      <c r="K149" s="673"/>
      <c r="L149" s="665"/>
      <c r="M149" s="666"/>
      <c r="N149" s="666"/>
      <c r="O149" s="666"/>
      <c r="P149" s="666"/>
      <c r="Q149" s="666"/>
      <c r="R149" s="666"/>
      <c r="S149" s="666"/>
      <c r="T149" s="666"/>
      <c r="U149" s="666"/>
      <c r="V149" s="666"/>
      <c r="W149" s="666"/>
      <c r="X149" s="667"/>
      <c r="Y149" s="382"/>
      <c r="Z149" s="383"/>
      <c r="AA149" s="383"/>
      <c r="AB149" s="800"/>
      <c r="AC149" s="671"/>
      <c r="AD149" s="672"/>
      <c r="AE149" s="672"/>
      <c r="AF149" s="672"/>
      <c r="AG149" s="673"/>
      <c r="AH149" s="665"/>
      <c r="AI149" s="666"/>
      <c r="AJ149" s="666"/>
      <c r="AK149" s="666"/>
      <c r="AL149" s="666"/>
      <c r="AM149" s="666"/>
      <c r="AN149" s="666"/>
      <c r="AO149" s="666"/>
      <c r="AP149" s="666"/>
      <c r="AQ149" s="666"/>
      <c r="AR149" s="666"/>
      <c r="AS149" s="666"/>
      <c r="AT149" s="667"/>
      <c r="AU149" s="382"/>
      <c r="AV149" s="383"/>
      <c r="AW149" s="383"/>
      <c r="AX149" s="384"/>
      <c r="AY149" s="34">
        <f t="shared" ref="AY149:AY159" si="11">$AY$147</f>
        <v>0</v>
      </c>
    </row>
    <row r="150" spans="1:51" ht="24.75" customHeight="1">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row r="161" spans="1:51" ht="30" customHeight="1">
      <c r="A161" s="1045" t="s">
        <v>28</v>
      </c>
      <c r="B161" s="1046"/>
      <c r="C161" s="1046"/>
      <c r="D161" s="1046"/>
      <c r="E161" s="1046"/>
      <c r="F161" s="1047"/>
      <c r="G161" s="593" t="s">
        <v>186</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281</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c r="A162" s="1039"/>
      <c r="B162" s="1040"/>
      <c r="C162" s="1040"/>
      <c r="D162" s="1040"/>
      <c r="E162" s="1040"/>
      <c r="F162" s="1041"/>
      <c r="G162" s="810"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6"/>
      <c r="AC162" s="810"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c r="A163" s="1039"/>
      <c r="B163" s="1040"/>
      <c r="C163" s="1040"/>
      <c r="D163" s="1040"/>
      <c r="E163" s="1040"/>
      <c r="F163" s="1041"/>
      <c r="G163" s="671"/>
      <c r="H163" s="672"/>
      <c r="I163" s="672"/>
      <c r="J163" s="672"/>
      <c r="K163" s="673"/>
      <c r="L163" s="665"/>
      <c r="M163" s="666"/>
      <c r="N163" s="666"/>
      <c r="O163" s="666"/>
      <c r="P163" s="666"/>
      <c r="Q163" s="666"/>
      <c r="R163" s="666"/>
      <c r="S163" s="666"/>
      <c r="T163" s="666"/>
      <c r="U163" s="666"/>
      <c r="V163" s="666"/>
      <c r="W163" s="666"/>
      <c r="X163" s="667"/>
      <c r="Y163" s="382"/>
      <c r="Z163" s="383"/>
      <c r="AA163" s="383"/>
      <c r="AB163" s="800"/>
      <c r="AC163" s="671"/>
      <c r="AD163" s="672"/>
      <c r="AE163" s="672"/>
      <c r="AF163" s="672"/>
      <c r="AG163" s="673"/>
      <c r="AH163" s="665"/>
      <c r="AI163" s="666"/>
      <c r="AJ163" s="666"/>
      <c r="AK163" s="666"/>
      <c r="AL163" s="666"/>
      <c r="AM163" s="666"/>
      <c r="AN163" s="666"/>
      <c r="AO163" s="666"/>
      <c r="AP163" s="666"/>
      <c r="AQ163" s="666"/>
      <c r="AR163" s="666"/>
      <c r="AS163" s="666"/>
      <c r="AT163" s="667"/>
      <c r="AU163" s="382"/>
      <c r="AV163" s="383"/>
      <c r="AW163" s="383"/>
      <c r="AX163" s="384"/>
      <c r="AY163" s="34">
        <f t="shared" ref="AY163:AY173" si="12">$AY$161</f>
        <v>0</v>
      </c>
    </row>
    <row r="164" spans="1:51" ht="24.75" customHeight="1">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c r="A174" s="1039"/>
      <c r="B174" s="1040"/>
      <c r="C174" s="1040"/>
      <c r="D174" s="1040"/>
      <c r="E174" s="1040"/>
      <c r="F174" s="1041"/>
      <c r="G174" s="593" t="s">
        <v>282</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283</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c r="A175" s="1039"/>
      <c r="B175" s="1040"/>
      <c r="C175" s="1040"/>
      <c r="D175" s="1040"/>
      <c r="E175" s="1040"/>
      <c r="F175" s="1041"/>
      <c r="G175" s="810"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6"/>
      <c r="AC175" s="810"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c r="A176" s="1039"/>
      <c r="B176" s="1040"/>
      <c r="C176" s="1040"/>
      <c r="D176" s="1040"/>
      <c r="E176" s="1040"/>
      <c r="F176" s="1041"/>
      <c r="G176" s="671"/>
      <c r="H176" s="672"/>
      <c r="I176" s="672"/>
      <c r="J176" s="672"/>
      <c r="K176" s="673"/>
      <c r="L176" s="665"/>
      <c r="M176" s="666"/>
      <c r="N176" s="666"/>
      <c r="O176" s="666"/>
      <c r="P176" s="666"/>
      <c r="Q176" s="666"/>
      <c r="R176" s="666"/>
      <c r="S176" s="666"/>
      <c r="T176" s="666"/>
      <c r="U176" s="666"/>
      <c r="V176" s="666"/>
      <c r="W176" s="666"/>
      <c r="X176" s="667"/>
      <c r="Y176" s="382"/>
      <c r="Z176" s="383"/>
      <c r="AA176" s="383"/>
      <c r="AB176" s="800"/>
      <c r="AC176" s="671"/>
      <c r="AD176" s="672"/>
      <c r="AE176" s="672"/>
      <c r="AF176" s="672"/>
      <c r="AG176" s="673"/>
      <c r="AH176" s="665"/>
      <c r="AI176" s="666"/>
      <c r="AJ176" s="666"/>
      <c r="AK176" s="666"/>
      <c r="AL176" s="666"/>
      <c r="AM176" s="666"/>
      <c r="AN176" s="666"/>
      <c r="AO176" s="666"/>
      <c r="AP176" s="666"/>
      <c r="AQ176" s="666"/>
      <c r="AR176" s="666"/>
      <c r="AS176" s="666"/>
      <c r="AT176" s="667"/>
      <c r="AU176" s="382"/>
      <c r="AV176" s="383"/>
      <c r="AW176" s="383"/>
      <c r="AX176" s="384"/>
      <c r="AY176" s="34">
        <f t="shared" ref="AY176:AY186" si="13">$AY$174</f>
        <v>0</v>
      </c>
    </row>
    <row r="177" spans="1:51" ht="24.75" customHeight="1">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c r="A187" s="1039"/>
      <c r="B187" s="1040"/>
      <c r="C187" s="1040"/>
      <c r="D187" s="1040"/>
      <c r="E187" s="1040"/>
      <c r="F187" s="1041"/>
      <c r="G187" s="593" t="s">
        <v>285</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284</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c r="A188" s="1039"/>
      <c r="B188" s="1040"/>
      <c r="C188" s="1040"/>
      <c r="D188" s="1040"/>
      <c r="E188" s="1040"/>
      <c r="F188" s="1041"/>
      <c r="G188" s="810"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6"/>
      <c r="AC188" s="810"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c r="A189" s="1039"/>
      <c r="B189" s="1040"/>
      <c r="C189" s="1040"/>
      <c r="D189" s="1040"/>
      <c r="E189" s="1040"/>
      <c r="F189" s="1041"/>
      <c r="G189" s="671"/>
      <c r="H189" s="672"/>
      <c r="I189" s="672"/>
      <c r="J189" s="672"/>
      <c r="K189" s="673"/>
      <c r="L189" s="665"/>
      <c r="M189" s="666"/>
      <c r="N189" s="666"/>
      <c r="O189" s="666"/>
      <c r="P189" s="666"/>
      <c r="Q189" s="666"/>
      <c r="R189" s="666"/>
      <c r="S189" s="666"/>
      <c r="T189" s="666"/>
      <c r="U189" s="666"/>
      <c r="V189" s="666"/>
      <c r="W189" s="666"/>
      <c r="X189" s="667"/>
      <c r="Y189" s="382"/>
      <c r="Z189" s="383"/>
      <c r="AA189" s="383"/>
      <c r="AB189" s="800"/>
      <c r="AC189" s="671"/>
      <c r="AD189" s="672"/>
      <c r="AE189" s="672"/>
      <c r="AF189" s="672"/>
      <c r="AG189" s="673"/>
      <c r="AH189" s="665"/>
      <c r="AI189" s="666"/>
      <c r="AJ189" s="666"/>
      <c r="AK189" s="666"/>
      <c r="AL189" s="666"/>
      <c r="AM189" s="666"/>
      <c r="AN189" s="666"/>
      <c r="AO189" s="666"/>
      <c r="AP189" s="666"/>
      <c r="AQ189" s="666"/>
      <c r="AR189" s="666"/>
      <c r="AS189" s="666"/>
      <c r="AT189" s="667"/>
      <c r="AU189" s="382"/>
      <c r="AV189" s="383"/>
      <c r="AW189" s="383"/>
      <c r="AX189" s="384"/>
      <c r="AY189" s="34">
        <f t="shared" ref="AY189:AY199" si="14">$AY$187</f>
        <v>0</v>
      </c>
    </row>
    <row r="190" spans="1:51" ht="24.75" customHeight="1">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c r="A200" s="1039"/>
      <c r="B200" s="1040"/>
      <c r="C200" s="1040"/>
      <c r="D200" s="1040"/>
      <c r="E200" s="1040"/>
      <c r="F200" s="1041"/>
      <c r="G200" s="593" t="s">
        <v>286</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187</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c r="A201" s="1039"/>
      <c r="B201" s="1040"/>
      <c r="C201" s="1040"/>
      <c r="D201" s="1040"/>
      <c r="E201" s="1040"/>
      <c r="F201" s="1041"/>
      <c r="G201" s="810"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6"/>
      <c r="AC201" s="810"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c r="A202" s="1039"/>
      <c r="B202" s="1040"/>
      <c r="C202" s="1040"/>
      <c r="D202" s="1040"/>
      <c r="E202" s="1040"/>
      <c r="F202" s="1041"/>
      <c r="G202" s="671"/>
      <c r="H202" s="672"/>
      <c r="I202" s="672"/>
      <c r="J202" s="672"/>
      <c r="K202" s="673"/>
      <c r="L202" s="665"/>
      <c r="M202" s="666"/>
      <c r="N202" s="666"/>
      <c r="O202" s="666"/>
      <c r="P202" s="666"/>
      <c r="Q202" s="666"/>
      <c r="R202" s="666"/>
      <c r="S202" s="666"/>
      <c r="T202" s="666"/>
      <c r="U202" s="666"/>
      <c r="V202" s="666"/>
      <c r="W202" s="666"/>
      <c r="X202" s="667"/>
      <c r="Y202" s="382"/>
      <c r="Z202" s="383"/>
      <c r="AA202" s="383"/>
      <c r="AB202" s="800"/>
      <c r="AC202" s="671"/>
      <c r="AD202" s="672"/>
      <c r="AE202" s="672"/>
      <c r="AF202" s="672"/>
      <c r="AG202" s="673"/>
      <c r="AH202" s="665"/>
      <c r="AI202" s="666"/>
      <c r="AJ202" s="666"/>
      <c r="AK202" s="666"/>
      <c r="AL202" s="666"/>
      <c r="AM202" s="666"/>
      <c r="AN202" s="666"/>
      <c r="AO202" s="666"/>
      <c r="AP202" s="666"/>
      <c r="AQ202" s="666"/>
      <c r="AR202" s="666"/>
      <c r="AS202" s="666"/>
      <c r="AT202" s="667"/>
      <c r="AU202" s="382"/>
      <c r="AV202" s="383"/>
      <c r="AW202" s="383"/>
      <c r="AX202" s="384"/>
      <c r="AY202" s="34">
        <f t="shared" ref="AY202:AY212" si="15">$AY$200</f>
        <v>0</v>
      </c>
    </row>
    <row r="203" spans="1:51" ht="24.75" customHeight="1">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row r="214" spans="1:51" ht="30" customHeight="1">
      <c r="A214" s="1036" t="s">
        <v>28</v>
      </c>
      <c r="B214" s="1037"/>
      <c r="C214" s="1037"/>
      <c r="D214" s="1037"/>
      <c r="E214" s="1037"/>
      <c r="F214" s="1038"/>
      <c r="G214" s="593" t="s">
        <v>188</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287</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c r="A215" s="1039"/>
      <c r="B215" s="1040"/>
      <c r="C215" s="1040"/>
      <c r="D215" s="1040"/>
      <c r="E215" s="1040"/>
      <c r="F215" s="1041"/>
      <c r="G215" s="810"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6"/>
      <c r="AC215" s="810"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c r="A216" s="1039"/>
      <c r="B216" s="1040"/>
      <c r="C216" s="1040"/>
      <c r="D216" s="1040"/>
      <c r="E216" s="1040"/>
      <c r="F216" s="1041"/>
      <c r="G216" s="671"/>
      <c r="H216" s="672"/>
      <c r="I216" s="672"/>
      <c r="J216" s="672"/>
      <c r="K216" s="673"/>
      <c r="L216" s="665"/>
      <c r="M216" s="666"/>
      <c r="N216" s="666"/>
      <c r="O216" s="666"/>
      <c r="P216" s="666"/>
      <c r="Q216" s="666"/>
      <c r="R216" s="666"/>
      <c r="S216" s="666"/>
      <c r="T216" s="666"/>
      <c r="U216" s="666"/>
      <c r="V216" s="666"/>
      <c r="W216" s="666"/>
      <c r="X216" s="667"/>
      <c r="Y216" s="382"/>
      <c r="Z216" s="383"/>
      <c r="AA216" s="383"/>
      <c r="AB216" s="800"/>
      <c r="AC216" s="671"/>
      <c r="AD216" s="672"/>
      <c r="AE216" s="672"/>
      <c r="AF216" s="672"/>
      <c r="AG216" s="673"/>
      <c r="AH216" s="665"/>
      <c r="AI216" s="666"/>
      <c r="AJ216" s="666"/>
      <c r="AK216" s="666"/>
      <c r="AL216" s="666"/>
      <c r="AM216" s="666"/>
      <c r="AN216" s="666"/>
      <c r="AO216" s="666"/>
      <c r="AP216" s="666"/>
      <c r="AQ216" s="666"/>
      <c r="AR216" s="666"/>
      <c r="AS216" s="666"/>
      <c r="AT216" s="667"/>
      <c r="AU216" s="382"/>
      <c r="AV216" s="383"/>
      <c r="AW216" s="383"/>
      <c r="AX216" s="384"/>
      <c r="AY216" s="34">
        <f t="shared" ref="AY216:AY226" si="16">$AY$214</f>
        <v>0</v>
      </c>
    </row>
    <row r="217" spans="1:51" ht="24.75" customHeight="1">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c r="A227" s="1039"/>
      <c r="B227" s="1040"/>
      <c r="C227" s="1040"/>
      <c r="D227" s="1040"/>
      <c r="E227" s="1040"/>
      <c r="F227" s="1041"/>
      <c r="G227" s="593" t="s">
        <v>288</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289</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c r="A228" s="1039"/>
      <c r="B228" s="1040"/>
      <c r="C228" s="1040"/>
      <c r="D228" s="1040"/>
      <c r="E228" s="1040"/>
      <c r="F228" s="1041"/>
      <c r="G228" s="810"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6"/>
      <c r="AC228" s="810"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c r="A229" s="1039"/>
      <c r="B229" s="1040"/>
      <c r="C229" s="1040"/>
      <c r="D229" s="1040"/>
      <c r="E229" s="1040"/>
      <c r="F229" s="1041"/>
      <c r="G229" s="671"/>
      <c r="H229" s="672"/>
      <c r="I229" s="672"/>
      <c r="J229" s="672"/>
      <c r="K229" s="673"/>
      <c r="L229" s="665"/>
      <c r="M229" s="666"/>
      <c r="N229" s="666"/>
      <c r="O229" s="666"/>
      <c r="P229" s="666"/>
      <c r="Q229" s="666"/>
      <c r="R229" s="666"/>
      <c r="S229" s="666"/>
      <c r="T229" s="666"/>
      <c r="U229" s="666"/>
      <c r="V229" s="666"/>
      <c r="W229" s="666"/>
      <c r="X229" s="667"/>
      <c r="Y229" s="382"/>
      <c r="Z229" s="383"/>
      <c r="AA229" s="383"/>
      <c r="AB229" s="800"/>
      <c r="AC229" s="671"/>
      <c r="AD229" s="672"/>
      <c r="AE229" s="672"/>
      <c r="AF229" s="672"/>
      <c r="AG229" s="673"/>
      <c r="AH229" s="665"/>
      <c r="AI229" s="666"/>
      <c r="AJ229" s="666"/>
      <c r="AK229" s="666"/>
      <c r="AL229" s="666"/>
      <c r="AM229" s="666"/>
      <c r="AN229" s="666"/>
      <c r="AO229" s="666"/>
      <c r="AP229" s="666"/>
      <c r="AQ229" s="666"/>
      <c r="AR229" s="666"/>
      <c r="AS229" s="666"/>
      <c r="AT229" s="667"/>
      <c r="AU229" s="382"/>
      <c r="AV229" s="383"/>
      <c r="AW229" s="383"/>
      <c r="AX229" s="384"/>
      <c r="AY229" s="34">
        <f t="shared" ref="AY229:AY239" si="17">$AY$227</f>
        <v>0</v>
      </c>
    </row>
    <row r="230" spans="1:51" ht="24.75" customHeight="1">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c r="A240" s="1039"/>
      <c r="B240" s="1040"/>
      <c r="C240" s="1040"/>
      <c r="D240" s="1040"/>
      <c r="E240" s="1040"/>
      <c r="F240" s="1041"/>
      <c r="G240" s="593" t="s">
        <v>290</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291</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c r="A241" s="1039"/>
      <c r="B241" s="1040"/>
      <c r="C241" s="1040"/>
      <c r="D241" s="1040"/>
      <c r="E241" s="1040"/>
      <c r="F241" s="1041"/>
      <c r="G241" s="810"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6"/>
      <c r="AC241" s="810"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c r="A242" s="1039"/>
      <c r="B242" s="1040"/>
      <c r="C242" s="1040"/>
      <c r="D242" s="1040"/>
      <c r="E242" s="1040"/>
      <c r="F242" s="1041"/>
      <c r="G242" s="671"/>
      <c r="H242" s="672"/>
      <c r="I242" s="672"/>
      <c r="J242" s="672"/>
      <c r="K242" s="673"/>
      <c r="L242" s="665"/>
      <c r="M242" s="666"/>
      <c r="N242" s="666"/>
      <c r="O242" s="666"/>
      <c r="P242" s="666"/>
      <c r="Q242" s="666"/>
      <c r="R242" s="666"/>
      <c r="S242" s="666"/>
      <c r="T242" s="666"/>
      <c r="U242" s="666"/>
      <c r="V242" s="666"/>
      <c r="W242" s="666"/>
      <c r="X242" s="667"/>
      <c r="Y242" s="382"/>
      <c r="Z242" s="383"/>
      <c r="AA242" s="383"/>
      <c r="AB242" s="800"/>
      <c r="AC242" s="671"/>
      <c r="AD242" s="672"/>
      <c r="AE242" s="672"/>
      <c r="AF242" s="672"/>
      <c r="AG242" s="673"/>
      <c r="AH242" s="665"/>
      <c r="AI242" s="666"/>
      <c r="AJ242" s="666"/>
      <c r="AK242" s="666"/>
      <c r="AL242" s="666"/>
      <c r="AM242" s="666"/>
      <c r="AN242" s="666"/>
      <c r="AO242" s="666"/>
      <c r="AP242" s="666"/>
      <c r="AQ242" s="666"/>
      <c r="AR242" s="666"/>
      <c r="AS242" s="666"/>
      <c r="AT242" s="667"/>
      <c r="AU242" s="382"/>
      <c r="AV242" s="383"/>
      <c r="AW242" s="383"/>
      <c r="AX242" s="384"/>
      <c r="AY242" s="34">
        <f t="shared" ref="AY242:AY252" si="18">$AY$240</f>
        <v>0</v>
      </c>
    </row>
    <row r="243" spans="1:51" ht="24.75" customHeight="1">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c r="A253" s="1039"/>
      <c r="B253" s="1040"/>
      <c r="C253" s="1040"/>
      <c r="D253" s="1040"/>
      <c r="E253" s="1040"/>
      <c r="F253" s="1041"/>
      <c r="G253" s="593" t="s">
        <v>292</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189</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c r="A254" s="1039"/>
      <c r="B254" s="1040"/>
      <c r="C254" s="1040"/>
      <c r="D254" s="1040"/>
      <c r="E254" s="1040"/>
      <c r="F254" s="1041"/>
      <c r="G254" s="810"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6"/>
      <c r="AC254" s="810"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c r="A255" s="1039"/>
      <c r="B255" s="1040"/>
      <c r="C255" s="1040"/>
      <c r="D255" s="1040"/>
      <c r="E255" s="1040"/>
      <c r="F255" s="1041"/>
      <c r="G255" s="671"/>
      <c r="H255" s="672"/>
      <c r="I255" s="672"/>
      <c r="J255" s="672"/>
      <c r="K255" s="673"/>
      <c r="L255" s="665"/>
      <c r="M255" s="666"/>
      <c r="N255" s="666"/>
      <c r="O255" s="666"/>
      <c r="P255" s="666"/>
      <c r="Q255" s="666"/>
      <c r="R255" s="666"/>
      <c r="S255" s="666"/>
      <c r="T255" s="666"/>
      <c r="U255" s="666"/>
      <c r="V255" s="666"/>
      <c r="W255" s="666"/>
      <c r="X255" s="667"/>
      <c r="Y255" s="382"/>
      <c r="Z255" s="383"/>
      <c r="AA255" s="383"/>
      <c r="AB255" s="800"/>
      <c r="AC255" s="671"/>
      <c r="AD255" s="672"/>
      <c r="AE255" s="672"/>
      <c r="AF255" s="672"/>
      <c r="AG255" s="673"/>
      <c r="AH255" s="665"/>
      <c r="AI255" s="666"/>
      <c r="AJ255" s="666"/>
      <c r="AK255" s="666"/>
      <c r="AL255" s="666"/>
      <c r="AM255" s="666"/>
      <c r="AN255" s="666"/>
      <c r="AO255" s="666"/>
      <c r="AP255" s="666"/>
      <c r="AQ255" s="666"/>
      <c r="AR255" s="666"/>
      <c r="AS255" s="666"/>
      <c r="AT255" s="667"/>
      <c r="AU255" s="382"/>
      <c r="AV255" s="383"/>
      <c r="AW255" s="383"/>
      <c r="AX255" s="384"/>
      <c r="AY255" s="34">
        <f t="shared" ref="AY255:AY265" si="19">$AY$253</f>
        <v>0</v>
      </c>
    </row>
    <row r="256" spans="1:51" ht="24.75" customHeight="1">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3" t="s">
        <v>295</v>
      </c>
      <c r="K3" s="361"/>
      <c r="L3" s="361"/>
      <c r="M3" s="361"/>
      <c r="N3" s="361"/>
      <c r="O3" s="361"/>
      <c r="P3" s="248" t="s">
        <v>27</v>
      </c>
      <c r="Q3" s="248"/>
      <c r="R3" s="248"/>
      <c r="S3" s="248"/>
      <c r="T3" s="248"/>
      <c r="U3" s="248"/>
      <c r="V3" s="248"/>
      <c r="W3" s="248"/>
      <c r="X3" s="248"/>
      <c r="Y3" s="362" t="s">
        <v>347</v>
      </c>
      <c r="Z3" s="363"/>
      <c r="AA3" s="363"/>
      <c r="AB3" s="363"/>
      <c r="AC3" s="153" t="s">
        <v>332</v>
      </c>
      <c r="AD3" s="153"/>
      <c r="AE3" s="153"/>
      <c r="AF3" s="153"/>
      <c r="AG3" s="153"/>
      <c r="AH3" s="362" t="s">
        <v>257</v>
      </c>
      <c r="AI3" s="360"/>
      <c r="AJ3" s="360"/>
      <c r="AK3" s="360"/>
      <c r="AL3" s="360" t="s">
        <v>21</v>
      </c>
      <c r="AM3" s="360"/>
      <c r="AN3" s="360"/>
      <c r="AO3" s="364"/>
      <c r="AP3" s="365" t="s">
        <v>296</v>
      </c>
      <c r="AQ3" s="365"/>
      <c r="AR3" s="365"/>
      <c r="AS3" s="365"/>
      <c r="AT3" s="365"/>
      <c r="AU3" s="365"/>
      <c r="AV3" s="365"/>
      <c r="AW3" s="365"/>
      <c r="AX3" s="365"/>
      <c r="AY3">
        <f>$AY$2</f>
        <v>0</v>
      </c>
    </row>
    <row r="4" spans="1:51" ht="26.25" customHeight="1">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3" t="s">
        <v>295</v>
      </c>
      <c r="K36" s="361"/>
      <c r="L36" s="361"/>
      <c r="M36" s="361"/>
      <c r="N36" s="361"/>
      <c r="O36" s="361"/>
      <c r="P36" s="248" t="s">
        <v>27</v>
      </c>
      <c r="Q36" s="248"/>
      <c r="R36" s="248"/>
      <c r="S36" s="248"/>
      <c r="T36" s="248"/>
      <c r="U36" s="248"/>
      <c r="V36" s="248"/>
      <c r="W36" s="248"/>
      <c r="X36" s="248"/>
      <c r="Y36" s="362" t="s">
        <v>347</v>
      </c>
      <c r="Z36" s="363"/>
      <c r="AA36" s="363"/>
      <c r="AB36" s="363"/>
      <c r="AC36" s="153" t="s">
        <v>332</v>
      </c>
      <c r="AD36" s="153"/>
      <c r="AE36" s="153"/>
      <c r="AF36" s="153"/>
      <c r="AG36" s="153"/>
      <c r="AH36" s="362" t="s">
        <v>257</v>
      </c>
      <c r="AI36" s="360"/>
      <c r="AJ36" s="360"/>
      <c r="AK36" s="360"/>
      <c r="AL36" s="360" t="s">
        <v>21</v>
      </c>
      <c r="AM36" s="360"/>
      <c r="AN36" s="360"/>
      <c r="AO36" s="364"/>
      <c r="AP36" s="365" t="s">
        <v>296</v>
      </c>
      <c r="AQ36" s="365"/>
      <c r="AR36" s="365"/>
      <c r="AS36" s="365"/>
      <c r="AT36" s="365"/>
      <c r="AU36" s="365"/>
      <c r="AV36" s="365"/>
      <c r="AW36" s="365"/>
      <c r="AX36" s="365"/>
      <c r="AY36">
        <f>$AY$34</f>
        <v>0</v>
      </c>
    </row>
    <row r="37" spans="1:51" ht="26.25" customHeight="1">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3" t="s">
        <v>295</v>
      </c>
      <c r="K69" s="361"/>
      <c r="L69" s="361"/>
      <c r="M69" s="361"/>
      <c r="N69" s="361"/>
      <c r="O69" s="361"/>
      <c r="P69" s="248" t="s">
        <v>27</v>
      </c>
      <c r="Q69" s="248"/>
      <c r="R69" s="248"/>
      <c r="S69" s="248"/>
      <c r="T69" s="248"/>
      <c r="U69" s="248"/>
      <c r="V69" s="248"/>
      <c r="W69" s="248"/>
      <c r="X69" s="248"/>
      <c r="Y69" s="362" t="s">
        <v>347</v>
      </c>
      <c r="Z69" s="363"/>
      <c r="AA69" s="363"/>
      <c r="AB69" s="363"/>
      <c r="AC69" s="153" t="s">
        <v>332</v>
      </c>
      <c r="AD69" s="153"/>
      <c r="AE69" s="153"/>
      <c r="AF69" s="153"/>
      <c r="AG69" s="153"/>
      <c r="AH69" s="362" t="s">
        <v>257</v>
      </c>
      <c r="AI69" s="360"/>
      <c r="AJ69" s="360"/>
      <c r="AK69" s="360"/>
      <c r="AL69" s="360" t="s">
        <v>21</v>
      </c>
      <c r="AM69" s="360"/>
      <c r="AN69" s="360"/>
      <c r="AO69" s="364"/>
      <c r="AP69" s="365" t="s">
        <v>296</v>
      </c>
      <c r="AQ69" s="365"/>
      <c r="AR69" s="365"/>
      <c r="AS69" s="365"/>
      <c r="AT69" s="365"/>
      <c r="AU69" s="365"/>
      <c r="AV69" s="365"/>
      <c r="AW69" s="365"/>
      <c r="AX69" s="365"/>
      <c r="AY69" s="34">
        <f t="shared" ref="AY69:AY70" si="0">$AY$67</f>
        <v>0</v>
      </c>
    </row>
    <row r="70" spans="1:51" ht="26.25" customHeight="1">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3" t="s">
        <v>295</v>
      </c>
      <c r="K102" s="361"/>
      <c r="L102" s="361"/>
      <c r="M102" s="361"/>
      <c r="N102" s="361"/>
      <c r="O102" s="361"/>
      <c r="P102" s="248" t="s">
        <v>27</v>
      </c>
      <c r="Q102" s="248"/>
      <c r="R102" s="248"/>
      <c r="S102" s="248"/>
      <c r="T102" s="248"/>
      <c r="U102" s="248"/>
      <c r="V102" s="248"/>
      <c r="W102" s="248"/>
      <c r="X102" s="248"/>
      <c r="Y102" s="362" t="s">
        <v>347</v>
      </c>
      <c r="Z102" s="363"/>
      <c r="AA102" s="363"/>
      <c r="AB102" s="363"/>
      <c r="AC102" s="153" t="s">
        <v>332</v>
      </c>
      <c r="AD102" s="153"/>
      <c r="AE102" s="153"/>
      <c r="AF102" s="153"/>
      <c r="AG102" s="153"/>
      <c r="AH102" s="362" t="s">
        <v>257</v>
      </c>
      <c r="AI102" s="360"/>
      <c r="AJ102" s="360"/>
      <c r="AK102" s="360"/>
      <c r="AL102" s="360" t="s">
        <v>21</v>
      </c>
      <c r="AM102" s="360"/>
      <c r="AN102" s="360"/>
      <c r="AO102" s="364"/>
      <c r="AP102" s="365" t="s">
        <v>296</v>
      </c>
      <c r="AQ102" s="365"/>
      <c r="AR102" s="365"/>
      <c r="AS102" s="365"/>
      <c r="AT102" s="365"/>
      <c r="AU102" s="365"/>
      <c r="AV102" s="365"/>
      <c r="AW102" s="365"/>
      <c r="AX102" s="365"/>
      <c r="AY102" s="34">
        <f t="shared" ref="AY102:AY103" si="1">$AY$100</f>
        <v>0</v>
      </c>
    </row>
    <row r="103" spans="1:51" ht="26.25" customHeight="1">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3" t="s">
        <v>295</v>
      </c>
      <c r="K135" s="361"/>
      <c r="L135" s="361"/>
      <c r="M135" s="361"/>
      <c r="N135" s="361"/>
      <c r="O135" s="361"/>
      <c r="P135" s="248" t="s">
        <v>27</v>
      </c>
      <c r="Q135" s="248"/>
      <c r="R135" s="248"/>
      <c r="S135" s="248"/>
      <c r="T135" s="248"/>
      <c r="U135" s="248"/>
      <c r="V135" s="248"/>
      <c r="W135" s="248"/>
      <c r="X135" s="248"/>
      <c r="Y135" s="362" t="s">
        <v>347</v>
      </c>
      <c r="Z135" s="363"/>
      <c r="AA135" s="363"/>
      <c r="AB135" s="363"/>
      <c r="AC135" s="153" t="s">
        <v>332</v>
      </c>
      <c r="AD135" s="153"/>
      <c r="AE135" s="153"/>
      <c r="AF135" s="153"/>
      <c r="AG135" s="153"/>
      <c r="AH135" s="362" t="s">
        <v>257</v>
      </c>
      <c r="AI135" s="360"/>
      <c r="AJ135" s="360"/>
      <c r="AK135" s="360"/>
      <c r="AL135" s="360" t="s">
        <v>21</v>
      </c>
      <c r="AM135" s="360"/>
      <c r="AN135" s="360"/>
      <c r="AO135" s="364"/>
      <c r="AP135" s="365" t="s">
        <v>296</v>
      </c>
      <c r="AQ135" s="365"/>
      <c r="AR135" s="365"/>
      <c r="AS135" s="365"/>
      <c r="AT135" s="365"/>
      <c r="AU135" s="365"/>
      <c r="AV135" s="365"/>
      <c r="AW135" s="365"/>
      <c r="AX135" s="365"/>
      <c r="AY135" s="34">
        <f t="shared" ref="AY135:AY136" si="2">$AY$133</f>
        <v>0</v>
      </c>
    </row>
    <row r="136" spans="1:51" ht="26.25" customHeight="1">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3" t="s">
        <v>295</v>
      </c>
      <c r="K168" s="361"/>
      <c r="L168" s="361"/>
      <c r="M168" s="361"/>
      <c r="N168" s="361"/>
      <c r="O168" s="361"/>
      <c r="P168" s="248" t="s">
        <v>27</v>
      </c>
      <c r="Q168" s="248"/>
      <c r="R168" s="248"/>
      <c r="S168" s="248"/>
      <c r="T168" s="248"/>
      <c r="U168" s="248"/>
      <c r="V168" s="248"/>
      <c r="W168" s="248"/>
      <c r="X168" s="248"/>
      <c r="Y168" s="362" t="s">
        <v>347</v>
      </c>
      <c r="Z168" s="363"/>
      <c r="AA168" s="363"/>
      <c r="AB168" s="363"/>
      <c r="AC168" s="153" t="s">
        <v>332</v>
      </c>
      <c r="AD168" s="153"/>
      <c r="AE168" s="153"/>
      <c r="AF168" s="153"/>
      <c r="AG168" s="153"/>
      <c r="AH168" s="362" t="s">
        <v>257</v>
      </c>
      <c r="AI168" s="360"/>
      <c r="AJ168" s="360"/>
      <c r="AK168" s="360"/>
      <c r="AL168" s="360" t="s">
        <v>21</v>
      </c>
      <c r="AM168" s="360"/>
      <c r="AN168" s="360"/>
      <c r="AO168" s="364"/>
      <c r="AP168" s="365" t="s">
        <v>296</v>
      </c>
      <c r="AQ168" s="365"/>
      <c r="AR168" s="365"/>
      <c r="AS168" s="365"/>
      <c r="AT168" s="365"/>
      <c r="AU168" s="365"/>
      <c r="AV168" s="365"/>
      <c r="AW168" s="365"/>
      <c r="AX168" s="365"/>
      <c r="AY168" s="34">
        <f t="shared" ref="AY168:AY169" si="3">$AY$166</f>
        <v>0</v>
      </c>
    </row>
    <row r="169" spans="1:51" ht="26.25" customHeight="1">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3" t="s">
        <v>295</v>
      </c>
      <c r="K201" s="361"/>
      <c r="L201" s="361"/>
      <c r="M201" s="361"/>
      <c r="N201" s="361"/>
      <c r="O201" s="361"/>
      <c r="P201" s="248" t="s">
        <v>27</v>
      </c>
      <c r="Q201" s="248"/>
      <c r="R201" s="248"/>
      <c r="S201" s="248"/>
      <c r="T201" s="248"/>
      <c r="U201" s="248"/>
      <c r="V201" s="248"/>
      <c r="W201" s="248"/>
      <c r="X201" s="248"/>
      <c r="Y201" s="362" t="s">
        <v>347</v>
      </c>
      <c r="Z201" s="363"/>
      <c r="AA201" s="363"/>
      <c r="AB201" s="363"/>
      <c r="AC201" s="153" t="s">
        <v>332</v>
      </c>
      <c r="AD201" s="153"/>
      <c r="AE201" s="153"/>
      <c r="AF201" s="153"/>
      <c r="AG201" s="153"/>
      <c r="AH201" s="362" t="s">
        <v>257</v>
      </c>
      <c r="AI201" s="360"/>
      <c r="AJ201" s="360"/>
      <c r="AK201" s="360"/>
      <c r="AL201" s="360" t="s">
        <v>21</v>
      </c>
      <c r="AM201" s="360"/>
      <c r="AN201" s="360"/>
      <c r="AO201" s="364"/>
      <c r="AP201" s="365" t="s">
        <v>296</v>
      </c>
      <c r="AQ201" s="365"/>
      <c r="AR201" s="365"/>
      <c r="AS201" s="365"/>
      <c r="AT201" s="365"/>
      <c r="AU201" s="365"/>
      <c r="AV201" s="365"/>
      <c r="AW201" s="365"/>
      <c r="AX201" s="365"/>
      <c r="AY201" s="34">
        <f t="shared" ref="AY201:AY202" si="4">$AY$199</f>
        <v>0</v>
      </c>
    </row>
    <row r="202" spans="1:51" ht="26.25" customHeight="1">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3" t="s">
        <v>295</v>
      </c>
      <c r="K234" s="361"/>
      <c r="L234" s="361"/>
      <c r="M234" s="361"/>
      <c r="N234" s="361"/>
      <c r="O234" s="361"/>
      <c r="P234" s="248" t="s">
        <v>27</v>
      </c>
      <c r="Q234" s="248"/>
      <c r="R234" s="248"/>
      <c r="S234" s="248"/>
      <c r="T234" s="248"/>
      <c r="U234" s="248"/>
      <c r="V234" s="248"/>
      <c r="W234" s="248"/>
      <c r="X234" s="248"/>
      <c r="Y234" s="362" t="s">
        <v>347</v>
      </c>
      <c r="Z234" s="363"/>
      <c r="AA234" s="363"/>
      <c r="AB234" s="363"/>
      <c r="AC234" s="153" t="s">
        <v>332</v>
      </c>
      <c r="AD234" s="153"/>
      <c r="AE234" s="153"/>
      <c r="AF234" s="153"/>
      <c r="AG234" s="153"/>
      <c r="AH234" s="362" t="s">
        <v>257</v>
      </c>
      <c r="AI234" s="360"/>
      <c r="AJ234" s="360"/>
      <c r="AK234" s="360"/>
      <c r="AL234" s="360" t="s">
        <v>21</v>
      </c>
      <c r="AM234" s="360"/>
      <c r="AN234" s="360"/>
      <c r="AO234" s="364"/>
      <c r="AP234" s="365" t="s">
        <v>296</v>
      </c>
      <c r="AQ234" s="365"/>
      <c r="AR234" s="365"/>
      <c r="AS234" s="365"/>
      <c r="AT234" s="365"/>
      <c r="AU234" s="365"/>
      <c r="AV234" s="365"/>
      <c r="AW234" s="365"/>
      <c r="AX234" s="365"/>
      <c r="AY234" s="91">
        <f>$AY$232</f>
        <v>0</v>
      </c>
    </row>
    <row r="235" spans="1:51" ht="26.25" customHeight="1">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3" t="s">
        <v>295</v>
      </c>
      <c r="K267" s="361"/>
      <c r="L267" s="361"/>
      <c r="M267" s="361"/>
      <c r="N267" s="361"/>
      <c r="O267" s="361"/>
      <c r="P267" s="248" t="s">
        <v>27</v>
      </c>
      <c r="Q267" s="248"/>
      <c r="R267" s="248"/>
      <c r="S267" s="248"/>
      <c r="T267" s="248"/>
      <c r="U267" s="248"/>
      <c r="V267" s="248"/>
      <c r="W267" s="248"/>
      <c r="X267" s="248"/>
      <c r="Y267" s="362" t="s">
        <v>347</v>
      </c>
      <c r="Z267" s="363"/>
      <c r="AA267" s="363"/>
      <c r="AB267" s="363"/>
      <c r="AC267" s="153" t="s">
        <v>332</v>
      </c>
      <c r="AD267" s="153"/>
      <c r="AE267" s="153"/>
      <c r="AF267" s="153"/>
      <c r="AG267" s="153"/>
      <c r="AH267" s="362" t="s">
        <v>257</v>
      </c>
      <c r="AI267" s="360"/>
      <c r="AJ267" s="360"/>
      <c r="AK267" s="360"/>
      <c r="AL267" s="360" t="s">
        <v>21</v>
      </c>
      <c r="AM267" s="360"/>
      <c r="AN267" s="360"/>
      <c r="AO267" s="364"/>
      <c r="AP267" s="365" t="s">
        <v>296</v>
      </c>
      <c r="AQ267" s="365"/>
      <c r="AR267" s="365"/>
      <c r="AS267" s="365"/>
      <c r="AT267" s="365"/>
      <c r="AU267" s="365"/>
      <c r="AV267" s="365"/>
      <c r="AW267" s="365"/>
      <c r="AX267" s="365"/>
      <c r="AY267" s="34">
        <f t="shared" ref="AY267:AY268" si="5">$AY$265</f>
        <v>0</v>
      </c>
    </row>
    <row r="268" spans="1:51" ht="26.25" customHeight="1">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3" t="s">
        <v>295</v>
      </c>
      <c r="K300" s="361"/>
      <c r="L300" s="361"/>
      <c r="M300" s="361"/>
      <c r="N300" s="361"/>
      <c r="O300" s="361"/>
      <c r="P300" s="248" t="s">
        <v>27</v>
      </c>
      <c r="Q300" s="248"/>
      <c r="R300" s="248"/>
      <c r="S300" s="248"/>
      <c r="T300" s="248"/>
      <c r="U300" s="248"/>
      <c r="V300" s="248"/>
      <c r="W300" s="248"/>
      <c r="X300" s="248"/>
      <c r="Y300" s="362" t="s">
        <v>347</v>
      </c>
      <c r="Z300" s="363"/>
      <c r="AA300" s="363"/>
      <c r="AB300" s="363"/>
      <c r="AC300" s="153" t="s">
        <v>332</v>
      </c>
      <c r="AD300" s="153"/>
      <c r="AE300" s="153"/>
      <c r="AF300" s="153"/>
      <c r="AG300" s="153"/>
      <c r="AH300" s="362" t="s">
        <v>257</v>
      </c>
      <c r="AI300" s="360"/>
      <c r="AJ300" s="360"/>
      <c r="AK300" s="360"/>
      <c r="AL300" s="360" t="s">
        <v>21</v>
      </c>
      <c r="AM300" s="360"/>
      <c r="AN300" s="360"/>
      <c r="AO300" s="364"/>
      <c r="AP300" s="365" t="s">
        <v>296</v>
      </c>
      <c r="AQ300" s="365"/>
      <c r="AR300" s="365"/>
      <c r="AS300" s="365"/>
      <c r="AT300" s="365"/>
      <c r="AU300" s="365"/>
      <c r="AV300" s="365"/>
      <c r="AW300" s="365"/>
      <c r="AX300" s="365"/>
      <c r="AY300" s="34">
        <f t="shared" ref="AY300:AY301" si="6">$AY$298</f>
        <v>0</v>
      </c>
    </row>
    <row r="301" spans="1:51" ht="26.25" customHeight="1">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3" t="s">
        <v>295</v>
      </c>
      <c r="K333" s="361"/>
      <c r="L333" s="361"/>
      <c r="M333" s="361"/>
      <c r="N333" s="361"/>
      <c r="O333" s="361"/>
      <c r="P333" s="248" t="s">
        <v>27</v>
      </c>
      <c r="Q333" s="248"/>
      <c r="R333" s="248"/>
      <c r="S333" s="248"/>
      <c r="T333" s="248"/>
      <c r="U333" s="248"/>
      <c r="V333" s="248"/>
      <c r="W333" s="248"/>
      <c r="X333" s="248"/>
      <c r="Y333" s="362" t="s">
        <v>347</v>
      </c>
      <c r="Z333" s="363"/>
      <c r="AA333" s="363"/>
      <c r="AB333" s="363"/>
      <c r="AC333" s="153" t="s">
        <v>332</v>
      </c>
      <c r="AD333" s="153"/>
      <c r="AE333" s="153"/>
      <c r="AF333" s="153"/>
      <c r="AG333" s="153"/>
      <c r="AH333" s="362" t="s">
        <v>257</v>
      </c>
      <c r="AI333" s="360"/>
      <c r="AJ333" s="360"/>
      <c r="AK333" s="360"/>
      <c r="AL333" s="360" t="s">
        <v>21</v>
      </c>
      <c r="AM333" s="360"/>
      <c r="AN333" s="360"/>
      <c r="AO333" s="364"/>
      <c r="AP333" s="365" t="s">
        <v>296</v>
      </c>
      <c r="AQ333" s="365"/>
      <c r="AR333" s="365"/>
      <c r="AS333" s="365"/>
      <c r="AT333" s="365"/>
      <c r="AU333" s="365"/>
      <c r="AV333" s="365"/>
      <c r="AW333" s="365"/>
      <c r="AX333" s="365"/>
      <c r="AY333" s="34">
        <f t="shared" ref="AY333:AY334" si="7">$AY$331</f>
        <v>0</v>
      </c>
    </row>
    <row r="334" spans="1:51" ht="26.25" customHeight="1">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3" t="s">
        <v>295</v>
      </c>
      <c r="K366" s="361"/>
      <c r="L366" s="361"/>
      <c r="M366" s="361"/>
      <c r="N366" s="361"/>
      <c r="O366" s="361"/>
      <c r="P366" s="248" t="s">
        <v>27</v>
      </c>
      <c r="Q366" s="248"/>
      <c r="R366" s="248"/>
      <c r="S366" s="248"/>
      <c r="T366" s="248"/>
      <c r="U366" s="248"/>
      <c r="V366" s="248"/>
      <c r="W366" s="248"/>
      <c r="X366" s="248"/>
      <c r="Y366" s="362" t="s">
        <v>347</v>
      </c>
      <c r="Z366" s="363"/>
      <c r="AA366" s="363"/>
      <c r="AB366" s="363"/>
      <c r="AC366" s="153" t="s">
        <v>332</v>
      </c>
      <c r="AD366" s="153"/>
      <c r="AE366" s="153"/>
      <c r="AF366" s="153"/>
      <c r="AG366" s="153"/>
      <c r="AH366" s="362" t="s">
        <v>257</v>
      </c>
      <c r="AI366" s="360"/>
      <c r="AJ366" s="360"/>
      <c r="AK366" s="360"/>
      <c r="AL366" s="360" t="s">
        <v>21</v>
      </c>
      <c r="AM366" s="360"/>
      <c r="AN366" s="360"/>
      <c r="AO366" s="364"/>
      <c r="AP366" s="365" t="s">
        <v>296</v>
      </c>
      <c r="AQ366" s="365"/>
      <c r="AR366" s="365"/>
      <c r="AS366" s="365"/>
      <c r="AT366" s="365"/>
      <c r="AU366" s="365"/>
      <c r="AV366" s="365"/>
      <c r="AW366" s="365"/>
      <c r="AX366" s="365"/>
      <c r="AY366" s="34">
        <f t="shared" ref="AY366:AY367" si="8">$AY$364</f>
        <v>0</v>
      </c>
    </row>
    <row r="367" spans="1:51" ht="26.25" customHeight="1">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3" t="s">
        <v>295</v>
      </c>
      <c r="K399" s="361"/>
      <c r="L399" s="361"/>
      <c r="M399" s="361"/>
      <c r="N399" s="361"/>
      <c r="O399" s="361"/>
      <c r="P399" s="248" t="s">
        <v>27</v>
      </c>
      <c r="Q399" s="248"/>
      <c r="R399" s="248"/>
      <c r="S399" s="248"/>
      <c r="T399" s="248"/>
      <c r="U399" s="248"/>
      <c r="V399" s="248"/>
      <c r="W399" s="248"/>
      <c r="X399" s="248"/>
      <c r="Y399" s="362" t="s">
        <v>347</v>
      </c>
      <c r="Z399" s="363"/>
      <c r="AA399" s="363"/>
      <c r="AB399" s="363"/>
      <c r="AC399" s="153" t="s">
        <v>332</v>
      </c>
      <c r="AD399" s="153"/>
      <c r="AE399" s="153"/>
      <c r="AF399" s="153"/>
      <c r="AG399" s="153"/>
      <c r="AH399" s="362" t="s">
        <v>257</v>
      </c>
      <c r="AI399" s="360"/>
      <c r="AJ399" s="360"/>
      <c r="AK399" s="360"/>
      <c r="AL399" s="360" t="s">
        <v>21</v>
      </c>
      <c r="AM399" s="360"/>
      <c r="AN399" s="360"/>
      <c r="AO399" s="364"/>
      <c r="AP399" s="365" t="s">
        <v>296</v>
      </c>
      <c r="AQ399" s="365"/>
      <c r="AR399" s="365"/>
      <c r="AS399" s="365"/>
      <c r="AT399" s="365"/>
      <c r="AU399" s="365"/>
      <c r="AV399" s="365"/>
      <c r="AW399" s="365"/>
      <c r="AX399" s="365"/>
      <c r="AY399" s="34">
        <f t="shared" ref="AY399:AY400" si="9">$AY$397</f>
        <v>0</v>
      </c>
    </row>
    <row r="400" spans="1:51" ht="26.25" customHeight="1">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3" t="s">
        <v>295</v>
      </c>
      <c r="K432" s="361"/>
      <c r="L432" s="361"/>
      <c r="M432" s="361"/>
      <c r="N432" s="361"/>
      <c r="O432" s="361"/>
      <c r="P432" s="248" t="s">
        <v>27</v>
      </c>
      <c r="Q432" s="248"/>
      <c r="R432" s="248"/>
      <c r="S432" s="248"/>
      <c r="T432" s="248"/>
      <c r="U432" s="248"/>
      <c r="V432" s="248"/>
      <c r="W432" s="248"/>
      <c r="X432" s="248"/>
      <c r="Y432" s="362" t="s">
        <v>347</v>
      </c>
      <c r="Z432" s="363"/>
      <c r="AA432" s="363"/>
      <c r="AB432" s="363"/>
      <c r="AC432" s="153" t="s">
        <v>332</v>
      </c>
      <c r="AD432" s="153"/>
      <c r="AE432" s="153"/>
      <c r="AF432" s="153"/>
      <c r="AG432" s="153"/>
      <c r="AH432" s="362" t="s">
        <v>257</v>
      </c>
      <c r="AI432" s="360"/>
      <c r="AJ432" s="360"/>
      <c r="AK432" s="360"/>
      <c r="AL432" s="360" t="s">
        <v>21</v>
      </c>
      <c r="AM432" s="360"/>
      <c r="AN432" s="360"/>
      <c r="AO432" s="364"/>
      <c r="AP432" s="365" t="s">
        <v>296</v>
      </c>
      <c r="AQ432" s="365"/>
      <c r="AR432" s="365"/>
      <c r="AS432" s="365"/>
      <c r="AT432" s="365"/>
      <c r="AU432" s="365"/>
      <c r="AV432" s="365"/>
      <c r="AW432" s="365"/>
      <c r="AX432" s="365"/>
      <c r="AY432" s="34">
        <f t="shared" ref="AY432:AY433" si="10">$AY$430</f>
        <v>0</v>
      </c>
    </row>
    <row r="433" spans="1:51" ht="26.25" customHeight="1">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3" t="s">
        <v>295</v>
      </c>
      <c r="K465" s="361"/>
      <c r="L465" s="361"/>
      <c r="M465" s="361"/>
      <c r="N465" s="361"/>
      <c r="O465" s="361"/>
      <c r="P465" s="248" t="s">
        <v>27</v>
      </c>
      <c r="Q465" s="248"/>
      <c r="R465" s="248"/>
      <c r="S465" s="248"/>
      <c r="T465" s="248"/>
      <c r="U465" s="248"/>
      <c r="V465" s="248"/>
      <c r="W465" s="248"/>
      <c r="X465" s="248"/>
      <c r="Y465" s="362" t="s">
        <v>347</v>
      </c>
      <c r="Z465" s="363"/>
      <c r="AA465" s="363"/>
      <c r="AB465" s="363"/>
      <c r="AC465" s="153" t="s">
        <v>332</v>
      </c>
      <c r="AD465" s="153"/>
      <c r="AE465" s="153"/>
      <c r="AF465" s="153"/>
      <c r="AG465" s="153"/>
      <c r="AH465" s="362" t="s">
        <v>257</v>
      </c>
      <c r="AI465" s="360"/>
      <c r="AJ465" s="360"/>
      <c r="AK465" s="360"/>
      <c r="AL465" s="360" t="s">
        <v>21</v>
      </c>
      <c r="AM465" s="360"/>
      <c r="AN465" s="360"/>
      <c r="AO465" s="364"/>
      <c r="AP465" s="365" t="s">
        <v>296</v>
      </c>
      <c r="AQ465" s="365"/>
      <c r="AR465" s="365"/>
      <c r="AS465" s="365"/>
      <c r="AT465" s="365"/>
      <c r="AU465" s="365"/>
      <c r="AV465" s="365"/>
      <c r="AW465" s="365"/>
      <c r="AX465" s="365"/>
      <c r="AY465" s="34">
        <f t="shared" ref="AY465:AY466" si="11">$AY$463</f>
        <v>0</v>
      </c>
    </row>
    <row r="466" spans="1:51" ht="26.25" customHeight="1">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3" t="s">
        <v>295</v>
      </c>
      <c r="K498" s="361"/>
      <c r="L498" s="361"/>
      <c r="M498" s="361"/>
      <c r="N498" s="361"/>
      <c r="O498" s="361"/>
      <c r="P498" s="248" t="s">
        <v>27</v>
      </c>
      <c r="Q498" s="248"/>
      <c r="R498" s="248"/>
      <c r="S498" s="248"/>
      <c r="T498" s="248"/>
      <c r="U498" s="248"/>
      <c r="V498" s="248"/>
      <c r="W498" s="248"/>
      <c r="X498" s="248"/>
      <c r="Y498" s="362" t="s">
        <v>347</v>
      </c>
      <c r="Z498" s="363"/>
      <c r="AA498" s="363"/>
      <c r="AB498" s="363"/>
      <c r="AC498" s="153" t="s">
        <v>332</v>
      </c>
      <c r="AD498" s="153"/>
      <c r="AE498" s="153"/>
      <c r="AF498" s="153"/>
      <c r="AG498" s="153"/>
      <c r="AH498" s="362" t="s">
        <v>257</v>
      </c>
      <c r="AI498" s="360"/>
      <c r="AJ498" s="360"/>
      <c r="AK498" s="360"/>
      <c r="AL498" s="360" t="s">
        <v>21</v>
      </c>
      <c r="AM498" s="360"/>
      <c r="AN498" s="360"/>
      <c r="AO498" s="364"/>
      <c r="AP498" s="365" t="s">
        <v>296</v>
      </c>
      <c r="AQ498" s="365"/>
      <c r="AR498" s="365"/>
      <c r="AS498" s="365"/>
      <c r="AT498" s="365"/>
      <c r="AU498" s="365"/>
      <c r="AV498" s="365"/>
      <c r="AW498" s="365"/>
      <c r="AX498" s="365"/>
      <c r="AY498" s="34">
        <f t="shared" ref="AY498:AY499" si="12">$AY$496</f>
        <v>0</v>
      </c>
    </row>
    <row r="499" spans="1:51" ht="26.25" customHeight="1">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3" t="s">
        <v>295</v>
      </c>
      <c r="K531" s="361"/>
      <c r="L531" s="361"/>
      <c r="M531" s="361"/>
      <c r="N531" s="361"/>
      <c r="O531" s="361"/>
      <c r="P531" s="248" t="s">
        <v>27</v>
      </c>
      <c r="Q531" s="248"/>
      <c r="R531" s="248"/>
      <c r="S531" s="248"/>
      <c r="T531" s="248"/>
      <c r="U531" s="248"/>
      <c r="V531" s="248"/>
      <c r="W531" s="248"/>
      <c r="X531" s="248"/>
      <c r="Y531" s="362" t="s">
        <v>347</v>
      </c>
      <c r="Z531" s="363"/>
      <c r="AA531" s="363"/>
      <c r="AB531" s="363"/>
      <c r="AC531" s="153" t="s">
        <v>332</v>
      </c>
      <c r="AD531" s="153"/>
      <c r="AE531" s="153"/>
      <c r="AF531" s="153"/>
      <c r="AG531" s="153"/>
      <c r="AH531" s="362" t="s">
        <v>257</v>
      </c>
      <c r="AI531" s="360"/>
      <c r="AJ531" s="360"/>
      <c r="AK531" s="360"/>
      <c r="AL531" s="360" t="s">
        <v>21</v>
      </c>
      <c r="AM531" s="360"/>
      <c r="AN531" s="360"/>
      <c r="AO531" s="364"/>
      <c r="AP531" s="365" t="s">
        <v>296</v>
      </c>
      <c r="AQ531" s="365"/>
      <c r="AR531" s="365"/>
      <c r="AS531" s="365"/>
      <c r="AT531" s="365"/>
      <c r="AU531" s="365"/>
      <c r="AV531" s="365"/>
      <c r="AW531" s="365"/>
      <c r="AX531" s="365"/>
      <c r="AY531" s="34">
        <f t="shared" ref="AY531:AY532" si="13">$AY$529</f>
        <v>0</v>
      </c>
    </row>
    <row r="532" spans="1:51" ht="26.25" customHeight="1">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3" t="s">
        <v>295</v>
      </c>
      <c r="K564" s="361"/>
      <c r="L564" s="361"/>
      <c r="M564" s="361"/>
      <c r="N564" s="361"/>
      <c r="O564" s="361"/>
      <c r="P564" s="248" t="s">
        <v>27</v>
      </c>
      <c r="Q564" s="248"/>
      <c r="R564" s="248"/>
      <c r="S564" s="248"/>
      <c r="T564" s="248"/>
      <c r="U564" s="248"/>
      <c r="V564" s="248"/>
      <c r="W564" s="248"/>
      <c r="X564" s="248"/>
      <c r="Y564" s="362" t="s">
        <v>347</v>
      </c>
      <c r="Z564" s="363"/>
      <c r="AA564" s="363"/>
      <c r="AB564" s="363"/>
      <c r="AC564" s="153" t="s">
        <v>332</v>
      </c>
      <c r="AD564" s="153"/>
      <c r="AE564" s="153"/>
      <c r="AF564" s="153"/>
      <c r="AG564" s="153"/>
      <c r="AH564" s="362" t="s">
        <v>257</v>
      </c>
      <c r="AI564" s="360"/>
      <c r="AJ564" s="360"/>
      <c r="AK564" s="360"/>
      <c r="AL564" s="360" t="s">
        <v>21</v>
      </c>
      <c r="AM564" s="360"/>
      <c r="AN564" s="360"/>
      <c r="AO564" s="364"/>
      <c r="AP564" s="365" t="s">
        <v>296</v>
      </c>
      <c r="AQ564" s="365"/>
      <c r="AR564" s="365"/>
      <c r="AS564" s="365"/>
      <c r="AT564" s="365"/>
      <c r="AU564" s="365"/>
      <c r="AV564" s="365"/>
      <c r="AW564" s="365"/>
      <c r="AX564" s="365"/>
      <c r="AY564" s="34">
        <f t="shared" ref="AY564:AY565" si="14">$AY$562</f>
        <v>0</v>
      </c>
    </row>
    <row r="565" spans="1:51" ht="26.25" customHeight="1">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3" t="s">
        <v>295</v>
      </c>
      <c r="K597" s="361"/>
      <c r="L597" s="361"/>
      <c r="M597" s="361"/>
      <c r="N597" s="361"/>
      <c r="O597" s="361"/>
      <c r="P597" s="248" t="s">
        <v>27</v>
      </c>
      <c r="Q597" s="248"/>
      <c r="R597" s="248"/>
      <c r="S597" s="248"/>
      <c r="T597" s="248"/>
      <c r="U597" s="248"/>
      <c r="V597" s="248"/>
      <c r="W597" s="248"/>
      <c r="X597" s="248"/>
      <c r="Y597" s="362" t="s">
        <v>347</v>
      </c>
      <c r="Z597" s="363"/>
      <c r="AA597" s="363"/>
      <c r="AB597" s="363"/>
      <c r="AC597" s="153" t="s">
        <v>332</v>
      </c>
      <c r="AD597" s="153"/>
      <c r="AE597" s="153"/>
      <c r="AF597" s="153"/>
      <c r="AG597" s="153"/>
      <c r="AH597" s="362" t="s">
        <v>257</v>
      </c>
      <c r="AI597" s="360"/>
      <c r="AJ597" s="360"/>
      <c r="AK597" s="360"/>
      <c r="AL597" s="360" t="s">
        <v>21</v>
      </c>
      <c r="AM597" s="360"/>
      <c r="AN597" s="360"/>
      <c r="AO597" s="364"/>
      <c r="AP597" s="365" t="s">
        <v>296</v>
      </c>
      <c r="AQ597" s="365"/>
      <c r="AR597" s="365"/>
      <c r="AS597" s="365"/>
      <c r="AT597" s="365"/>
      <c r="AU597" s="365"/>
      <c r="AV597" s="365"/>
      <c r="AW597" s="365"/>
      <c r="AX597" s="365"/>
      <c r="AY597" s="34">
        <f t="shared" ref="AY597:AY598" si="15">$AY$595</f>
        <v>0</v>
      </c>
    </row>
    <row r="598" spans="1:51" ht="26.25" customHeight="1">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3" t="s">
        <v>295</v>
      </c>
      <c r="K630" s="361"/>
      <c r="L630" s="361"/>
      <c r="M630" s="361"/>
      <c r="N630" s="361"/>
      <c r="O630" s="361"/>
      <c r="P630" s="248" t="s">
        <v>27</v>
      </c>
      <c r="Q630" s="248"/>
      <c r="R630" s="248"/>
      <c r="S630" s="248"/>
      <c r="T630" s="248"/>
      <c r="U630" s="248"/>
      <c r="V630" s="248"/>
      <c r="W630" s="248"/>
      <c r="X630" s="248"/>
      <c r="Y630" s="362" t="s">
        <v>347</v>
      </c>
      <c r="Z630" s="363"/>
      <c r="AA630" s="363"/>
      <c r="AB630" s="363"/>
      <c r="AC630" s="153" t="s">
        <v>332</v>
      </c>
      <c r="AD630" s="153"/>
      <c r="AE630" s="153"/>
      <c r="AF630" s="153"/>
      <c r="AG630" s="153"/>
      <c r="AH630" s="362" t="s">
        <v>257</v>
      </c>
      <c r="AI630" s="360"/>
      <c r="AJ630" s="360"/>
      <c r="AK630" s="360"/>
      <c r="AL630" s="360" t="s">
        <v>21</v>
      </c>
      <c r="AM630" s="360"/>
      <c r="AN630" s="360"/>
      <c r="AO630" s="364"/>
      <c r="AP630" s="365" t="s">
        <v>296</v>
      </c>
      <c r="AQ630" s="365"/>
      <c r="AR630" s="365"/>
      <c r="AS630" s="365"/>
      <c r="AT630" s="365"/>
      <c r="AU630" s="365"/>
      <c r="AV630" s="365"/>
      <c r="AW630" s="365"/>
      <c r="AX630" s="365"/>
      <c r="AY630" s="34">
        <f t="shared" ref="AY630:AY631" si="16">$AY$628</f>
        <v>0</v>
      </c>
    </row>
    <row r="631" spans="1:51" ht="26.25" customHeight="1">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3" t="s">
        <v>295</v>
      </c>
      <c r="K663" s="361"/>
      <c r="L663" s="361"/>
      <c r="M663" s="361"/>
      <c r="N663" s="361"/>
      <c r="O663" s="361"/>
      <c r="P663" s="248" t="s">
        <v>27</v>
      </c>
      <c r="Q663" s="248"/>
      <c r="R663" s="248"/>
      <c r="S663" s="248"/>
      <c r="T663" s="248"/>
      <c r="U663" s="248"/>
      <c r="V663" s="248"/>
      <c r="W663" s="248"/>
      <c r="X663" s="248"/>
      <c r="Y663" s="362" t="s">
        <v>347</v>
      </c>
      <c r="Z663" s="363"/>
      <c r="AA663" s="363"/>
      <c r="AB663" s="363"/>
      <c r="AC663" s="153" t="s">
        <v>332</v>
      </c>
      <c r="AD663" s="153"/>
      <c r="AE663" s="153"/>
      <c r="AF663" s="153"/>
      <c r="AG663" s="153"/>
      <c r="AH663" s="362" t="s">
        <v>257</v>
      </c>
      <c r="AI663" s="360"/>
      <c r="AJ663" s="360"/>
      <c r="AK663" s="360"/>
      <c r="AL663" s="360" t="s">
        <v>21</v>
      </c>
      <c r="AM663" s="360"/>
      <c r="AN663" s="360"/>
      <c r="AO663" s="364"/>
      <c r="AP663" s="365" t="s">
        <v>296</v>
      </c>
      <c r="AQ663" s="365"/>
      <c r="AR663" s="365"/>
      <c r="AS663" s="365"/>
      <c r="AT663" s="365"/>
      <c r="AU663" s="365"/>
      <c r="AV663" s="365"/>
      <c r="AW663" s="365"/>
      <c r="AX663" s="365"/>
      <c r="AY663" s="34">
        <f t="shared" ref="AY663:AY664" si="17">$AY$661</f>
        <v>0</v>
      </c>
    </row>
    <row r="664" spans="1:51" ht="26.25" customHeight="1">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3" t="s">
        <v>295</v>
      </c>
      <c r="K696" s="361"/>
      <c r="L696" s="361"/>
      <c r="M696" s="361"/>
      <c r="N696" s="361"/>
      <c r="O696" s="361"/>
      <c r="P696" s="248" t="s">
        <v>27</v>
      </c>
      <c r="Q696" s="248"/>
      <c r="R696" s="248"/>
      <c r="S696" s="248"/>
      <c r="T696" s="248"/>
      <c r="U696" s="248"/>
      <c r="V696" s="248"/>
      <c r="W696" s="248"/>
      <c r="X696" s="248"/>
      <c r="Y696" s="362" t="s">
        <v>347</v>
      </c>
      <c r="Z696" s="363"/>
      <c r="AA696" s="363"/>
      <c r="AB696" s="363"/>
      <c r="AC696" s="153" t="s">
        <v>332</v>
      </c>
      <c r="AD696" s="153"/>
      <c r="AE696" s="153"/>
      <c r="AF696" s="153"/>
      <c r="AG696" s="153"/>
      <c r="AH696" s="362" t="s">
        <v>257</v>
      </c>
      <c r="AI696" s="360"/>
      <c r="AJ696" s="360"/>
      <c r="AK696" s="360"/>
      <c r="AL696" s="360" t="s">
        <v>21</v>
      </c>
      <c r="AM696" s="360"/>
      <c r="AN696" s="360"/>
      <c r="AO696" s="364"/>
      <c r="AP696" s="365" t="s">
        <v>296</v>
      </c>
      <c r="AQ696" s="365"/>
      <c r="AR696" s="365"/>
      <c r="AS696" s="365"/>
      <c r="AT696" s="365"/>
      <c r="AU696" s="365"/>
      <c r="AV696" s="365"/>
      <c r="AW696" s="365"/>
      <c r="AX696" s="365"/>
      <c r="AY696" s="34">
        <f t="shared" ref="AY696:AY697" si="18">$AY$694</f>
        <v>0</v>
      </c>
    </row>
    <row r="697" spans="1:51" ht="26.25" customHeight="1">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3" t="s">
        <v>295</v>
      </c>
      <c r="K729" s="361"/>
      <c r="L729" s="361"/>
      <c r="M729" s="361"/>
      <c r="N729" s="361"/>
      <c r="O729" s="361"/>
      <c r="P729" s="248" t="s">
        <v>27</v>
      </c>
      <c r="Q729" s="248"/>
      <c r="R729" s="248"/>
      <c r="S729" s="248"/>
      <c r="T729" s="248"/>
      <c r="U729" s="248"/>
      <c r="V729" s="248"/>
      <c r="W729" s="248"/>
      <c r="X729" s="248"/>
      <c r="Y729" s="362" t="s">
        <v>347</v>
      </c>
      <c r="Z729" s="363"/>
      <c r="AA729" s="363"/>
      <c r="AB729" s="363"/>
      <c r="AC729" s="153" t="s">
        <v>332</v>
      </c>
      <c r="AD729" s="153"/>
      <c r="AE729" s="153"/>
      <c r="AF729" s="153"/>
      <c r="AG729" s="153"/>
      <c r="AH729" s="362" t="s">
        <v>257</v>
      </c>
      <c r="AI729" s="360"/>
      <c r="AJ729" s="360"/>
      <c r="AK729" s="360"/>
      <c r="AL729" s="360" t="s">
        <v>21</v>
      </c>
      <c r="AM729" s="360"/>
      <c r="AN729" s="360"/>
      <c r="AO729" s="364"/>
      <c r="AP729" s="365" t="s">
        <v>296</v>
      </c>
      <c r="AQ729" s="365"/>
      <c r="AR729" s="365"/>
      <c r="AS729" s="365"/>
      <c r="AT729" s="365"/>
      <c r="AU729" s="365"/>
      <c r="AV729" s="365"/>
      <c r="AW729" s="365"/>
      <c r="AX729" s="365"/>
      <c r="AY729" s="34">
        <f t="shared" ref="AY729:AY730" si="19">$AY$727</f>
        <v>0</v>
      </c>
    </row>
    <row r="730" spans="1:51" ht="26.25" customHeight="1">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3" t="s">
        <v>295</v>
      </c>
      <c r="K762" s="361"/>
      <c r="L762" s="361"/>
      <c r="M762" s="361"/>
      <c r="N762" s="361"/>
      <c r="O762" s="361"/>
      <c r="P762" s="248" t="s">
        <v>27</v>
      </c>
      <c r="Q762" s="248"/>
      <c r="R762" s="248"/>
      <c r="S762" s="248"/>
      <c r="T762" s="248"/>
      <c r="U762" s="248"/>
      <c r="V762" s="248"/>
      <c r="W762" s="248"/>
      <c r="X762" s="248"/>
      <c r="Y762" s="362" t="s">
        <v>347</v>
      </c>
      <c r="Z762" s="363"/>
      <c r="AA762" s="363"/>
      <c r="AB762" s="363"/>
      <c r="AC762" s="153" t="s">
        <v>332</v>
      </c>
      <c r="AD762" s="153"/>
      <c r="AE762" s="153"/>
      <c r="AF762" s="153"/>
      <c r="AG762" s="153"/>
      <c r="AH762" s="362" t="s">
        <v>257</v>
      </c>
      <c r="AI762" s="360"/>
      <c r="AJ762" s="360"/>
      <c r="AK762" s="360"/>
      <c r="AL762" s="360" t="s">
        <v>21</v>
      </c>
      <c r="AM762" s="360"/>
      <c r="AN762" s="360"/>
      <c r="AO762" s="364"/>
      <c r="AP762" s="365" t="s">
        <v>296</v>
      </c>
      <c r="AQ762" s="365"/>
      <c r="AR762" s="365"/>
      <c r="AS762" s="365"/>
      <c r="AT762" s="365"/>
      <c r="AU762" s="365"/>
      <c r="AV762" s="365"/>
      <c r="AW762" s="365"/>
      <c r="AX762" s="365"/>
      <c r="AY762" s="34">
        <f t="shared" ref="AY762:AY763" si="20">$AY$760</f>
        <v>0</v>
      </c>
    </row>
    <row r="763" spans="1:51" ht="26.25" customHeight="1">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3" t="s">
        <v>295</v>
      </c>
      <c r="K795" s="361"/>
      <c r="L795" s="361"/>
      <c r="M795" s="361"/>
      <c r="N795" s="361"/>
      <c r="O795" s="361"/>
      <c r="P795" s="248" t="s">
        <v>27</v>
      </c>
      <c r="Q795" s="248"/>
      <c r="R795" s="248"/>
      <c r="S795" s="248"/>
      <c r="T795" s="248"/>
      <c r="U795" s="248"/>
      <c r="V795" s="248"/>
      <c r="W795" s="248"/>
      <c r="X795" s="248"/>
      <c r="Y795" s="362" t="s">
        <v>347</v>
      </c>
      <c r="Z795" s="363"/>
      <c r="AA795" s="363"/>
      <c r="AB795" s="363"/>
      <c r="AC795" s="153" t="s">
        <v>332</v>
      </c>
      <c r="AD795" s="153"/>
      <c r="AE795" s="153"/>
      <c r="AF795" s="153"/>
      <c r="AG795" s="153"/>
      <c r="AH795" s="362" t="s">
        <v>257</v>
      </c>
      <c r="AI795" s="360"/>
      <c r="AJ795" s="360"/>
      <c r="AK795" s="360"/>
      <c r="AL795" s="360" t="s">
        <v>21</v>
      </c>
      <c r="AM795" s="360"/>
      <c r="AN795" s="360"/>
      <c r="AO795" s="364"/>
      <c r="AP795" s="365" t="s">
        <v>296</v>
      </c>
      <c r="AQ795" s="365"/>
      <c r="AR795" s="365"/>
      <c r="AS795" s="365"/>
      <c r="AT795" s="365"/>
      <c r="AU795" s="365"/>
      <c r="AV795" s="365"/>
      <c r="AW795" s="365"/>
      <c r="AX795" s="365"/>
      <c r="AY795" s="34">
        <f t="shared" ref="AY795:AY796" si="21">$AY$793</f>
        <v>0</v>
      </c>
    </row>
    <row r="796" spans="1:51" ht="26.25" customHeight="1">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3" t="s">
        <v>295</v>
      </c>
      <c r="K828" s="361"/>
      <c r="L828" s="361"/>
      <c r="M828" s="361"/>
      <c r="N828" s="361"/>
      <c r="O828" s="361"/>
      <c r="P828" s="248" t="s">
        <v>27</v>
      </c>
      <c r="Q828" s="248"/>
      <c r="R828" s="248"/>
      <c r="S828" s="248"/>
      <c r="T828" s="248"/>
      <c r="U828" s="248"/>
      <c r="V828" s="248"/>
      <c r="W828" s="248"/>
      <c r="X828" s="248"/>
      <c r="Y828" s="362" t="s">
        <v>347</v>
      </c>
      <c r="Z828" s="363"/>
      <c r="AA828" s="363"/>
      <c r="AB828" s="363"/>
      <c r="AC828" s="153" t="s">
        <v>332</v>
      </c>
      <c r="AD828" s="153"/>
      <c r="AE828" s="153"/>
      <c r="AF828" s="153"/>
      <c r="AG828" s="153"/>
      <c r="AH828" s="362" t="s">
        <v>257</v>
      </c>
      <c r="AI828" s="360"/>
      <c r="AJ828" s="360"/>
      <c r="AK828" s="360"/>
      <c r="AL828" s="360" t="s">
        <v>21</v>
      </c>
      <c r="AM828" s="360"/>
      <c r="AN828" s="360"/>
      <c r="AO828" s="364"/>
      <c r="AP828" s="365" t="s">
        <v>296</v>
      </c>
      <c r="AQ828" s="365"/>
      <c r="AR828" s="365"/>
      <c r="AS828" s="365"/>
      <c r="AT828" s="365"/>
      <c r="AU828" s="365"/>
      <c r="AV828" s="365"/>
      <c r="AW828" s="365"/>
      <c r="AX828" s="365"/>
      <c r="AY828" s="34">
        <f t="shared" ref="AY828:AY829" si="22">$AY$826</f>
        <v>0</v>
      </c>
    </row>
    <row r="829" spans="1:51" ht="26.25" customHeight="1">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3" t="s">
        <v>295</v>
      </c>
      <c r="K861" s="361"/>
      <c r="L861" s="361"/>
      <c r="M861" s="361"/>
      <c r="N861" s="361"/>
      <c r="O861" s="361"/>
      <c r="P861" s="248" t="s">
        <v>27</v>
      </c>
      <c r="Q861" s="248"/>
      <c r="R861" s="248"/>
      <c r="S861" s="248"/>
      <c r="T861" s="248"/>
      <c r="U861" s="248"/>
      <c r="V861" s="248"/>
      <c r="W861" s="248"/>
      <c r="X861" s="248"/>
      <c r="Y861" s="362" t="s">
        <v>347</v>
      </c>
      <c r="Z861" s="363"/>
      <c r="AA861" s="363"/>
      <c r="AB861" s="363"/>
      <c r="AC861" s="153" t="s">
        <v>332</v>
      </c>
      <c r="AD861" s="153"/>
      <c r="AE861" s="153"/>
      <c r="AF861" s="153"/>
      <c r="AG861" s="153"/>
      <c r="AH861" s="362" t="s">
        <v>257</v>
      </c>
      <c r="AI861" s="360"/>
      <c r="AJ861" s="360"/>
      <c r="AK861" s="360"/>
      <c r="AL861" s="360" t="s">
        <v>21</v>
      </c>
      <c r="AM861" s="360"/>
      <c r="AN861" s="360"/>
      <c r="AO861" s="364"/>
      <c r="AP861" s="365" t="s">
        <v>296</v>
      </c>
      <c r="AQ861" s="365"/>
      <c r="AR861" s="365"/>
      <c r="AS861" s="365"/>
      <c r="AT861" s="365"/>
      <c r="AU861" s="365"/>
      <c r="AV861" s="365"/>
      <c r="AW861" s="365"/>
      <c r="AX861" s="365"/>
      <c r="AY861" s="34">
        <f t="shared" ref="AY861:AY862" si="23">$AY$859</f>
        <v>0</v>
      </c>
    </row>
    <row r="862" spans="1:51" ht="26.25" customHeight="1">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3" t="s">
        <v>295</v>
      </c>
      <c r="K894" s="361"/>
      <c r="L894" s="361"/>
      <c r="M894" s="361"/>
      <c r="N894" s="361"/>
      <c r="O894" s="361"/>
      <c r="P894" s="248" t="s">
        <v>27</v>
      </c>
      <c r="Q894" s="248"/>
      <c r="R894" s="248"/>
      <c r="S894" s="248"/>
      <c r="T894" s="248"/>
      <c r="U894" s="248"/>
      <c r="V894" s="248"/>
      <c r="W894" s="248"/>
      <c r="X894" s="248"/>
      <c r="Y894" s="362" t="s">
        <v>347</v>
      </c>
      <c r="Z894" s="363"/>
      <c r="AA894" s="363"/>
      <c r="AB894" s="363"/>
      <c r="AC894" s="153" t="s">
        <v>332</v>
      </c>
      <c r="AD894" s="153"/>
      <c r="AE894" s="153"/>
      <c r="AF894" s="153"/>
      <c r="AG894" s="153"/>
      <c r="AH894" s="362" t="s">
        <v>257</v>
      </c>
      <c r="AI894" s="360"/>
      <c r="AJ894" s="360"/>
      <c r="AK894" s="360"/>
      <c r="AL894" s="360" t="s">
        <v>21</v>
      </c>
      <c r="AM894" s="360"/>
      <c r="AN894" s="360"/>
      <c r="AO894" s="364"/>
      <c r="AP894" s="365" t="s">
        <v>296</v>
      </c>
      <c r="AQ894" s="365"/>
      <c r="AR894" s="365"/>
      <c r="AS894" s="365"/>
      <c r="AT894" s="365"/>
      <c r="AU894" s="365"/>
      <c r="AV894" s="365"/>
      <c r="AW894" s="365"/>
      <c r="AX894" s="365"/>
      <c r="AY894" s="34">
        <f t="shared" ref="AY894:AY895" si="24">$AY$892</f>
        <v>0</v>
      </c>
    </row>
    <row r="895" spans="1:51" ht="26.25" customHeight="1">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3" t="s">
        <v>295</v>
      </c>
      <c r="K927" s="361"/>
      <c r="L927" s="361"/>
      <c r="M927" s="361"/>
      <c r="N927" s="361"/>
      <c r="O927" s="361"/>
      <c r="P927" s="248" t="s">
        <v>27</v>
      </c>
      <c r="Q927" s="248"/>
      <c r="R927" s="248"/>
      <c r="S927" s="248"/>
      <c r="T927" s="248"/>
      <c r="U927" s="248"/>
      <c r="V927" s="248"/>
      <c r="W927" s="248"/>
      <c r="X927" s="248"/>
      <c r="Y927" s="362" t="s">
        <v>347</v>
      </c>
      <c r="Z927" s="363"/>
      <c r="AA927" s="363"/>
      <c r="AB927" s="363"/>
      <c r="AC927" s="153" t="s">
        <v>332</v>
      </c>
      <c r="AD927" s="153"/>
      <c r="AE927" s="153"/>
      <c r="AF927" s="153"/>
      <c r="AG927" s="153"/>
      <c r="AH927" s="362" t="s">
        <v>257</v>
      </c>
      <c r="AI927" s="360"/>
      <c r="AJ927" s="360"/>
      <c r="AK927" s="360"/>
      <c r="AL927" s="360" t="s">
        <v>21</v>
      </c>
      <c r="AM927" s="360"/>
      <c r="AN927" s="360"/>
      <c r="AO927" s="364"/>
      <c r="AP927" s="365" t="s">
        <v>296</v>
      </c>
      <c r="AQ927" s="365"/>
      <c r="AR927" s="365"/>
      <c r="AS927" s="365"/>
      <c r="AT927" s="365"/>
      <c r="AU927" s="365"/>
      <c r="AV927" s="365"/>
      <c r="AW927" s="365"/>
      <c r="AX927" s="365"/>
      <c r="AY927" s="34">
        <f t="shared" ref="AY927:AY928" si="25">$AY$925</f>
        <v>0</v>
      </c>
    </row>
    <row r="928" spans="1:51" ht="26.25" customHeight="1">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3" t="s">
        <v>295</v>
      </c>
      <c r="K960" s="361"/>
      <c r="L960" s="361"/>
      <c r="M960" s="361"/>
      <c r="N960" s="361"/>
      <c r="O960" s="361"/>
      <c r="P960" s="248" t="s">
        <v>27</v>
      </c>
      <c r="Q960" s="248"/>
      <c r="R960" s="248"/>
      <c r="S960" s="248"/>
      <c r="T960" s="248"/>
      <c r="U960" s="248"/>
      <c r="V960" s="248"/>
      <c r="W960" s="248"/>
      <c r="X960" s="248"/>
      <c r="Y960" s="362" t="s">
        <v>347</v>
      </c>
      <c r="Z960" s="363"/>
      <c r="AA960" s="363"/>
      <c r="AB960" s="363"/>
      <c r="AC960" s="153" t="s">
        <v>332</v>
      </c>
      <c r="AD960" s="153"/>
      <c r="AE960" s="153"/>
      <c r="AF960" s="153"/>
      <c r="AG960" s="153"/>
      <c r="AH960" s="362" t="s">
        <v>257</v>
      </c>
      <c r="AI960" s="360"/>
      <c r="AJ960" s="360"/>
      <c r="AK960" s="360"/>
      <c r="AL960" s="360" t="s">
        <v>21</v>
      </c>
      <c r="AM960" s="360"/>
      <c r="AN960" s="360"/>
      <c r="AO960" s="364"/>
      <c r="AP960" s="365" t="s">
        <v>296</v>
      </c>
      <c r="AQ960" s="365"/>
      <c r="AR960" s="365"/>
      <c r="AS960" s="365"/>
      <c r="AT960" s="365"/>
      <c r="AU960" s="365"/>
      <c r="AV960" s="365"/>
      <c r="AW960" s="365"/>
      <c r="AX960" s="365"/>
      <c r="AY960" s="34">
        <f t="shared" ref="AY960:AY961" si="26">$AY$958</f>
        <v>0</v>
      </c>
    </row>
    <row r="961" spans="1:51" ht="26.25" customHeight="1">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3" t="s">
        <v>295</v>
      </c>
      <c r="K993" s="361"/>
      <c r="L993" s="361"/>
      <c r="M993" s="361"/>
      <c r="N993" s="361"/>
      <c r="O993" s="361"/>
      <c r="P993" s="248" t="s">
        <v>27</v>
      </c>
      <c r="Q993" s="248"/>
      <c r="R993" s="248"/>
      <c r="S993" s="248"/>
      <c r="T993" s="248"/>
      <c r="U993" s="248"/>
      <c r="V993" s="248"/>
      <c r="W993" s="248"/>
      <c r="X993" s="248"/>
      <c r="Y993" s="362" t="s">
        <v>347</v>
      </c>
      <c r="Z993" s="363"/>
      <c r="AA993" s="363"/>
      <c r="AB993" s="363"/>
      <c r="AC993" s="153" t="s">
        <v>332</v>
      </c>
      <c r="AD993" s="153"/>
      <c r="AE993" s="153"/>
      <c r="AF993" s="153"/>
      <c r="AG993" s="153"/>
      <c r="AH993" s="362" t="s">
        <v>257</v>
      </c>
      <c r="AI993" s="360"/>
      <c r="AJ993" s="360"/>
      <c r="AK993" s="360"/>
      <c r="AL993" s="360" t="s">
        <v>21</v>
      </c>
      <c r="AM993" s="360"/>
      <c r="AN993" s="360"/>
      <c r="AO993" s="364"/>
      <c r="AP993" s="365" t="s">
        <v>296</v>
      </c>
      <c r="AQ993" s="365"/>
      <c r="AR993" s="365"/>
      <c r="AS993" s="365"/>
      <c r="AT993" s="365"/>
      <c r="AU993" s="365"/>
      <c r="AV993" s="365"/>
      <c r="AW993" s="365"/>
      <c r="AX993" s="365"/>
      <c r="AY993" s="34">
        <f t="shared" ref="AY993:AY994" si="27">$AY$991</f>
        <v>0</v>
      </c>
    </row>
    <row r="994" spans="1:51" ht="26.25" customHeight="1">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3" t="s">
        <v>295</v>
      </c>
      <c r="K1026" s="361"/>
      <c r="L1026" s="361"/>
      <c r="M1026" s="361"/>
      <c r="N1026" s="361"/>
      <c r="O1026" s="361"/>
      <c r="P1026" s="248" t="s">
        <v>27</v>
      </c>
      <c r="Q1026" s="248"/>
      <c r="R1026" s="248"/>
      <c r="S1026" s="248"/>
      <c r="T1026" s="248"/>
      <c r="U1026" s="248"/>
      <c r="V1026" s="248"/>
      <c r="W1026" s="248"/>
      <c r="X1026" s="248"/>
      <c r="Y1026" s="362" t="s">
        <v>347</v>
      </c>
      <c r="Z1026" s="363"/>
      <c r="AA1026" s="363"/>
      <c r="AB1026" s="363"/>
      <c r="AC1026" s="153" t="s">
        <v>332</v>
      </c>
      <c r="AD1026" s="153"/>
      <c r="AE1026" s="153"/>
      <c r="AF1026" s="153"/>
      <c r="AG1026" s="153"/>
      <c r="AH1026" s="362" t="s">
        <v>257</v>
      </c>
      <c r="AI1026" s="360"/>
      <c r="AJ1026" s="360"/>
      <c r="AK1026" s="360"/>
      <c r="AL1026" s="360" t="s">
        <v>21</v>
      </c>
      <c r="AM1026" s="360"/>
      <c r="AN1026" s="360"/>
      <c r="AO1026" s="364"/>
      <c r="AP1026" s="365" t="s">
        <v>296</v>
      </c>
      <c r="AQ1026" s="365"/>
      <c r="AR1026" s="365"/>
      <c r="AS1026" s="365"/>
      <c r="AT1026" s="365"/>
      <c r="AU1026" s="365"/>
      <c r="AV1026" s="365"/>
      <c r="AW1026" s="365"/>
      <c r="AX1026" s="365"/>
      <c r="AY1026" s="34">
        <f t="shared" ref="AY1026:AY1027" si="28">$AY$1024</f>
        <v>0</v>
      </c>
    </row>
    <row r="1027" spans="1:51" ht="26.25" customHeight="1">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3" t="s">
        <v>295</v>
      </c>
      <c r="K1059" s="361"/>
      <c r="L1059" s="361"/>
      <c r="M1059" s="361"/>
      <c r="N1059" s="361"/>
      <c r="O1059" s="361"/>
      <c r="P1059" s="248" t="s">
        <v>27</v>
      </c>
      <c r="Q1059" s="248"/>
      <c r="R1059" s="248"/>
      <c r="S1059" s="248"/>
      <c r="T1059" s="248"/>
      <c r="U1059" s="248"/>
      <c r="V1059" s="248"/>
      <c r="W1059" s="248"/>
      <c r="X1059" s="248"/>
      <c r="Y1059" s="362" t="s">
        <v>347</v>
      </c>
      <c r="Z1059" s="363"/>
      <c r="AA1059" s="363"/>
      <c r="AB1059" s="363"/>
      <c r="AC1059" s="153" t="s">
        <v>332</v>
      </c>
      <c r="AD1059" s="153"/>
      <c r="AE1059" s="153"/>
      <c r="AF1059" s="153"/>
      <c r="AG1059" s="153"/>
      <c r="AH1059" s="362" t="s">
        <v>257</v>
      </c>
      <c r="AI1059" s="360"/>
      <c r="AJ1059" s="360"/>
      <c r="AK1059" s="360"/>
      <c r="AL1059" s="360" t="s">
        <v>21</v>
      </c>
      <c r="AM1059" s="360"/>
      <c r="AN1059" s="360"/>
      <c r="AO1059" s="364"/>
      <c r="AP1059" s="365" t="s">
        <v>296</v>
      </c>
      <c r="AQ1059" s="365"/>
      <c r="AR1059" s="365"/>
      <c r="AS1059" s="365"/>
      <c r="AT1059" s="365"/>
      <c r="AU1059" s="365"/>
      <c r="AV1059" s="365"/>
      <c r="AW1059" s="365"/>
      <c r="AX1059" s="365"/>
      <c r="AY1059" s="34">
        <f t="shared" ref="AY1059:AY1060" si="29">$AY$1057</f>
        <v>0</v>
      </c>
    </row>
    <row r="1060" spans="1:51" ht="26.25" customHeight="1">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3" t="s">
        <v>295</v>
      </c>
      <c r="K1092" s="361"/>
      <c r="L1092" s="361"/>
      <c r="M1092" s="361"/>
      <c r="N1092" s="361"/>
      <c r="O1092" s="361"/>
      <c r="P1092" s="248" t="s">
        <v>27</v>
      </c>
      <c r="Q1092" s="248"/>
      <c r="R1092" s="248"/>
      <c r="S1092" s="248"/>
      <c r="T1092" s="248"/>
      <c r="U1092" s="248"/>
      <c r="V1092" s="248"/>
      <c r="W1092" s="248"/>
      <c r="X1092" s="248"/>
      <c r="Y1092" s="362" t="s">
        <v>347</v>
      </c>
      <c r="Z1092" s="363"/>
      <c r="AA1092" s="363"/>
      <c r="AB1092" s="363"/>
      <c r="AC1092" s="153" t="s">
        <v>332</v>
      </c>
      <c r="AD1092" s="153"/>
      <c r="AE1092" s="153"/>
      <c r="AF1092" s="153"/>
      <c r="AG1092" s="153"/>
      <c r="AH1092" s="362" t="s">
        <v>257</v>
      </c>
      <c r="AI1092" s="360"/>
      <c r="AJ1092" s="360"/>
      <c r="AK1092" s="360"/>
      <c r="AL1092" s="360" t="s">
        <v>21</v>
      </c>
      <c r="AM1092" s="360"/>
      <c r="AN1092" s="360"/>
      <c r="AO1092" s="364"/>
      <c r="AP1092" s="365" t="s">
        <v>296</v>
      </c>
      <c r="AQ1092" s="365"/>
      <c r="AR1092" s="365"/>
      <c r="AS1092" s="365"/>
      <c r="AT1092" s="365"/>
      <c r="AU1092" s="365"/>
      <c r="AV1092" s="365"/>
      <c r="AW1092" s="365"/>
      <c r="AX1092" s="365"/>
      <c r="AY1092">
        <f t="shared" ref="AY1092:AY1093" si="30">$AY$1090</f>
        <v>0</v>
      </c>
    </row>
    <row r="1093" spans="1:51" ht="26.25" customHeight="1">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3" t="s">
        <v>295</v>
      </c>
      <c r="K1125" s="361"/>
      <c r="L1125" s="361"/>
      <c r="M1125" s="361"/>
      <c r="N1125" s="361"/>
      <c r="O1125" s="361"/>
      <c r="P1125" s="248" t="s">
        <v>27</v>
      </c>
      <c r="Q1125" s="248"/>
      <c r="R1125" s="248"/>
      <c r="S1125" s="248"/>
      <c r="T1125" s="248"/>
      <c r="U1125" s="248"/>
      <c r="V1125" s="248"/>
      <c r="W1125" s="248"/>
      <c r="X1125" s="248"/>
      <c r="Y1125" s="362" t="s">
        <v>347</v>
      </c>
      <c r="Z1125" s="363"/>
      <c r="AA1125" s="363"/>
      <c r="AB1125" s="363"/>
      <c r="AC1125" s="153" t="s">
        <v>332</v>
      </c>
      <c r="AD1125" s="153"/>
      <c r="AE1125" s="153"/>
      <c r="AF1125" s="153"/>
      <c r="AG1125" s="153"/>
      <c r="AH1125" s="362" t="s">
        <v>257</v>
      </c>
      <c r="AI1125" s="360"/>
      <c r="AJ1125" s="360"/>
      <c r="AK1125" s="360"/>
      <c r="AL1125" s="360" t="s">
        <v>21</v>
      </c>
      <c r="AM1125" s="360"/>
      <c r="AN1125" s="360"/>
      <c r="AO1125" s="364"/>
      <c r="AP1125" s="365" t="s">
        <v>296</v>
      </c>
      <c r="AQ1125" s="365"/>
      <c r="AR1125" s="365"/>
      <c r="AS1125" s="365"/>
      <c r="AT1125" s="365"/>
      <c r="AU1125" s="365"/>
      <c r="AV1125" s="365"/>
      <c r="AW1125" s="365"/>
      <c r="AX1125" s="365"/>
      <c r="AY1125">
        <f t="shared" ref="AY1125:AY1126" si="31">$AY$1123</f>
        <v>0</v>
      </c>
    </row>
    <row r="1126" spans="1:51" ht="26.25" customHeight="1">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3" t="s">
        <v>295</v>
      </c>
      <c r="K1158" s="361"/>
      <c r="L1158" s="361"/>
      <c r="M1158" s="361"/>
      <c r="N1158" s="361"/>
      <c r="O1158" s="361"/>
      <c r="P1158" s="248" t="s">
        <v>27</v>
      </c>
      <c r="Q1158" s="248"/>
      <c r="R1158" s="248"/>
      <c r="S1158" s="248"/>
      <c r="T1158" s="248"/>
      <c r="U1158" s="248"/>
      <c r="V1158" s="248"/>
      <c r="W1158" s="248"/>
      <c r="X1158" s="248"/>
      <c r="Y1158" s="362" t="s">
        <v>347</v>
      </c>
      <c r="Z1158" s="363"/>
      <c r="AA1158" s="363"/>
      <c r="AB1158" s="363"/>
      <c r="AC1158" s="153" t="s">
        <v>332</v>
      </c>
      <c r="AD1158" s="153"/>
      <c r="AE1158" s="153"/>
      <c r="AF1158" s="153"/>
      <c r="AG1158" s="153"/>
      <c r="AH1158" s="362" t="s">
        <v>257</v>
      </c>
      <c r="AI1158" s="360"/>
      <c r="AJ1158" s="360"/>
      <c r="AK1158" s="360"/>
      <c r="AL1158" s="360" t="s">
        <v>21</v>
      </c>
      <c r="AM1158" s="360"/>
      <c r="AN1158" s="360"/>
      <c r="AO1158" s="364"/>
      <c r="AP1158" s="365" t="s">
        <v>296</v>
      </c>
      <c r="AQ1158" s="365"/>
      <c r="AR1158" s="365"/>
      <c r="AS1158" s="365"/>
      <c r="AT1158" s="365"/>
      <c r="AU1158" s="365"/>
      <c r="AV1158" s="365"/>
      <c r="AW1158" s="365"/>
      <c r="AX1158" s="365"/>
      <c r="AY1158">
        <f t="shared" ref="AY1158:AY1159" si="32">$AY$1156</f>
        <v>0</v>
      </c>
    </row>
    <row r="1159" spans="1:51" ht="26.25" customHeight="1">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3" t="s">
        <v>295</v>
      </c>
      <c r="K1191" s="361"/>
      <c r="L1191" s="361"/>
      <c r="M1191" s="361"/>
      <c r="N1191" s="361"/>
      <c r="O1191" s="361"/>
      <c r="P1191" s="248" t="s">
        <v>27</v>
      </c>
      <c r="Q1191" s="248"/>
      <c r="R1191" s="248"/>
      <c r="S1191" s="248"/>
      <c r="T1191" s="248"/>
      <c r="U1191" s="248"/>
      <c r="V1191" s="248"/>
      <c r="W1191" s="248"/>
      <c r="X1191" s="248"/>
      <c r="Y1191" s="362" t="s">
        <v>347</v>
      </c>
      <c r="Z1191" s="363"/>
      <c r="AA1191" s="363"/>
      <c r="AB1191" s="363"/>
      <c r="AC1191" s="153" t="s">
        <v>332</v>
      </c>
      <c r="AD1191" s="153"/>
      <c r="AE1191" s="153"/>
      <c r="AF1191" s="153"/>
      <c r="AG1191" s="153"/>
      <c r="AH1191" s="362" t="s">
        <v>257</v>
      </c>
      <c r="AI1191" s="360"/>
      <c r="AJ1191" s="360"/>
      <c r="AK1191" s="360"/>
      <c r="AL1191" s="360" t="s">
        <v>21</v>
      </c>
      <c r="AM1191" s="360"/>
      <c r="AN1191" s="360"/>
      <c r="AO1191" s="364"/>
      <c r="AP1191" s="365" t="s">
        <v>296</v>
      </c>
      <c r="AQ1191" s="365"/>
      <c r="AR1191" s="365"/>
      <c r="AS1191" s="365"/>
      <c r="AT1191" s="365"/>
      <c r="AU1191" s="365"/>
      <c r="AV1191" s="365"/>
      <c r="AW1191" s="365"/>
      <c r="AX1191" s="365"/>
      <c r="AY1191">
        <f t="shared" ref="AY1191:AY1192" si="33">$AY$1189</f>
        <v>0</v>
      </c>
    </row>
    <row r="1192" spans="1:51" ht="26.25" customHeight="1">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3" t="s">
        <v>295</v>
      </c>
      <c r="K1224" s="361"/>
      <c r="L1224" s="361"/>
      <c r="M1224" s="361"/>
      <c r="N1224" s="361"/>
      <c r="O1224" s="361"/>
      <c r="P1224" s="248" t="s">
        <v>27</v>
      </c>
      <c r="Q1224" s="248"/>
      <c r="R1224" s="248"/>
      <c r="S1224" s="248"/>
      <c r="T1224" s="248"/>
      <c r="U1224" s="248"/>
      <c r="V1224" s="248"/>
      <c r="W1224" s="248"/>
      <c r="X1224" s="248"/>
      <c r="Y1224" s="362" t="s">
        <v>347</v>
      </c>
      <c r="Z1224" s="363"/>
      <c r="AA1224" s="363"/>
      <c r="AB1224" s="363"/>
      <c r="AC1224" s="153" t="s">
        <v>332</v>
      </c>
      <c r="AD1224" s="153"/>
      <c r="AE1224" s="153"/>
      <c r="AF1224" s="153"/>
      <c r="AG1224" s="153"/>
      <c r="AH1224" s="362" t="s">
        <v>257</v>
      </c>
      <c r="AI1224" s="360"/>
      <c r="AJ1224" s="360"/>
      <c r="AK1224" s="360"/>
      <c r="AL1224" s="360" t="s">
        <v>21</v>
      </c>
      <c r="AM1224" s="360"/>
      <c r="AN1224" s="360"/>
      <c r="AO1224" s="364"/>
      <c r="AP1224" s="365" t="s">
        <v>296</v>
      </c>
      <c r="AQ1224" s="365"/>
      <c r="AR1224" s="365"/>
      <c r="AS1224" s="365"/>
      <c r="AT1224" s="365"/>
      <c r="AU1224" s="365"/>
      <c r="AV1224" s="365"/>
      <c r="AW1224" s="365"/>
      <c r="AX1224" s="365"/>
      <c r="AY1224">
        <f t="shared" ref="AY1224:AY1225" si="34">$AY$1222</f>
        <v>0</v>
      </c>
    </row>
    <row r="1225" spans="1:51" ht="26.25" customHeight="1">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3" t="s">
        <v>295</v>
      </c>
      <c r="K1257" s="361"/>
      <c r="L1257" s="361"/>
      <c r="M1257" s="361"/>
      <c r="N1257" s="361"/>
      <c r="O1257" s="361"/>
      <c r="P1257" s="248" t="s">
        <v>27</v>
      </c>
      <c r="Q1257" s="248"/>
      <c r="R1257" s="248"/>
      <c r="S1257" s="248"/>
      <c r="T1257" s="248"/>
      <c r="U1257" s="248"/>
      <c r="V1257" s="248"/>
      <c r="W1257" s="248"/>
      <c r="X1257" s="248"/>
      <c r="Y1257" s="362" t="s">
        <v>347</v>
      </c>
      <c r="Z1257" s="363"/>
      <c r="AA1257" s="363"/>
      <c r="AB1257" s="363"/>
      <c r="AC1257" s="153" t="s">
        <v>332</v>
      </c>
      <c r="AD1257" s="153"/>
      <c r="AE1257" s="153"/>
      <c r="AF1257" s="153"/>
      <c r="AG1257" s="153"/>
      <c r="AH1257" s="362" t="s">
        <v>257</v>
      </c>
      <c r="AI1257" s="360"/>
      <c r="AJ1257" s="360"/>
      <c r="AK1257" s="360"/>
      <c r="AL1257" s="360" t="s">
        <v>21</v>
      </c>
      <c r="AM1257" s="360"/>
      <c r="AN1257" s="360"/>
      <c r="AO1257" s="364"/>
      <c r="AP1257" s="365" t="s">
        <v>296</v>
      </c>
      <c r="AQ1257" s="365"/>
      <c r="AR1257" s="365"/>
      <c r="AS1257" s="365"/>
      <c r="AT1257" s="365"/>
      <c r="AU1257" s="365"/>
      <c r="AV1257" s="365"/>
      <c r="AW1257" s="365"/>
      <c r="AX1257" s="365"/>
      <c r="AY1257">
        <f t="shared" ref="AY1257:AY1258" si="35">$AY$1255</f>
        <v>0</v>
      </c>
    </row>
    <row r="1258" spans="1:51" ht="26.25" customHeight="1">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3" t="s">
        <v>295</v>
      </c>
      <c r="K1290" s="361"/>
      <c r="L1290" s="361"/>
      <c r="M1290" s="361"/>
      <c r="N1290" s="361"/>
      <c r="O1290" s="361"/>
      <c r="P1290" s="248" t="s">
        <v>27</v>
      </c>
      <c r="Q1290" s="248"/>
      <c r="R1290" s="248"/>
      <c r="S1290" s="248"/>
      <c r="T1290" s="248"/>
      <c r="U1290" s="248"/>
      <c r="V1290" s="248"/>
      <c r="W1290" s="248"/>
      <c r="X1290" s="248"/>
      <c r="Y1290" s="362" t="s">
        <v>347</v>
      </c>
      <c r="Z1290" s="363"/>
      <c r="AA1290" s="363"/>
      <c r="AB1290" s="363"/>
      <c r="AC1290" s="153" t="s">
        <v>332</v>
      </c>
      <c r="AD1290" s="153"/>
      <c r="AE1290" s="153"/>
      <c r="AF1290" s="153"/>
      <c r="AG1290" s="153"/>
      <c r="AH1290" s="362" t="s">
        <v>257</v>
      </c>
      <c r="AI1290" s="360"/>
      <c r="AJ1290" s="360"/>
      <c r="AK1290" s="360"/>
      <c r="AL1290" s="360" t="s">
        <v>21</v>
      </c>
      <c r="AM1290" s="360"/>
      <c r="AN1290" s="360"/>
      <c r="AO1290" s="364"/>
      <c r="AP1290" s="365" t="s">
        <v>296</v>
      </c>
      <c r="AQ1290" s="365"/>
      <c r="AR1290" s="365"/>
      <c r="AS1290" s="365"/>
      <c r="AT1290" s="365"/>
      <c r="AU1290" s="365"/>
      <c r="AV1290" s="365"/>
      <c r="AW1290" s="365"/>
      <c r="AX1290" s="365"/>
      <c r="AY1290">
        <f t="shared" ref="AY1290:AY1291" si="36">$AY$1288</f>
        <v>0</v>
      </c>
    </row>
    <row r="1291" spans="1:51" ht="26.25" customHeight="1">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輝(itou-akira01)</cp:lastModifiedBy>
  <cp:lastPrinted>2021-06-17T11:55:57Z</cp:lastPrinted>
  <dcterms:created xsi:type="dcterms:W3CDTF">2012-03-13T00:50:25Z</dcterms:created>
  <dcterms:modified xsi:type="dcterms:W3CDTF">2021-07-01T01:46:16Z</dcterms:modified>
</cp:coreProperties>
</file>