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<sst xmlns="http://schemas.openxmlformats.org/spreadsheetml/2006/main" count="3107" uniqueCount="789">
  <si>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</si>
  <si>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</si>
  <si>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</si>
  <si>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</si>
  <si>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</si>
  <si>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</si>
  <si>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</si>
  <si>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</si>
  <si>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</si>
  <si>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</si>
  <si>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</si>
  <si>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</si>
  <si>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</si>
  <si>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</si>
  <si>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</si>
  <si>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</si>
  <si>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</si>
  <si>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</si>
  <si>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</si>
  <si>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</si>
  <si>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</si>
  <si>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</si>
  <si>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</si>
  <si>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</si>
  <si>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</si>
  <si>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</si>
  <si>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</si>
  <si>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</si>
  <si>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</si>
  <si>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</si>
  <si>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</si>
  <si>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</si>
  <si>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</si>
  <si>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</si>
  <si>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</si>
  <si>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</si>
  <si>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</si>
  <si>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</si>
  <si>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</si>
  <si>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</si>
  <si>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</si>
  <si>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</si>
  <si>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</si>
  <si>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</si>
  <si>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</si>
  <si>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</si>
  <si>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</si>
  <si>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</si>
  <si>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</si>
  <si>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</si>
  <si>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</si>
  <si>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</si>
  <si>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</si>
  <si>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</si>
  <si>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</si>
  <si>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</si>
  <si>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</si>
  <si>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</si>
  <si>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</si>
  <si>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</si>
  <si>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</si>
  <si>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</si>
  <si>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</si>
  <si>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</si>
  <si>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</si>
  <si>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</si>
  <si>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</si>
  <si>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</si>
  <si>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</si>
  <si>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</si>
  <si>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</si>
  <si>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</si>
  <si>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</si>
  <si>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</si>
  <si>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</si>
  <si>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</si>
  <si>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</si>
  <si>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</si>
  <si>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</si>
  <si>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</si>
  <si>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</si>
  <si>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</si>
  <si>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</si>
  <si>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</si>
  <si>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</si>
  <si>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</si>
  <si>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</si>
  <si>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</si>
  <si>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</si>
  <si>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</si>
  <si>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</si>
  <si>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</si>
  <si>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</si>
  <si>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</si>
  <si>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</si>
  <si>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</si>
  <si>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</si>
  <si>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</si>
  <si>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</si>
  <si>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</si>
  <si>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</si>
  <si>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</si>
  <si>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</si>
  <si>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</si>
  <si>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</si>
  <si>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</si>
  <si>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</si>
  <si>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</si>
  <si>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</si>
  <si>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</si>
  <si>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</si>
  <si>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</si>
  <si>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</si>
  <si>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</si>
  <si>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</si>
  <si>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</si>
  <si>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</si>
  <si>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</si>
  <si>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</si>
  <si>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</si>
  <si>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</si>
  <si>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</si>
  <si>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</si>
  <si>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</si>
  <si>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</si>
  <si>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</si>
  <si>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</si>
  <si>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</si>
  <si>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</si>
  <si>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</si>
  <si>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</si>
  <si>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</si>
  <si>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</si>
  <si>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</si>
  <si>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</si>
  <si>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</si>
  <si>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</si>
  <si>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</si>
  <si>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</si>
  <si>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</si>
  <si>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</si>
  <si>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</si>
  <si>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</si>
  <si>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</si>
  <si>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</si>
  <si>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</si>
  <si>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</si>
  <si>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</si>
  <si>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</si>
  <si>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</si>
  <si>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</si>
  <si>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</si>
  <si>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</si>
  <si>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</si>
  <si>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</si>
  <si>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</si>
  <si>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</si>
  <si>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</si>
  <si>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</si>
  <si>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</si>
  <si>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</si>
  <si>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</si>
  <si>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</si>
  <si>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</si>
  <si>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</si>
  <si>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</si>
  <si>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</si>
  <si>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</si>
  <si>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</si>
  <si>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</si>
  <si>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</si>
  <si>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</si>
  <si>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</si>
  <si>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</si>
  <si>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</si>
  <si>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</si>
  <si>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</si>
  <si>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</si>
  <si>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</si>
  <si>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</si>
  <si>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</si>
  <si>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</si>
  <si>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</si>
  <si>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</si>
  <si>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</si>
  <si>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</si>
  <si>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</si>
  <si>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</si>
  <si>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</si>
  <si>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</si>
  <si>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</si>
  <si>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</si>
  <si>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</si>
  <si>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</si>
  <si>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</si>
  <si>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</si>
  <si>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</si>
  <si>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</si>
  <si>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</si>
  <si>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</si>
  <si>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</si>
  <si>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</si>
  <si>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</si>
  <si>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</si>
  <si>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</si>
  <si>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</si>
  <si>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</si>
  <si>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</si>
  <si>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</si>
  <si>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</si>
  <si>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</si>
  <si>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</si>
  <si>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</si>
  <si>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</si>
  <si>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</si>
  <si>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</si>
  <si>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</si>
  <si>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</si>
  <si>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</si>
  <si>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</si>
  <si>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</si>
  <si>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</si>
  <si>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</si>
  <si>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</si>
  <si>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</si>
  <si>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</si>
  <si>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</si>
  <si>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</si>
  <si>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</si>
  <si>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</si>
  <si>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</si>
  <si>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</si>
  <si>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</si>
  <si>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</si>
  <si>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</si>
  <si>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</si>
  <si>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</si>
  <si>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</si>
  <si>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</si>
  <si>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</si>
  <si>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</si>
  <si>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</si>
  <si>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</si>
  <si>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</si>
  <si>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</si>
  <si>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</si>
  <si>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</si>
  <si>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</si>
  <si>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</si>
  <si>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</si>
  <si>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</si>
  <si>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</si>
  <si>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</si>
  <si>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</si>
  <si>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</si>
  <si>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</si>
  <si>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</si>
  <si>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</si>
  <si>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</si>
  <si>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</si>
  <si>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</si>
  <si>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</si>
  <si>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</si>
  <si>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</si>
  <si>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</si>
  <si>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</si>
  <si>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</si>
  <si>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</si>
  <si>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</si>
  <si>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</si>
  <si>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</si>
  <si>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</si>
  <si>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</si>
  <si>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</si>
  <si>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</si>
  <si>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</si>
  <si>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</si>
  <si>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</si>
  <si>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</si>
  <si>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</si>
  <si>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</si>
  <si>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</si>
  <si>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</si>
  <si>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</si>
  <si>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</si>
  <si>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</si>
  <si>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</si>
  <si>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</si>
  <si>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</si>
  <si>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</si>
  <si>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</si>
  <si>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</si>
  <si>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</si>
  <si>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</si>
  <si>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</si>
  <si>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</si>
  <si>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</si>
  <si>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</si>
  <si>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</si>
  <si>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</si>
  <si>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</si>
  <si>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</si>
  <si>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</si>
  <si>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</si>
  <si>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</si>
  <si>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</si>
  <si>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</si>
  <si>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</si>
  <si>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</si>
  <si>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</si>
  <si>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</si>
  <si>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</si>
  <si>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</si>
  <si>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</si>
  <si>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</si>
  <si>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</si>
  <si>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</si>
  <si>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</si>
  <si>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</si>
  <si>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</si>
  <si>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</si>
  <si>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</si>
  <si>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</si>
  <si>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</si>
  <si>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</si>
  <si>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</si>
  <si>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</si>
  <si>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</si>
  <si>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</si>
  <si>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</si>
  <si>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</si>
  <si>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</si>
  <si>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</si>
  <si>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</si>
  <si>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</si>
  <si>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</si>
  <si>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</si>
  <si>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</si>
  <si>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</si>
  <si>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</si>
  <si>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</si>
  <si>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</si>
  <si>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</si>
  <si>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</si>
  <si>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</si>
  <si>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</si>
  <si>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</si>
  <si>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</si>
  <si>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</si>
  <si>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</si>
  <si>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</si>
  <si>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</si>
  <si>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</si>
  <si>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</si>
  <si>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</si>
  <si>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</si>
  <si>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</si>
  <si>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</si>
  <si>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</si>
  <si>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</si>
  <si>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</si>
  <si>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</si>
  <si>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</si>
  <si>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</si>
  <si>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</si>
  <si>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</si>
  <si>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</si>
  <si>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</si>
  <si>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</si>
  <si>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</si>
  <si>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</si>
  <si>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</si>
  <si>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</si>
  <si>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</si>
  <si>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</si>
  <si>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</si>
  <si>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</si>
  <si>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</si>
  <si>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</si>
  <si>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</si>
  <si>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</si>
  <si>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</si>
  <si>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</si>
  <si>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</si>
  <si>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</si>
  <si>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</si>
  <si>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</si>
  <si>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</si>
  <si>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</si>
  <si>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</si>
  <si>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</si>
  <si>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</si>
  <si>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</si>
  <si>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</si>
  <si>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</si>
  <si>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</si>
  <si>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</si>
  <si>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</si>
  <si>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</si>
  <si>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</si>
  <si>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</si>
  <si>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</si>
  <si>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</si>
  <si>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</si>
  <si>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</si>
  <si>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</si>
  <si>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</si>
  <si>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</si>
  <si>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</si>
  <si>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</si>
  <si>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</si>
  <si>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</si>
  <si>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</si>
  <si>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</si>
  <si>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</si>
  <si>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</si>
  <si>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</si>
  <si>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</si>
  <si>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</si>
  <si>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</si>
  <si>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</si>
  <si>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</si>
  <si>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</si>
  <si>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</si>
  <si>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</si>
  <si>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</si>
  <si>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</si>
  <si>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</si>
  <si>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</si>
  <si>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</si>
  <si>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</si>
  <si>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</si>
  <si>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</si>
  <si>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</si>
  <si>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</si>
  <si>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</si>
  <si>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</si>
  <si>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</si>
  <si>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</si>
  <si>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</si>
  <si>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</si>
  <si>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</si>
  <si>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</si>
  <si>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</si>
  <si>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</si>
  <si>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</si>
  <si>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</si>
  <si>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</si>
  <si>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</si>
  <si>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</si>
  <si>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</si>
  <si>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</si>
  <si>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</si>
  <si>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</si>
  <si>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</si>
  <si>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</si>
  <si>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</si>
  <si>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</si>
  <si>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</si>
  <si>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</si>
  <si>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</si>
  <si>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</si>
  <si>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</si>
  <si>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</si>
  <si>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</si>
  <si>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</si>
  <si>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</si>
  <si>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</si>
  <si>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</si>
  <si>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</si>
  <si>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</si>
  <si>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</si>
  <si>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</si>
  <si>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</si>
  <si>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</si>
  <si>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</si>
  <si>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</si>
  <si>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</si>
  <si>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</si>
  <si>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</si>
  <si>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</si>
  <si>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</si>
  <si>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</si>
  <si>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</si>
  <si>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</si>
  <si>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</si>
  <si>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</si>
  <si>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</si>
  <si>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</si>
  <si>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</si>
  <si>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</si>
  <si>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</si>
  <si>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</si>
  <si>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</si>
  <si>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</si>
  <si>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</si>
  <si>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</si>
  <si>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</si>
  <si>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</si>
  <si>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</si>
  <si>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</si>
  <si>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</si>
  <si>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</si>
  <si>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</si>
  <si>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</si>
  <si>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</si>
  <si>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</si>
  <si>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</si>
  <si>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</si>
  <si>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</si>
  <si>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</si>
  <si>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</si>
  <si>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</si>
  <si>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</si>
  <si>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</si>
  <si>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</si>
  <si>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</si>
  <si>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</si>
  <si>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</si>
  <si>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</si>
  <si>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</si>
  <si>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</si>
  <si>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</si>
  <si>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</si>
  <si>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</si>
  <si>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</si>
  <si>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</si>
  <si>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</si>
  <si>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</si>
  <si>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</si>
  <si>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</si>
  <si>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</si>
  <si>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</si>
  <si>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</si>
  <si>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</si>
  <si>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</si>
  <si>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</si>
  <si>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</si>
  <si>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</si>
  <si>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</si>
  <si>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</si>
  <si>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</si>
  <si>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</si>
  <si>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</si>
  <si>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</si>
  <si>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</si>
  <si>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</si>
  <si>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</si>
  <si>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</si>
  <si>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</si>
  <si>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</si>
  <si>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</si>
  <si>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</si>
  <si>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</si>
  <si>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</si>
  <si>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</si>
  <si>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</si>
  <si>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</si>
  <si>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</si>
  <si>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</si>
  <si>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</si>
  <si>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</si>
  <si>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</si>
  <si>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</si>
  <si>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</si>
  <si>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</si>
  <si>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</si>
  <si>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</si>
  <si>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</si>
  <si>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</si>
  <si>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</si>
  <si>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</si>
  <si>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</si>
  <si>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</si>
  <si>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</si>
  <si>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</si>
  <si>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</si>
  <si>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</si>
  <si>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</si>
  <si>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</si>
  <si>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</si>
  <si>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</si>
  <si>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</si>
  <si>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</si>
  <si>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</si>
  <si>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</si>
  <si>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</si>
  <si>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</si>
  <si>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</si>
  <si>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</si>
  <si>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</si>
  <si>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</si>
  <si>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</si>
  <si>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</si>
  <si>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</si>
  <si>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</si>
  <si>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</si>
  <si>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</si>
  <si>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</si>
  <si>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</si>
  <si>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</si>
  <si>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</si>
  <si>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</si>
  <si>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</si>
  <si>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</si>
  <si>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</si>
  <si>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</si>
  <si>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</si>
  <si>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</si>
  <si>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</si>
  <si>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</si>
  <si>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</si>
  <si>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</si>
  <si>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</si>
  <si>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</si>
  <si>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</si>
  <si>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</si>
  <si>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</si>
  <si>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</si>
  <si>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</si>
  <si>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</si>
  <si>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</si>
  <si>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</si>
  <si>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</si>
  <si>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</si>
  <si>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</si>
  <si>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</si>
  <si>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</si>
  <si>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</si>
  <si>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</si>
  <si>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</si>
  <si>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</si>
  <si>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</si>
  <si>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</si>
  <si>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</si>
  <si>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</si>
  <si>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</si>
  <si>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</si>
  <si>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</si>
  <si>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</si>
  <si>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</si>
  <si>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</si>
  <si>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</si>
  <si>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</si>
  <si>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</si>
  <si>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</si>
  <si>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</si>
  <si>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</si>
  <si>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</si>
  <si>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</si>
  <si>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</si>
  <si>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</si>
  <si>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</si>
  <si>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</si>
  <si>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</si>
  <si>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</si>
  <si>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</si>
  <si>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</si>
  <si>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</si>
  <si>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</si>
  <si>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</si>
  <si>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</si>
  <si>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</si>
  <si>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</si>
  <si>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</si>
  <si>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</si>
  <si>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</si>
  <si>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</si>
  <si>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</si>
  <si>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</si>
  <si>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</si>
  <si>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</si>
  <si>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</si>
  <si>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</si>
  <si>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</si>
  <si>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</si>
  <si>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</si>
  <si>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</si>
  <si>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</si>
  <si>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</si>
  <si>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</si>
  <si>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</si>
  <si>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</si>
  <si>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</si>
  <si>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</si>
  <si>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</si>
  <si>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</si>
  <si>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</si>
  <si>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</si>
  <si>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</si>
  <si>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</si>
  <si>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</si>
  <si>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</si>
  <si>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</si>
  <si>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</si>
  <si>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</si>
  <si>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</si>
  <si>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</si>
  <si>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</si>
  <si>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</si>
  <si>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</si>
  <si>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</si>
  <si>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</si>
  <si>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</si>
  <si>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</si>
  <si>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</si>
  <si>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</si>
  <si>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</si>
  <si>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</si>
  <si>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</si>
  <si>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小児救急医療体制の充実</t>
  </si>
  <si>
    <t>医政局</t>
  </si>
  <si>
    <t>室長：永田　翔</t>
  </si>
  <si>
    <t>平成１１年度</t>
  </si>
  <si>
    <t>終了予定なし</t>
  </si>
  <si>
    <t>地域医療計画課　救急・周産期医療等対策室</t>
  </si>
  <si>
    <t>-</t>
  </si>
  <si>
    <t>救急医療対策事業実施要綱等</t>
  </si>
  <si>
    <t>小児救急医療を担う機関に対し支援を行うことで、小児救急医療体制の充実を図る。</t>
  </si>
  <si>
    <t>小児救急医療を担う医療機関の運営費や小児救急医療に従事する医師等の研修に必要な経費について財政支援を行う。
補助率：１／３
補助対象：地方公共団体、地方独立行政法人等</t>
  </si>
  <si>
    <t>医療提供体制推進事業費補助金</t>
  </si>
  <si>
    <t>幼児（１～４歳）死亡率（人口10万対）を前年度以下にする。</t>
  </si>
  <si>
    <t>幼児（１～４歳）死亡率（人口10万対）
１～４歳の死亡者数÷１～４歳の人口×１０万</t>
  </si>
  <si>
    <t>人口動態調査（厚生労働省）
※人口動態調査は例年９月上旬頃の公表予定であるため、30年度実績は記入できない。</t>
  </si>
  <si>
    <t>小児救命救急センター数</t>
  </si>
  <si>
    <t>施設</t>
  </si>
  <si>
    <t>小児初期救急センター数</t>
  </si>
  <si>
    <t>単位当たりコスト＝Ｘ／Ｙ
Ｘ：執行額
Ｙ：小児救命救急センター数</t>
    <phoneticPr fontId="5"/>
  </si>
  <si>
    <t>百万円</t>
  </si>
  <si>
    <t>　X/Y</t>
    <phoneticPr fontId="5"/>
  </si>
  <si>
    <t>789百万円/14</t>
  </si>
  <si>
    <t>762百万円/14</t>
  </si>
  <si>
    <t>単位当たりコスト＝Ｘ／Ｙ
Ｘ：執行額
Ｙ：小児初期救急センター数</t>
    <phoneticPr fontId="5"/>
  </si>
  <si>
    <t>10百万円/15</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</si>
  <si>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</si>
  <si>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</si>
  <si>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幼児（１～４歳）死亡率（人口10万対）</t>
  </si>
  <si>
    <t>救命救急センター運営事業</t>
  </si>
  <si>
    <t>54</t>
  </si>
  <si>
    <t>46</t>
  </si>
  <si>
    <t>024-7</t>
  </si>
  <si>
    <t>004-7</t>
  </si>
  <si>
    <t>003-4</t>
  </si>
  <si>
    <t>0003-4</t>
  </si>
  <si>
    <t>○</t>
  </si>
  <si>
    <t>救急医療は、国民が安心して暮らしていく上で、欠かすことができないものであり、国費を投入すべき。</t>
  </si>
  <si>
    <t>救急医療の充実を図っていくためにも、引き続き国の施策として実施すべき事業である。</t>
  </si>
  <si>
    <t>今後の我が国の社会を担う若い生命を守り、育て、また保護者の育児面における安心の確保を図る観点から休日夜間を含め小児救急患者の受入ができるが体制を整備することは重要であることから、優先度は高い。</t>
    <phoneticPr fontId="5"/>
  </si>
  <si>
    <t>‐</t>
  </si>
  <si>
    <t>無</t>
  </si>
  <si>
    <t>国庫補助率は１／３又は１／２となっており、受益者も応分の負担をしている。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</si>
  <si>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</si>
  <si>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地域の実情に応じて、都道府県が補助先等を選定しており、また概算払いも可能となっていることから、支出を委任している都道府県において、合理的に支出されているものと考える。</t>
    <phoneticPr fontId="5"/>
  </si>
  <si>
    <t>医療提供体制推進事業費補助金交付要綱に記載する当該補助事業の対象経費を交付額の算定方法に従い算出している。</t>
  </si>
  <si>
    <t>－</t>
  </si>
  <si>
    <t>成果実績については目標に見合っている。</t>
    <rPh sb="0" eb="2">
      <t>セイカ</t>
    </rPh>
    <rPh sb="2" eb="4">
      <t>ジッセキ</t>
    </rPh>
    <rPh sb="9" eb="11">
      <t>モクヒョウ</t>
    </rPh>
    <rPh sb="12" eb="14">
      <t>ミア</t>
    </rPh>
    <phoneticPr fontId="5"/>
  </si>
  <si>
    <t>活動実績は見合ったものとなっている。</t>
    <rPh sb="0" eb="2">
      <t>カツドウ</t>
    </rPh>
    <rPh sb="2" eb="4">
      <t>ジッセキ</t>
    </rPh>
    <rPh sb="5" eb="7">
      <t>ミア</t>
    </rPh>
    <phoneticPr fontId="5"/>
  </si>
  <si>
    <t>本事業は小児救急医療を担う医療機関への支援を行うものであるが、関連事業は重症及び複数の診療科領域にわたるすべての重篤な救急患者を２４時間体制で受け入れる救命救急センターの運営への支援を行うものであり、対象となる機関が異なっていることから、適正な役割分担が行えていると考えられる。</t>
    <phoneticPr fontId="5"/>
  </si>
  <si>
    <t>小児救急医療体制の整備については非常に重要な課題であり、幼児（１～４歳）死亡率（人口10万対）は経年変化で見ると減少傾向（27年度：19.4％、28年度：17.7％、29年度：17.8％、30年度：16.8％、令和元年度：17.5％）がみられる。また、小児救命救急センターについては、平成27年度10施設、平成28年度12施設、平成29年度及び平成30年度は14施設と施設数が増えており、引き続き、休日・夜間を含め小児救急患者の受入ができる体制の整備を図っていく必要がある。</t>
    <rPh sb="164" eb="166">
      <t>ヘイセイ</t>
    </rPh>
    <rPh sb="168" eb="170">
      <t>ネンド</t>
    </rPh>
    <rPh sb="170" eb="171">
      <t>オヨ</t>
    </rPh>
    <rPh sb="172" eb="174">
      <t>ヘイセイ</t>
    </rPh>
    <rPh sb="176" eb="178">
      <t>ネンド</t>
    </rPh>
    <rPh sb="181" eb="183">
      <t>シセツ</t>
    </rPh>
    <phoneticPr fontId="5"/>
  </si>
  <si>
    <t>小児救命救急センターの整備事業等については、引き続き、救急患者が円滑に受け入れられるように体制の整備を行いつつ、適正な予算執行に努めていきたい。</t>
  </si>
  <si>
    <t>A.埼玉県</t>
    <rPh sb="2" eb="5">
      <t>サイタマケン</t>
    </rPh>
    <phoneticPr fontId="5"/>
  </si>
  <si>
    <t>B.埼玉医科大学総合医療センター</t>
    <phoneticPr fontId="5"/>
  </si>
  <si>
    <t>補助金</t>
    <rPh sb="0" eb="3">
      <t>ホジョキン</t>
    </rPh>
    <phoneticPr fontId="5"/>
  </si>
  <si>
    <t>小児救急医療を担う医療機関の運営に対する補助</t>
  </si>
  <si>
    <t>人件費</t>
  </si>
  <si>
    <t>医師等給与</t>
    <phoneticPr fontId="5"/>
  </si>
  <si>
    <t>材料費</t>
  </si>
  <si>
    <t>医薬品費等</t>
    <phoneticPr fontId="5"/>
  </si>
  <si>
    <t>その他</t>
  </si>
  <si>
    <t>消耗品等</t>
    <phoneticPr fontId="5"/>
  </si>
  <si>
    <t>埼玉県</t>
    <rPh sb="0" eb="2">
      <t>サイタマ</t>
    </rPh>
    <rPh sb="2" eb="3">
      <t>ケン</t>
    </rPh>
    <phoneticPr fontId="5"/>
  </si>
  <si>
    <t>兵庫県</t>
    <rPh sb="0" eb="3">
      <t>ヒョウゴケン</t>
    </rPh>
    <phoneticPr fontId="5"/>
  </si>
  <si>
    <t>東京都</t>
    <rPh sb="0" eb="3">
      <t>トウキョウト</t>
    </rPh>
    <phoneticPr fontId="5"/>
  </si>
  <si>
    <t>福岡県</t>
    <rPh sb="0" eb="2">
      <t>フクオカ</t>
    </rPh>
    <rPh sb="2" eb="3">
      <t>ケン</t>
    </rPh>
    <phoneticPr fontId="5"/>
  </si>
  <si>
    <t>静岡県</t>
    <rPh sb="0" eb="3">
      <t>シズオカケン</t>
    </rPh>
    <phoneticPr fontId="5"/>
  </si>
  <si>
    <t>茨城県</t>
    <rPh sb="0" eb="3">
      <t>イバラキケン</t>
    </rPh>
    <phoneticPr fontId="5"/>
  </si>
  <si>
    <t>長野県</t>
    <rPh sb="0" eb="3">
      <t>ナガノケン</t>
    </rPh>
    <phoneticPr fontId="5"/>
  </si>
  <si>
    <t>香川県</t>
    <rPh sb="0" eb="3">
      <t>カガワケン</t>
    </rPh>
    <phoneticPr fontId="5"/>
  </si>
  <si>
    <t>愛知県</t>
    <rPh sb="0" eb="3">
      <t>アイチケン</t>
    </rPh>
    <phoneticPr fontId="5"/>
  </si>
  <si>
    <t>熊本県</t>
    <rPh sb="0" eb="3">
      <t>クマモトケン</t>
    </rPh>
    <phoneticPr fontId="5"/>
  </si>
  <si>
    <t>補助金等交付</t>
  </si>
  <si>
    <t>埼玉医科大学総合医療センター</t>
    <rPh sb="8" eb="10">
      <t>イリョウ</t>
    </rPh>
    <phoneticPr fontId="5"/>
  </si>
  <si>
    <t>埼玉県立小児医療センター</t>
  </si>
  <si>
    <t>10百万円/16</t>
  </si>
  <si>
    <t>701百万円/14</t>
    <phoneticPr fontId="5"/>
  </si>
  <si>
    <t>701百万円/14</t>
  </si>
  <si>
    <t>厚労</t>
    <rPh sb="0" eb="2">
      <t>コウロウ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</si>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</sst>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22</xdr:row>
      <xdr:rowOff>0</xdr:rowOff>
    </xdr:from>
    <xdr:ext cx="1000530" cy="275717"/>
    <xdr:sp macro="" textlink="">
      <xdr:nvSpPr>
        <xdr:cNvPr id="2" name="テキスト ボックス 1"/>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3" name="テキスト ボックス 2"/>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4" name="テキスト ボックス 3"/>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5" name="テキスト ボックス 4"/>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6" name="テキスト ボックス 5"/>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919107" y="5415643"/>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38</xdr:col>
      <xdr:colOff>110322</xdr:colOff>
      <xdr:row>31</xdr:row>
      <xdr:rowOff>24848</xdr:rowOff>
    </xdr:from>
    <xdr:to>
      <xdr:col>42</xdr:col>
      <xdr:colOff>132404</xdr:colOff>
      <xdr:row>32</xdr:row>
      <xdr:rowOff>26804</xdr:rowOff>
    </xdr:to>
    <xdr:sp macro="" textlink="">
      <xdr:nvSpPr>
        <xdr:cNvPr id="9" name="テキスト ボックス 8"/>
        <xdr:cNvSpPr txBox="1"/>
      </xdr:nvSpPr>
      <xdr:spPr>
        <a:xfrm>
          <a:off x="7664061" y="11545957"/>
          <a:ext cx="817213" cy="30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41413</xdr:colOff>
      <xdr:row>31</xdr:row>
      <xdr:rowOff>250070</xdr:rowOff>
    </xdr:from>
    <xdr:to>
      <xdr:col>34</xdr:col>
      <xdr:colOff>26644</xdr:colOff>
      <xdr:row>33</xdr:row>
      <xdr:rowOff>55383</xdr:rowOff>
    </xdr:to>
    <xdr:sp macro="" textlink="">
      <xdr:nvSpPr>
        <xdr:cNvPr id="10" name="テキスト ボックス 9"/>
        <xdr:cNvSpPr txBox="1"/>
      </xdr:nvSpPr>
      <xdr:spPr>
        <a:xfrm>
          <a:off x="6004891" y="11771179"/>
          <a:ext cx="780362"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37589</xdr:colOff>
      <xdr:row>31</xdr:row>
      <xdr:rowOff>246930</xdr:rowOff>
    </xdr:from>
    <xdr:to>
      <xdr:col>38</xdr:col>
      <xdr:colOff>22822</xdr:colOff>
      <xdr:row>33</xdr:row>
      <xdr:rowOff>52243</xdr:rowOff>
    </xdr:to>
    <xdr:sp macro="" textlink="">
      <xdr:nvSpPr>
        <xdr:cNvPr id="11" name="テキスト ボックス 10"/>
        <xdr:cNvSpPr txBox="1"/>
      </xdr:nvSpPr>
      <xdr:spPr>
        <a:xfrm>
          <a:off x="6796198" y="11768039"/>
          <a:ext cx="78036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77729</xdr:colOff>
      <xdr:row>31</xdr:row>
      <xdr:rowOff>246929</xdr:rowOff>
    </xdr:from>
    <xdr:to>
      <xdr:col>42</xdr:col>
      <xdr:colOff>62961</xdr:colOff>
      <xdr:row>33</xdr:row>
      <xdr:rowOff>52242</xdr:rowOff>
    </xdr:to>
    <xdr:sp macro="" textlink="">
      <xdr:nvSpPr>
        <xdr:cNvPr id="12" name="テキスト ボックス 11"/>
        <xdr:cNvSpPr txBox="1"/>
      </xdr:nvSpPr>
      <xdr:spPr>
        <a:xfrm>
          <a:off x="7631468" y="11768038"/>
          <a:ext cx="78036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38099</xdr:colOff>
      <xdr:row>133</xdr:row>
      <xdr:rowOff>157656</xdr:rowOff>
    </xdr:from>
    <xdr:to>
      <xdr:col>42</xdr:col>
      <xdr:colOff>64004</xdr:colOff>
      <xdr:row>133</xdr:row>
      <xdr:rowOff>460312</xdr:rowOff>
    </xdr:to>
    <xdr:sp macro="" textlink="">
      <xdr:nvSpPr>
        <xdr:cNvPr id="13" name="テキスト ボックス 12"/>
        <xdr:cNvSpPr txBox="1"/>
      </xdr:nvSpPr>
      <xdr:spPr>
        <a:xfrm>
          <a:off x="7639049" y="19121931"/>
          <a:ext cx="826005" cy="30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12</xdr:col>
      <xdr:colOff>0</xdr:colOff>
      <xdr:row>749</xdr:row>
      <xdr:rowOff>0</xdr:rowOff>
    </xdr:from>
    <xdr:to>
      <xdr:col>23</xdr:col>
      <xdr:colOff>83004</xdr:colOff>
      <xdr:row>752</xdr:row>
      <xdr:rowOff>272222</xdr:rowOff>
    </xdr:to>
    <xdr:sp macro="" textlink="">
      <xdr:nvSpPr>
        <xdr:cNvPr id="14" name="テキスト ボックス 13"/>
        <xdr:cNvSpPr txBox="1"/>
      </xdr:nvSpPr>
      <xdr:spPr>
        <a:xfrm>
          <a:off x="2400300" y="38985825"/>
          <a:ext cx="2283279" cy="13294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７１２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0</xdr:colOff>
      <xdr:row>753</xdr:row>
      <xdr:rowOff>145675</xdr:rowOff>
    </xdr:from>
    <xdr:to>
      <xdr:col>46</xdr:col>
      <xdr:colOff>167738</xdr:colOff>
      <xdr:row>755</xdr:row>
      <xdr:rowOff>161924</xdr:rowOff>
    </xdr:to>
    <xdr:sp macro="" textlink="">
      <xdr:nvSpPr>
        <xdr:cNvPr id="15" name="テキスト ボックス 14"/>
        <xdr:cNvSpPr txBox="1"/>
      </xdr:nvSpPr>
      <xdr:spPr>
        <a:xfrm>
          <a:off x="3200400" y="40541200"/>
          <a:ext cx="6168488" cy="7210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p>
      </xdr:txBody>
    </xdr:sp>
    <xdr:clientData/>
  </xdr:twoCellAnchor>
  <xdr:twoCellAnchor>
    <xdr:from>
      <xdr:col>14</xdr:col>
      <xdr:colOff>100853</xdr:colOff>
      <xdr:row>753</xdr:row>
      <xdr:rowOff>100852</xdr:rowOff>
    </xdr:from>
    <xdr:to>
      <xdr:col>14</xdr:col>
      <xdr:colOff>108668</xdr:colOff>
      <xdr:row>756</xdr:row>
      <xdr:rowOff>202539</xdr:rowOff>
    </xdr:to>
    <xdr:cxnSp macro="">
      <xdr:nvCxnSpPr>
        <xdr:cNvPr id="16" name="直線矢印コネクタ 15"/>
        <xdr:cNvCxnSpPr/>
      </xdr:nvCxnSpPr>
      <xdr:spPr>
        <a:xfrm>
          <a:off x="2901203" y="40496377"/>
          <a:ext cx="7815" cy="11589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179294</xdr:colOff>
      <xdr:row>758</xdr:row>
      <xdr:rowOff>145676</xdr:rowOff>
    </xdr:from>
    <xdr:to>
      <xdr:col>24</xdr:col>
      <xdr:colOff>113159</xdr:colOff>
      <xdr:row>760</xdr:row>
      <xdr:rowOff>191697</xdr:rowOff>
    </xdr:to>
    <xdr:sp macro="" textlink="">
      <xdr:nvSpPr>
        <xdr:cNvPr id="17" name="テキスト ボックス 16"/>
        <xdr:cNvSpPr txBox="1"/>
      </xdr:nvSpPr>
      <xdr:spPr>
        <a:xfrm>
          <a:off x="2379569" y="42303326"/>
          <a:ext cx="2534190" cy="7508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Ａ．都県　（１</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７１２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（補助額１位：埼玉県 </a:t>
          </a:r>
          <a:r>
            <a:rPr kumimoji="1" lang="ja-JP" altLang="en-US" sz="1100" b="0" i="0" baseline="0">
              <a:effectLst/>
              <a:latin typeface="+mn-lt"/>
              <a:ea typeface="+mn-ea"/>
              <a:cs typeface="+mn-cs"/>
            </a:rPr>
            <a:t>１１８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123264</xdr:colOff>
      <xdr:row>757</xdr:row>
      <xdr:rowOff>134471</xdr:rowOff>
    </xdr:from>
    <xdr:to>
      <xdr:col>19</xdr:col>
      <xdr:colOff>35719</xdr:colOff>
      <xdr:row>758</xdr:row>
      <xdr:rowOff>83344</xdr:rowOff>
    </xdr:to>
    <xdr:sp macro="" textlink="">
      <xdr:nvSpPr>
        <xdr:cNvPr id="18" name="テキスト ボックス 17"/>
        <xdr:cNvSpPr txBox="1"/>
      </xdr:nvSpPr>
      <xdr:spPr>
        <a:xfrm>
          <a:off x="2323539" y="41939696"/>
          <a:ext cx="1512655" cy="30129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179294</xdr:colOff>
      <xdr:row>761</xdr:row>
      <xdr:rowOff>4198</xdr:rowOff>
    </xdr:from>
    <xdr:to>
      <xdr:col>41</xdr:col>
      <xdr:colOff>70068</xdr:colOff>
      <xdr:row>763</xdr:row>
      <xdr:rowOff>0</xdr:rowOff>
    </xdr:to>
    <xdr:sp macro="" textlink="">
      <xdr:nvSpPr>
        <xdr:cNvPr id="19" name="テキスト ボックス 18"/>
        <xdr:cNvSpPr txBox="1"/>
      </xdr:nvSpPr>
      <xdr:spPr>
        <a:xfrm>
          <a:off x="3661552" y="47618956"/>
          <a:ext cx="4806903" cy="69225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小児救急医療を担う医療機関の運営費や小児救急医療に従事する医師等の研修に必要な経費について財政支援を行う。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133145</xdr:colOff>
      <xdr:row>761</xdr:row>
      <xdr:rowOff>112059</xdr:rowOff>
    </xdr:from>
    <xdr:to>
      <xdr:col>14</xdr:col>
      <xdr:colOff>134471</xdr:colOff>
      <xdr:row>764</xdr:row>
      <xdr:rowOff>61452</xdr:rowOff>
    </xdr:to>
    <xdr:cxnSp macro="">
      <xdr:nvCxnSpPr>
        <xdr:cNvPr id="20" name="直線矢印コネクタ 19"/>
        <xdr:cNvCxnSpPr/>
      </xdr:nvCxnSpPr>
      <xdr:spPr>
        <a:xfrm flipH="1">
          <a:off x="3000887" y="47726817"/>
          <a:ext cx="1326" cy="9940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176042</xdr:colOff>
      <xdr:row>764</xdr:row>
      <xdr:rowOff>365579</xdr:rowOff>
    </xdr:from>
    <xdr:to>
      <xdr:col>29</xdr:col>
      <xdr:colOff>153629</xdr:colOff>
      <xdr:row>766</xdr:row>
      <xdr:rowOff>542823</xdr:rowOff>
    </xdr:to>
    <xdr:sp macro="" textlink="">
      <xdr:nvSpPr>
        <xdr:cNvPr id="21" name="テキスト ボックス 20"/>
        <xdr:cNvSpPr txBox="1"/>
      </xdr:nvSpPr>
      <xdr:spPr>
        <a:xfrm>
          <a:off x="2429268" y="49025014"/>
          <a:ext cx="3664684" cy="150869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Ｂ．埼玉県医療機関等　（２）</a:t>
          </a:r>
          <a:endParaRPr lang="ja-JP" altLang="ja-JP">
            <a:effectLst/>
          </a:endParaRPr>
        </a:p>
        <a:p>
          <a:pPr algn="ctr" eaLnBrk="1" fontAlgn="auto" latinLnBrk="0" hangingPunct="1"/>
          <a:r>
            <a:rPr kumimoji="1" lang="ja-JP" altLang="en-US" sz="1100" b="0" i="0" baseline="0">
              <a:effectLst/>
              <a:latin typeface="+mn-lt"/>
              <a:ea typeface="+mn-ea"/>
              <a:cs typeface="+mn-cs"/>
            </a:rPr>
            <a:t>１１８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埼玉医科大学総合医療センター　７１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163871</xdr:colOff>
      <xdr:row>764</xdr:row>
      <xdr:rowOff>84753</xdr:rowOff>
    </xdr:from>
    <xdr:to>
      <xdr:col>21</xdr:col>
      <xdr:colOff>147315</xdr:colOff>
      <xdr:row>765</xdr:row>
      <xdr:rowOff>65317</xdr:rowOff>
    </xdr:to>
    <xdr:sp macro="" textlink="">
      <xdr:nvSpPr>
        <xdr:cNvPr id="22" name="テキスト ボックス 21"/>
        <xdr:cNvSpPr txBox="1"/>
      </xdr:nvSpPr>
      <xdr:spPr>
        <a:xfrm>
          <a:off x="2212258" y="48744188"/>
          <a:ext cx="2236670" cy="646290"/>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198452</xdr:colOff>
      <xdr:row>766</xdr:row>
      <xdr:rowOff>554029</xdr:rowOff>
    </xdr:from>
    <xdr:to>
      <xdr:col>40</xdr:col>
      <xdr:colOff>72616</xdr:colOff>
      <xdr:row>767</xdr:row>
      <xdr:rowOff>197048</xdr:rowOff>
    </xdr:to>
    <xdr:sp macro="" textlink="">
      <xdr:nvSpPr>
        <xdr:cNvPr id="23" name="テキスト ボックス 22"/>
        <xdr:cNvSpPr txBox="1"/>
      </xdr:nvSpPr>
      <xdr:spPr>
        <a:xfrm>
          <a:off x="3271033" y="50544916"/>
          <a:ext cx="4995131" cy="30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上記医療機関の運営に係る給与等、研修に係る経費等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0</xdr:colOff>
      <xdr:row>748</xdr:row>
      <xdr:rowOff>190500</xdr:rowOff>
    </xdr:from>
    <xdr:to>
      <xdr:col>39</xdr:col>
      <xdr:colOff>50799</xdr:colOff>
      <xdr:row>750</xdr:row>
      <xdr:rowOff>304800</xdr:rowOff>
    </xdr:to>
    <xdr:sp macro="" textlink="">
      <xdr:nvSpPr>
        <xdr:cNvPr id="24" name="大かっこ 23"/>
        <xdr:cNvSpPr/>
      </xdr:nvSpPr>
      <xdr:spPr>
        <a:xfrm>
          <a:off x="5400675" y="38823900"/>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46</xdr:col>
      <xdr:colOff>0</xdr:colOff>
      <xdr:row>32</xdr:row>
      <xdr:rowOff>0</xdr:rowOff>
    </xdr:from>
    <xdr:to>
      <xdr:col>49</xdr:col>
      <xdr:colOff>189340</xdr:colOff>
      <xdr:row>33</xdr:row>
      <xdr:rowOff>104670</xdr:rowOff>
    </xdr:to>
    <xdr:sp macro="" textlink="">
      <xdr:nvSpPr>
        <xdr:cNvPr id="25" name="テキスト ボックス 24"/>
        <xdr:cNvSpPr txBox="1"/>
      </xdr:nvSpPr>
      <xdr:spPr>
        <a:xfrm>
          <a:off x="9388929" y="10259786"/>
          <a:ext cx="801661" cy="40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C849" sqref="AC849:AG8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405</v>
      </c>
      <c r="AJ2" s="948" t="s">
        <v>786</v>
      </c>
      <c r="AK2" s="948"/>
      <c r="AL2" s="948"/>
      <c r="AM2" s="948"/>
      <c r="AN2" s="98" t="s">
        <v>405</v>
      </c>
      <c r="AO2" s="948">
        <v>20</v>
      </c>
      <c r="AP2" s="948"/>
      <c r="AQ2" s="948"/>
      <c r="AR2" s="99" t="s">
        <v>708</v>
      </c>
      <c r="AS2" s="954">
        <v>3</v>
      </c>
      <c r="AT2" s="954"/>
      <c r="AU2" s="954"/>
      <c r="AV2" s="98" t="str">
        <f>IF(AW2="","","-")</f>
        <v>-</v>
      </c>
      <c r="AW2" s="914">
        <v>4</v>
      </c>
      <c r="AX2" s="914"/>
    </row>
    <row r="3" spans="1:50" ht="21" customHeight="1" thickBot="1" x14ac:dyDescent="0.2">
      <c r="A3" s="870" t="s">
        <v>701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709</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710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713</v>
      </c>
      <c r="H5" s="843"/>
      <c r="I5" s="843"/>
      <c r="J5" s="843"/>
      <c r="K5" s="843"/>
      <c r="L5" s="843"/>
      <c r="M5" s="844" t="s">
        <v>66</v>
      </c>
      <c r="N5" s="845"/>
      <c r="O5" s="845"/>
      <c r="P5" s="845"/>
      <c r="Q5" s="845"/>
      <c r="R5" s="846"/>
      <c r="S5" s="847" t="s">
        <v>714</v>
      </c>
      <c r="T5" s="843"/>
      <c r="U5" s="843"/>
      <c r="V5" s="843"/>
      <c r="W5" s="843"/>
      <c r="X5" s="848"/>
      <c r="Y5" s="702" t="s">
        <v>3</v>
      </c>
      <c r="Z5" s="545"/>
      <c r="AA5" s="545"/>
      <c r="AB5" s="545"/>
      <c r="AC5" s="545"/>
      <c r="AD5" s="546"/>
      <c r="AE5" s="703" t="s">
        <v>715</v>
      </c>
      <c r="AF5" s="703"/>
      <c r="AG5" s="703"/>
      <c r="AH5" s="703"/>
      <c r="AI5" s="703"/>
      <c r="AJ5" s="703"/>
      <c r="AK5" s="703"/>
      <c r="AL5" s="703"/>
      <c r="AM5" s="703"/>
      <c r="AN5" s="703"/>
      <c r="AO5" s="703"/>
      <c r="AP5" s="704"/>
      <c r="AQ5" s="705" t="s">
        <v>712</v>
      </c>
      <c r="AR5" s="706"/>
      <c r="AS5" s="706"/>
      <c r="AT5" s="706"/>
      <c r="AU5" s="706"/>
      <c r="AV5" s="706"/>
      <c r="AW5" s="706"/>
      <c r="AX5" s="707"/>
    </row>
    <row r="6" spans="1:50" ht="24.75"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6" t="s">
        <v>388</v>
      </c>
      <c r="Z7" s="442"/>
      <c r="AA7" s="442"/>
      <c r="AB7" s="442"/>
      <c r="AC7" s="442"/>
      <c r="AD7" s="927"/>
      <c r="AE7" s="915" t="s">
        <v>717</v>
      </c>
      <c r="AF7" s="916"/>
      <c r="AG7" s="916"/>
      <c r="AH7" s="916"/>
      <c r="AI7" s="916"/>
      <c r="AJ7" s="916"/>
      <c r="AK7" s="916"/>
      <c r="AL7" s="916"/>
      <c r="AM7" s="916"/>
      <c r="AN7" s="916"/>
      <c r="AO7" s="916"/>
      <c r="AP7" s="916"/>
      <c r="AQ7" s="916"/>
      <c r="AR7" s="916"/>
      <c r="AS7" s="916"/>
      <c r="AT7" s="916"/>
      <c r="AU7" s="916"/>
      <c r="AV7" s="916"/>
      <c r="AW7" s="916"/>
      <c r="AX7" s="917"/>
    </row>
    <row r="8" spans="1:50" ht="24.75" customHeight="1" x14ac:dyDescent="0.15">
      <c r="A8" s="497" t="s">
        <v>256</v>
      </c>
      <c r="B8" s="498"/>
      <c r="C8" s="498"/>
      <c r="D8" s="498"/>
      <c r="E8" s="498"/>
      <c r="F8" s="499"/>
      <c r="G8" s="949" t="str">
        <f>入力規則等!A27</f>
        <v>-</v>
      </c>
      <c r="H8" s="724"/>
      <c r="I8" s="724"/>
      <c r="J8" s="724"/>
      <c r="K8" s="724"/>
      <c r="L8" s="724"/>
      <c r="M8" s="724"/>
      <c r="N8" s="724"/>
      <c r="O8" s="724"/>
      <c r="P8" s="724"/>
      <c r="Q8" s="724"/>
      <c r="R8" s="724"/>
      <c r="S8" s="724"/>
      <c r="T8" s="724"/>
      <c r="U8" s="724"/>
      <c r="V8" s="724"/>
      <c r="W8" s="724"/>
      <c r="X8" s="950"/>
      <c r="Y8" s="849" t="s">
        <v>257</v>
      </c>
      <c r="Z8" s="850"/>
      <c r="AA8" s="850"/>
      <c r="AB8" s="850"/>
      <c r="AC8" s="850"/>
      <c r="AD8" s="851"/>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718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8" t="s">
        <v>719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4.75" customHeight="1" x14ac:dyDescent="0.15">
      <c r="A11" s="661" t="s">
        <v>5</v>
      </c>
      <c r="B11" s="662"/>
      <c r="C11" s="662"/>
      <c r="D11" s="662"/>
      <c r="E11" s="662"/>
      <c r="F11" s="663"/>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7" t="s">
        <v>24</v>
      </c>
      <c r="B12" s="968"/>
      <c r="C12" s="968"/>
      <c r="D12" s="968"/>
      <c r="E12" s="968"/>
      <c r="F12" s="969"/>
      <c r="G12" s="764"/>
      <c r="H12" s="765"/>
      <c r="I12" s="765"/>
      <c r="J12" s="765"/>
      <c r="K12" s="765"/>
      <c r="L12" s="765"/>
      <c r="M12" s="765"/>
      <c r="N12" s="765"/>
      <c r="O12" s="765"/>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c r="Q13" s="659"/>
      <c r="R13" s="659"/>
      <c r="S13" s="659"/>
      <c r="T13" s="659"/>
      <c r="U13" s="659"/>
      <c r="V13" s="660"/>
      <c r="W13" s="658"/>
      <c r="X13" s="659"/>
      <c r="Y13" s="659"/>
      <c r="Z13" s="659"/>
      <c r="AA13" s="659"/>
      <c r="AB13" s="659"/>
      <c r="AC13" s="660"/>
      <c r="AD13" s="658"/>
      <c r="AE13" s="659"/>
      <c r="AF13" s="659"/>
      <c r="AG13" s="659"/>
      <c r="AH13" s="659"/>
      <c r="AI13" s="659"/>
      <c r="AJ13" s="660"/>
      <c r="AK13" s="658"/>
      <c r="AL13" s="659"/>
      <c r="AM13" s="659"/>
      <c r="AN13" s="659"/>
      <c r="AO13" s="659"/>
      <c r="AP13" s="659"/>
      <c r="AQ13" s="660"/>
      <c r="AR13" s="923"/>
      <c r="AS13" s="924"/>
      <c r="AT13" s="924"/>
      <c r="AU13" s="924"/>
      <c r="AV13" s="924"/>
      <c r="AW13" s="924"/>
      <c r="AX13" s="925"/>
    </row>
    <row r="14" spans="1:50" ht="21" customHeight="1" x14ac:dyDescent="0.15">
      <c r="A14" s="615"/>
      <c r="B14" s="616"/>
      <c r="C14" s="616"/>
      <c r="D14" s="616"/>
      <c r="E14" s="616"/>
      <c r="F14" s="617"/>
      <c r="G14" s="729"/>
      <c r="H14" s="730"/>
      <c r="I14" s="715" t="s">
        <v>8</v>
      </c>
      <c r="J14" s="766"/>
      <c r="K14" s="766"/>
      <c r="L14" s="766"/>
      <c r="M14" s="766"/>
      <c r="N14" s="766"/>
      <c r="O14" s="767"/>
      <c r="P14" s="658" t="s">
        <v>716</v>
      </c>
      <c r="Q14" s="659"/>
      <c r="R14" s="659"/>
      <c r="S14" s="659"/>
      <c r="T14" s="659"/>
      <c r="U14" s="659"/>
      <c r="V14" s="660"/>
      <c r="W14" s="658" t="s">
        <v>716</v>
      </c>
      <c r="X14" s="659"/>
      <c r="Y14" s="659"/>
      <c r="Z14" s="659"/>
      <c r="AA14" s="659"/>
      <c r="AB14" s="659"/>
      <c r="AC14" s="660"/>
      <c r="AD14" s="658"/>
      <c r="AE14" s="659"/>
      <c r="AF14" s="659"/>
      <c r="AG14" s="659"/>
      <c r="AH14" s="659"/>
      <c r="AI14" s="659"/>
      <c r="AJ14" s="660"/>
      <c r="AK14" s="658"/>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658" t="s">
        <v>716</v>
      </c>
      <c r="Q15" s="659"/>
      <c r="R15" s="659"/>
      <c r="S15" s="659"/>
      <c r="T15" s="659"/>
      <c r="U15" s="659"/>
      <c r="V15" s="660"/>
      <c r="W15" s="658" t="s">
        <v>716</v>
      </c>
      <c r="X15" s="659"/>
      <c r="Y15" s="659"/>
      <c r="Z15" s="659"/>
      <c r="AA15" s="659"/>
      <c r="AB15" s="659"/>
      <c r="AC15" s="660"/>
      <c r="AD15" s="658" t="s">
        <v>788</v>
      </c>
      <c r="AE15" s="659"/>
      <c r="AF15" s="659"/>
      <c r="AG15" s="659"/>
      <c r="AH15" s="659"/>
      <c r="AI15" s="659"/>
      <c r="AJ15" s="660"/>
      <c r="AK15" s="658" t="s">
        <v>788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9"/>
      <c r="H16" s="730"/>
      <c r="I16" s="715" t="s">
        <v>52</v>
      </c>
      <c r="J16" s="716"/>
      <c r="K16" s="716"/>
      <c r="L16" s="716"/>
      <c r="M16" s="716"/>
      <c r="N16" s="716"/>
      <c r="O16" s="717"/>
      <c r="P16" s="658" t="s">
        <v>716</v>
      </c>
      <c r="Q16" s="659"/>
      <c r="R16" s="659"/>
      <c r="S16" s="659"/>
      <c r="T16" s="659"/>
      <c r="U16" s="659"/>
      <c r="V16" s="660"/>
      <c r="W16" s="658" t="s">
        <v>716</v>
      </c>
      <c r="X16" s="659"/>
      <c r="Y16" s="659"/>
      <c r="Z16" s="659"/>
      <c r="AA16" s="659"/>
      <c r="AB16" s="659"/>
      <c r="AC16" s="660"/>
      <c r="AD16" s="658" t="s">
        <v>788</v>
      </c>
      <c r="AE16" s="659"/>
      <c r="AF16" s="659"/>
      <c r="AG16" s="659"/>
      <c r="AH16" s="659"/>
      <c r="AI16" s="659"/>
      <c r="AJ16" s="660"/>
      <c r="AK16" s="658"/>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658" t="s">
        <v>716</v>
      </c>
      <c r="Q17" s="659"/>
      <c r="R17" s="659"/>
      <c r="S17" s="659"/>
      <c r="T17" s="659"/>
      <c r="U17" s="659"/>
      <c r="V17" s="660"/>
      <c r="W17" s="658" t="s">
        <v>716</v>
      </c>
      <c r="X17" s="659"/>
      <c r="Y17" s="659"/>
      <c r="Z17" s="659"/>
      <c r="AA17" s="659"/>
      <c r="AB17" s="659"/>
      <c r="AC17" s="660"/>
      <c r="AD17" s="658" t="s">
        <v>788</v>
      </c>
      <c r="AE17" s="659"/>
      <c r="AF17" s="659"/>
      <c r="AG17" s="659"/>
      <c r="AH17" s="659"/>
      <c r="AI17" s="659"/>
      <c r="AJ17" s="660"/>
      <c r="AK17" s="658"/>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31"/>
      <c r="H18" s="732"/>
      <c r="I18" s="720" t="s">
        <v>20</v>
      </c>
      <c r="J18" s="721"/>
      <c r="K18" s="721"/>
      <c r="L18" s="721"/>
      <c r="M18" s="721"/>
      <c r="N18" s="721"/>
      <c r="O18" s="722"/>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794</v>
      </c>
      <c r="Q19" s="659"/>
      <c r="R19" s="659"/>
      <c r="S19" s="659"/>
      <c r="T19" s="659"/>
      <c r="U19" s="659"/>
      <c r="V19" s="660"/>
      <c r="W19" s="658">
        <v>762</v>
      </c>
      <c r="X19" s="659"/>
      <c r="Y19" s="659"/>
      <c r="Z19" s="659"/>
      <c r="AA19" s="659"/>
      <c r="AB19" s="659"/>
      <c r="AC19" s="660"/>
      <c r="AD19" s="658">
        <v>712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0"/>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706</v>
      </c>
      <c r="B22" s="977"/>
      <c r="C22" s="977"/>
      <c r="D22" s="977"/>
      <c r="E22" s="977"/>
      <c r="F22" s="978"/>
      <c r="G22" s="972" t="s">
        <v>333</v>
      </c>
      <c r="H22" s="222"/>
      <c r="I22" s="222"/>
      <c r="J22" s="222"/>
      <c r="K22" s="222"/>
      <c r="L22" s="222"/>
      <c r="M22" s="222"/>
      <c r="N22" s="222"/>
      <c r="O22" s="223"/>
      <c r="P22" s="937" t="s">
        <v>704</v>
      </c>
      <c r="Q22" s="222"/>
      <c r="R22" s="222"/>
      <c r="S22" s="222"/>
      <c r="T22" s="222"/>
      <c r="U22" s="222"/>
      <c r="V22" s="223"/>
      <c r="W22" s="937" t="s">
        <v>705</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36" customHeight="1" x14ac:dyDescent="0.15">
      <c r="A23" s="979"/>
      <c r="B23" s="980"/>
      <c r="C23" s="980"/>
      <c r="D23" s="980"/>
      <c r="E23" s="980"/>
      <c r="F23" s="981"/>
      <c r="G23" s="973" t="s">
        <v>720</v>
      </c>
      <c r="H23" s="974"/>
      <c r="I23" s="974"/>
      <c r="J23" s="974"/>
      <c r="K23" s="974"/>
      <c r="L23" s="974"/>
      <c r="M23" s="974"/>
      <c r="N23" s="974"/>
      <c r="O23" s="975"/>
      <c r="P23" s="923"/>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58"/>
      <c r="Q24" s="659"/>
      <c r="R24" s="659"/>
      <c r="S24" s="659"/>
      <c r="T24" s="659"/>
      <c r="U24" s="659"/>
      <c r="V24" s="660"/>
      <c r="W24" s="658"/>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58"/>
      <c r="Q25" s="659"/>
      <c r="R25" s="659"/>
      <c r="S25" s="659"/>
      <c r="T25" s="659"/>
      <c r="U25" s="659"/>
      <c r="V25" s="660"/>
      <c r="W25" s="658"/>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58"/>
      <c r="Q26" s="659"/>
      <c r="R26" s="659"/>
      <c r="S26" s="659"/>
      <c r="T26" s="659"/>
      <c r="U26" s="659"/>
      <c r="V26" s="660"/>
      <c r="W26" s="658"/>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58"/>
      <c r="Q27" s="659"/>
      <c r="R27" s="659"/>
      <c r="S27" s="659"/>
      <c r="T27" s="659"/>
      <c r="U27" s="659"/>
      <c r="V27" s="660"/>
      <c r="W27" s="658"/>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81">
        <f>P29-SUM(P23:P27)</f>
        <v>0</v>
      </c>
      <c r="Q28" s="882"/>
      <c r="R28" s="882"/>
      <c r="S28" s="882"/>
      <c r="T28" s="882"/>
      <c r="U28" s="882"/>
      <c r="V28" s="883"/>
      <c r="W28" s="881">
        <f>W29-SUM(W23:W27)</f>
        <v>0</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58">
        <f>AK13</f>
        <v>0</v>
      </c>
      <c r="Q29" s="659"/>
      <c r="R29" s="659"/>
      <c r="S29" s="659"/>
      <c r="T29" s="659"/>
      <c r="U29" s="659"/>
      <c r="V29" s="660"/>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349</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389</v>
      </c>
      <c r="AF30" s="862"/>
      <c r="AG30" s="862"/>
      <c r="AH30" s="863"/>
      <c r="AI30" s="918" t="s">
        <v>411</v>
      </c>
      <c r="AJ30" s="918"/>
      <c r="AK30" s="918"/>
      <c r="AL30" s="861"/>
      <c r="AM30" s="918" t="s">
        <v>508</v>
      </c>
      <c r="AN30" s="918"/>
      <c r="AO30" s="918"/>
      <c r="AP30" s="861"/>
      <c r="AQ30" s="771" t="s">
        <v>232</v>
      </c>
      <c r="AR30" s="772"/>
      <c r="AS30" s="772"/>
      <c r="AT30" s="773"/>
      <c r="AU30" s="778" t="s">
        <v>134</v>
      </c>
      <c r="AV30" s="778"/>
      <c r="AW30" s="778"/>
      <c r="AX30" s="920"/>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9"/>
      <c r="AJ31" s="919"/>
      <c r="AK31" s="919"/>
      <c r="AL31" s="410"/>
      <c r="AM31" s="919"/>
      <c r="AN31" s="919"/>
      <c r="AO31" s="919"/>
      <c r="AP31" s="410"/>
      <c r="AQ31" s="250" t="s">
        <v>716</v>
      </c>
      <c r="AR31" s="201"/>
      <c r="AS31" s="136" t="s">
        <v>233</v>
      </c>
      <c r="AT31" s="137"/>
      <c r="AU31" s="200">
        <v>3</v>
      </c>
      <c r="AV31" s="200"/>
      <c r="AW31" s="395" t="s">
        <v>179</v>
      </c>
      <c r="AX31" s="396"/>
    </row>
    <row r="32" spans="1:50" ht="23.25" customHeight="1" x14ac:dyDescent="0.15">
      <c r="A32" s="400"/>
      <c r="B32" s="398"/>
      <c r="C32" s="398"/>
      <c r="D32" s="398"/>
      <c r="E32" s="398"/>
      <c r="F32" s="399"/>
      <c r="G32" s="566" t="s">
        <v>721</v>
      </c>
      <c r="H32" s="567"/>
      <c r="I32" s="567"/>
      <c r="J32" s="567"/>
      <c r="K32" s="567"/>
      <c r="L32" s="567"/>
      <c r="M32" s="567"/>
      <c r="N32" s="567"/>
      <c r="O32" s="568"/>
      <c r="P32" s="108" t="s">
        <v>722</v>
      </c>
      <c r="Q32" s="108"/>
      <c r="R32" s="108"/>
      <c r="S32" s="108"/>
      <c r="T32" s="108"/>
      <c r="U32" s="108"/>
      <c r="V32" s="108"/>
      <c r="W32" s="108"/>
      <c r="X32" s="109"/>
      <c r="Y32" s="473" t="s">
        <v>12</v>
      </c>
      <c r="Z32" s="533"/>
      <c r="AA32" s="534"/>
      <c r="AB32" s="685" t="s">
        <v>14</v>
      </c>
      <c r="AC32" s="685"/>
      <c r="AD32" s="685"/>
      <c r="AE32" s="218">
        <v>16.8</v>
      </c>
      <c r="AF32" s="219"/>
      <c r="AG32" s="219"/>
      <c r="AH32" s="219"/>
      <c r="AI32" s="218">
        <v>17.5</v>
      </c>
      <c r="AJ32" s="219"/>
      <c r="AK32" s="219"/>
      <c r="AL32" s="219"/>
      <c r="AM32" s="218"/>
      <c r="AN32" s="219"/>
      <c r="AO32" s="219"/>
      <c r="AP32" s="219"/>
      <c r="AQ32" s="336" t="s">
        <v>716</v>
      </c>
      <c r="AR32" s="208"/>
      <c r="AS32" s="208"/>
      <c r="AT32" s="337"/>
      <c r="AU32" s="219" t="s">
        <v>716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685" t="s">
        <v>14</v>
      </c>
      <c r="AC33" s="685"/>
      <c r="AD33" s="685"/>
      <c r="AE33" s="218"/>
      <c r="AF33" s="219"/>
      <c r="AG33" s="219"/>
      <c r="AH33" s="219"/>
      <c r="AI33" s="218"/>
      <c r="AJ33" s="219"/>
      <c r="AK33" s="219"/>
      <c r="AL33" s="219"/>
      <c r="AM33" s="218"/>
      <c r="AN33" s="219"/>
      <c r="AO33" s="219"/>
      <c r="AP33" s="219"/>
      <c r="AQ33" s="336" t="s">
        <v>716</v>
      </c>
      <c r="AR33" s="208"/>
      <c r="AS33" s="208"/>
      <c r="AT33" s="337"/>
      <c r="AU33" s="219"/>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106</v>
      </c>
      <c r="AF34" s="219"/>
      <c r="AG34" s="219"/>
      <c r="AH34" s="219"/>
      <c r="AI34" s="218">
        <v>96</v>
      </c>
      <c r="AJ34" s="219"/>
      <c r="AK34" s="219"/>
      <c r="AL34" s="219"/>
      <c r="AM34" s="218"/>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3"/>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3"/>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8" t="s">
        <v>134</v>
      </c>
      <c r="AV51" s="928"/>
      <c r="AW51" s="928"/>
      <c r="AX51" s="929"/>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8" t="s">
        <v>134</v>
      </c>
      <c r="AV58" s="928"/>
      <c r="AW58" s="928"/>
      <c r="AX58" s="929"/>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71"/>
      <c r="AY79">
        <f>COUNTIF($AR$79,"☑")</f>
        <v>0</v>
      </c>
    </row>
    <row r="80" spans="1:51" ht="18.75" hidden="1" customHeight="1" x14ac:dyDescent="0.15">
      <c r="A80" s="867"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8"/>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8"/>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c r="AY82">
        <f t="shared" ref="AY82:AY89" si="10">$AY$80</f>
        <v>0</v>
      </c>
    </row>
    <row r="83" spans="1:60" ht="22.5" hidden="1" customHeight="1" x14ac:dyDescent="0.15">
      <c r="A83" s="868"/>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c r="AY83">
        <f t="shared" si="10"/>
        <v>0</v>
      </c>
    </row>
    <row r="84" spans="1:60" ht="19.5" hidden="1" customHeight="1" x14ac:dyDescent="0.15">
      <c r="A84" s="868"/>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2"/>
      <c r="AY84">
        <f t="shared" si="10"/>
        <v>0</v>
      </c>
    </row>
    <row r="85" spans="1:60" ht="18.75" hidden="1" customHeight="1" x14ac:dyDescent="0.15">
      <c r="A85" s="868"/>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8"/>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8"/>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8"/>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8"/>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8"/>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8"/>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724</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725</v>
      </c>
      <c r="AC101" s="463"/>
      <c r="AD101" s="463"/>
      <c r="AE101" s="282">
        <v>14</v>
      </c>
      <c r="AF101" s="282"/>
      <c r="AG101" s="282"/>
      <c r="AH101" s="282"/>
      <c r="AI101" s="282">
        <v>14</v>
      </c>
      <c r="AJ101" s="282"/>
      <c r="AK101" s="282"/>
      <c r="AL101" s="282"/>
      <c r="AM101" s="282">
        <v>14</v>
      </c>
      <c r="AN101" s="282"/>
      <c r="AO101" s="282"/>
      <c r="AP101" s="282"/>
      <c r="AQ101" s="282" t="s">
        <v>787</v>
      </c>
      <c r="AR101" s="282"/>
      <c r="AS101" s="282"/>
      <c r="AT101" s="282"/>
      <c r="AU101" s="218" t="s">
        <v>787</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725</v>
      </c>
      <c r="AC102" s="463"/>
      <c r="AD102" s="463"/>
      <c r="AE102" s="282">
        <v>14</v>
      </c>
      <c r="AF102" s="282"/>
      <c r="AG102" s="282"/>
      <c r="AH102" s="282"/>
      <c r="AI102" s="282">
        <v>14</v>
      </c>
      <c r="AJ102" s="282"/>
      <c r="AK102" s="282"/>
      <c r="AL102" s="282"/>
      <c r="AM102" s="282">
        <v>14</v>
      </c>
      <c r="AN102" s="282"/>
      <c r="AO102" s="282"/>
      <c r="AP102" s="282"/>
      <c r="AQ102" s="282">
        <v>14</v>
      </c>
      <c r="AR102" s="282"/>
      <c r="AS102" s="282"/>
      <c r="AT102" s="282"/>
      <c r="AU102" s="225"/>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1"/>
      <c r="B104" s="422"/>
      <c r="C104" s="422"/>
      <c r="D104" s="422"/>
      <c r="E104" s="422"/>
      <c r="F104" s="423"/>
      <c r="G104" s="108" t="s">
        <v>726</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725</v>
      </c>
      <c r="AC104" s="548"/>
      <c r="AD104" s="549"/>
      <c r="AE104" s="282">
        <v>15</v>
      </c>
      <c r="AF104" s="282"/>
      <c r="AG104" s="282"/>
      <c r="AH104" s="282"/>
      <c r="AI104" s="282">
        <v>15</v>
      </c>
      <c r="AJ104" s="282"/>
      <c r="AK104" s="282"/>
      <c r="AL104" s="282"/>
      <c r="AM104" s="282">
        <v>16</v>
      </c>
      <c r="AN104" s="282"/>
      <c r="AO104" s="282"/>
      <c r="AP104" s="282"/>
      <c r="AQ104" s="282" t="s">
        <v>787</v>
      </c>
      <c r="AR104" s="282"/>
      <c r="AS104" s="282"/>
      <c r="AT104" s="282"/>
      <c r="AU104" s="282" t="s">
        <v>787</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725</v>
      </c>
      <c r="AC105" s="471"/>
      <c r="AD105" s="472"/>
      <c r="AE105" s="282">
        <v>15</v>
      </c>
      <c r="AF105" s="282"/>
      <c r="AG105" s="282"/>
      <c r="AH105" s="282"/>
      <c r="AI105" s="282">
        <v>15</v>
      </c>
      <c r="AJ105" s="282"/>
      <c r="AK105" s="282"/>
      <c r="AL105" s="282"/>
      <c r="AM105" s="282">
        <v>16</v>
      </c>
      <c r="AN105" s="282"/>
      <c r="AO105" s="282"/>
      <c r="AP105" s="282"/>
      <c r="AQ105" s="282">
        <v>16</v>
      </c>
      <c r="AR105" s="282"/>
      <c r="AS105" s="282"/>
      <c r="AT105" s="282"/>
      <c r="AU105" s="282"/>
      <c r="AV105" s="282"/>
      <c r="AW105" s="282"/>
      <c r="AX105" s="283"/>
      <c r="AY105">
        <f>$AY$103</f>
        <v>1</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v>56.4</v>
      </c>
      <c r="AF116" s="282"/>
      <c r="AG116" s="282"/>
      <c r="AH116" s="282"/>
      <c r="AI116" s="282">
        <v>54.4</v>
      </c>
      <c r="AJ116" s="282"/>
      <c r="AK116" s="282"/>
      <c r="AL116" s="282"/>
      <c r="AM116" s="282">
        <v>50.1</v>
      </c>
      <c r="AN116" s="282"/>
      <c r="AO116" s="282"/>
      <c r="AP116" s="282"/>
      <c r="AQ116" s="218">
        <v>501</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731</v>
      </c>
      <c r="AJ117" s="553"/>
      <c r="AK117" s="553"/>
      <c r="AL117" s="553"/>
      <c r="AM117" s="553" t="s">
        <v>784</v>
      </c>
      <c r="AN117" s="553"/>
      <c r="AO117" s="553"/>
      <c r="AP117" s="553"/>
      <c r="AQ117" s="553" t="s">
        <v>785</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2" t="s">
        <v>541</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732</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728</v>
      </c>
      <c r="AC119" s="465"/>
      <c r="AD119" s="466"/>
      <c r="AE119" s="282">
        <v>0.7</v>
      </c>
      <c r="AF119" s="282"/>
      <c r="AG119" s="282"/>
      <c r="AH119" s="282"/>
      <c r="AI119" s="282">
        <v>0.7</v>
      </c>
      <c r="AJ119" s="282"/>
      <c r="AK119" s="282"/>
      <c r="AL119" s="282"/>
      <c r="AM119" s="282">
        <v>0.6</v>
      </c>
      <c r="AN119" s="282"/>
      <c r="AO119" s="282"/>
      <c r="AP119" s="282"/>
      <c r="AQ119" s="282">
        <v>0.6</v>
      </c>
      <c r="AR119" s="282"/>
      <c r="AS119" s="282"/>
      <c r="AT119" s="282"/>
      <c r="AU119" s="282"/>
      <c r="AV119" s="282"/>
      <c r="AW119" s="282"/>
      <c r="AX119" s="283"/>
      <c r="AY119">
        <f>$AY$118</f>
        <v>1</v>
      </c>
    </row>
    <row r="120" spans="1:51" ht="46.5"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729</v>
      </c>
      <c r="AC120" s="475"/>
      <c r="AD120" s="476"/>
      <c r="AE120" s="553" t="s">
        <v>733</v>
      </c>
      <c r="AF120" s="553"/>
      <c r="AG120" s="553"/>
      <c r="AH120" s="553"/>
      <c r="AI120" s="553" t="s">
        <v>733</v>
      </c>
      <c r="AJ120" s="553"/>
      <c r="AK120" s="553"/>
      <c r="AL120" s="553"/>
      <c r="AM120" s="553" t="s">
        <v>783</v>
      </c>
      <c r="AN120" s="553"/>
      <c r="AO120" s="553"/>
      <c r="AP120" s="553"/>
      <c r="AQ120" s="553" t="s">
        <v>783</v>
      </c>
      <c r="AR120" s="553"/>
      <c r="AS120" s="553"/>
      <c r="AT120" s="553"/>
      <c r="AU120" s="553"/>
      <c r="AV120" s="553"/>
      <c r="AW120" s="553"/>
      <c r="AX120" s="554"/>
      <c r="AY120">
        <f>$AY$118</f>
        <v>1</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33"/>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4"/>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0"/>
      <c r="Z127" s="931"/>
      <c r="AA127" s="932"/>
      <c r="AB127" s="410" t="s">
        <v>11</v>
      </c>
      <c r="AC127" s="411"/>
      <c r="AD127" s="412"/>
      <c r="AE127" s="247" t="s">
        <v>389</v>
      </c>
      <c r="AF127" s="247"/>
      <c r="AG127" s="247"/>
      <c r="AH127" s="247"/>
      <c r="AI127" s="247" t="s">
        <v>411</v>
      </c>
      <c r="AJ127" s="247"/>
      <c r="AK127" s="247"/>
      <c r="AL127" s="247"/>
      <c r="AM127" s="247" t="s">
        <v>508</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685" t="s">
        <v>14</v>
      </c>
      <c r="AC134" s="685"/>
      <c r="AD134" s="685"/>
      <c r="AE134" s="207">
        <v>16.8</v>
      </c>
      <c r="AF134" s="208"/>
      <c r="AG134" s="208"/>
      <c r="AH134" s="208"/>
      <c r="AI134" s="207">
        <v>17.5</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685" t="s">
        <v>14</v>
      </c>
      <c r="AC135" s="685"/>
      <c r="AD135" s="685"/>
      <c r="AE135" s="207">
        <v>17.8</v>
      </c>
      <c r="AF135" s="208"/>
      <c r="AG135" s="208"/>
      <c r="AH135" s="208"/>
      <c r="AI135" s="207">
        <v>16.8</v>
      </c>
      <c r="AJ135" s="208"/>
      <c r="AK135" s="208"/>
      <c r="AL135" s="208"/>
      <c r="AM135" s="207">
        <v>17.5</v>
      </c>
      <c r="AN135" s="208"/>
      <c r="AO135" s="208"/>
      <c r="AP135" s="208"/>
      <c r="AQ135" s="207" t="s">
        <v>716</v>
      </c>
      <c r="AR135" s="208"/>
      <c r="AS135" s="208"/>
      <c r="AT135" s="208"/>
      <c r="AU135" s="207">
        <v>17.5</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5"/>
      <c r="E430" s="175" t="s">
        <v>398</v>
      </c>
      <c r="F430" s="901"/>
      <c r="G430" s="902" t="s">
        <v>252</v>
      </c>
      <c r="H430" s="126"/>
      <c r="I430" s="126"/>
      <c r="J430" s="903" t="s">
        <v>716</v>
      </c>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2" t="s">
        <v>252</v>
      </c>
      <c r="H484" s="126"/>
      <c r="I484" s="126"/>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2" t="s">
        <v>252</v>
      </c>
      <c r="H538" s="126"/>
      <c r="I538" s="12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2" t="s">
        <v>252</v>
      </c>
      <c r="H592" s="126"/>
      <c r="I592" s="12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2" t="s">
        <v>252</v>
      </c>
      <c r="H646" s="126"/>
      <c r="I646" s="12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1" ht="36.75" customHeight="1" x14ac:dyDescent="0.15">
      <c r="A702" s="873" t="s">
        <v>140</v>
      </c>
      <c r="B702" s="87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744</v>
      </c>
      <c r="AE702" s="342"/>
      <c r="AF702" s="342"/>
      <c r="AG702" s="382" t="s">
        <v>745</v>
      </c>
      <c r="AH702" s="383"/>
      <c r="AI702" s="383"/>
      <c r="AJ702" s="383"/>
      <c r="AK702" s="383"/>
      <c r="AL702" s="383"/>
      <c r="AM702" s="383"/>
      <c r="AN702" s="383"/>
      <c r="AO702" s="383"/>
      <c r="AP702" s="383"/>
      <c r="AQ702" s="383"/>
      <c r="AR702" s="383"/>
      <c r="AS702" s="383"/>
      <c r="AT702" s="383"/>
      <c r="AU702" s="383"/>
      <c r="AV702" s="383"/>
      <c r="AW702" s="383"/>
      <c r="AX702" s="384"/>
    </row>
    <row r="703" spans="1:51" ht="36.7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744</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744</v>
      </c>
      <c r="AE704" s="787"/>
      <c r="AF704" s="787"/>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748</v>
      </c>
      <c r="AE705" s="719"/>
      <c r="AF705" s="719"/>
      <c r="AG705" s="128" t="s">
        <v>716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8"/>
      <c r="D706" s="799"/>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749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749</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744</v>
      </c>
      <c r="AE708" s="606"/>
      <c r="AF708" s="606"/>
      <c r="AG708" s="746" t="s">
        <v>750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744</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58.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744</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39"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744</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6" t="s">
        <v>748</v>
      </c>
      <c r="AE712" s="787"/>
      <c r="AF712" s="787"/>
      <c r="AG712" s="811" t="s">
        <v>754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748</v>
      </c>
      <c r="AE713" s="323"/>
      <c r="AF713" s="664"/>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748</v>
      </c>
      <c r="AE714" s="809"/>
      <c r="AF714" s="810"/>
      <c r="AG714" s="740" t="s">
        <v>754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744</v>
      </c>
      <c r="AE715" s="606"/>
      <c r="AF715" s="657"/>
      <c r="AG715" s="746" t="s">
        <v>755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748</v>
      </c>
      <c r="AE716" s="628"/>
      <c r="AF716" s="628"/>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744</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748</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709</v>
      </c>
      <c r="D721" s="294"/>
      <c r="E721" s="294"/>
      <c r="F721" s="295"/>
      <c r="G721" s="284"/>
      <c r="H721" s="285"/>
      <c r="I721" s="77" t="str">
        <f>IF(OR(G721="　", G721=""), "", "-")</f>
        <v/>
      </c>
      <c r="J721" s="288"/>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3"/>
      <c r="C726" s="816" t="s">
        <v>53</v>
      </c>
      <c r="D726" s="838"/>
      <c r="E726" s="838"/>
      <c r="F726" s="839"/>
      <c r="G726" s="579"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4"/>
      <c r="B727" s="805"/>
      <c r="C727" s="752" t="s">
        <v>57</v>
      </c>
      <c r="D727" s="753"/>
      <c r="E727" s="753"/>
      <c r="F727" s="754"/>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48.75" customHeight="1" thickBot="1" x14ac:dyDescent="0.2">
      <c r="A731" s="676"/>
      <c r="B731" s="677"/>
      <c r="C731" s="677"/>
      <c r="D731" s="677"/>
      <c r="E731" s="678"/>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48.75" customHeight="1" thickBot="1" x14ac:dyDescent="0.2">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48.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4" t="s">
        <v>671</v>
      </c>
      <c r="B737" s="211"/>
      <c r="C737" s="211"/>
      <c r="D737" s="212"/>
      <c r="E737" s="958" t="s">
        <v>738</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396</v>
      </c>
      <c r="B738" s="361"/>
      <c r="C738" s="361"/>
      <c r="D738" s="361"/>
      <c r="E738" s="958" t="s">
        <v>739</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395</v>
      </c>
      <c r="B739" s="361"/>
      <c r="C739" s="361"/>
      <c r="D739" s="361"/>
      <c r="E739" s="958" t="s">
        <v>740</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394</v>
      </c>
      <c r="B740" s="361"/>
      <c r="C740" s="361"/>
      <c r="D740" s="361"/>
      <c r="E740" s="958" t="s">
        <v>741</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393</v>
      </c>
      <c r="B741" s="361"/>
      <c r="C741" s="361"/>
      <c r="D741" s="361"/>
      <c r="E741" s="958" t="s">
        <v>741</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392</v>
      </c>
      <c r="B742" s="361"/>
      <c r="C742" s="361"/>
      <c r="D742" s="361"/>
      <c r="E742" s="958" t="s">
        <v>742</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391</v>
      </c>
      <c r="B743" s="361"/>
      <c r="C743" s="361"/>
      <c r="D743" s="361"/>
      <c r="E743" s="958" t="s">
        <v>742</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390</v>
      </c>
      <c r="B744" s="361"/>
      <c r="C744" s="361"/>
      <c r="D744" s="361"/>
      <c r="E744" s="958" t="s">
        <v>742</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389</v>
      </c>
      <c r="B745" s="361"/>
      <c r="C745" s="361"/>
      <c r="D745" s="361"/>
      <c r="E745" s="995" t="s">
        <v>743</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544</v>
      </c>
      <c r="B746" s="361"/>
      <c r="C746" s="361"/>
      <c r="D746" s="361"/>
      <c r="E746" s="964" t="s">
        <v>709</v>
      </c>
      <c r="F746" s="962"/>
      <c r="G746" s="962"/>
      <c r="H746" s="100" t="str">
        <f>IF(E746="","","-")</f>
        <v>-</v>
      </c>
      <c r="I746" s="962"/>
      <c r="J746" s="962"/>
      <c r="K746" s="100" t="str">
        <f>IF(I746="","","-")</f>
        <v/>
      </c>
      <c r="L746" s="963">
        <v>3</v>
      </c>
      <c r="M746" s="963"/>
      <c r="N746" s="100" t="str">
        <f>IF(O746="","","-")</f>
        <v>-</v>
      </c>
      <c r="O746" s="965">
        <v>4</v>
      </c>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508</v>
      </c>
      <c r="B747" s="361"/>
      <c r="C747" s="361"/>
      <c r="D747" s="361"/>
      <c r="E747" s="964" t="s">
        <v>709</v>
      </c>
      <c r="F747" s="962"/>
      <c r="G747" s="962"/>
      <c r="H747" s="100" t="str">
        <f>IF(E747="","","-")</f>
        <v>-</v>
      </c>
      <c r="I747" s="962"/>
      <c r="J747" s="962"/>
      <c r="K747" s="100" t="str">
        <f>IF(I747="","","-")</f>
        <v/>
      </c>
      <c r="L747" s="963">
        <v>3</v>
      </c>
      <c r="M747" s="963"/>
      <c r="N747" s="100" t="str">
        <f>IF(O747="","","-")</f>
        <v>-</v>
      </c>
      <c r="O747" s="965">
        <v>4</v>
      </c>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385</v>
      </c>
      <c r="B787" s="630"/>
      <c r="C787" s="630"/>
      <c r="D787" s="630"/>
      <c r="E787" s="630"/>
      <c r="F787" s="631"/>
      <c r="G787" s="596" t="s">
        <v>760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7"/>
    </row>
    <row r="788" spans="1:51" ht="24.75" customHeight="1" x14ac:dyDescent="0.15">
      <c r="A788" s="632"/>
      <c r="B788" s="633"/>
      <c r="C788" s="633"/>
      <c r="D788" s="633"/>
      <c r="E788" s="633"/>
      <c r="F788" s="634"/>
      <c r="G788" s="816" t="s">
        <v>17</v>
      </c>
      <c r="H788" s="671"/>
      <c r="I788" s="671"/>
      <c r="J788" s="671"/>
      <c r="K788" s="671"/>
      <c r="L788" s="670" t="s">
        <v>18</v>
      </c>
      <c r="M788" s="671"/>
      <c r="N788" s="671"/>
      <c r="O788" s="671"/>
      <c r="P788" s="671"/>
      <c r="Q788" s="671"/>
      <c r="R788" s="671"/>
      <c r="S788" s="671"/>
      <c r="T788" s="671"/>
      <c r="U788" s="671"/>
      <c r="V788" s="671"/>
      <c r="W788" s="671"/>
      <c r="X788" s="672"/>
      <c r="Y788" s="654" t="s">
        <v>19</v>
      </c>
      <c r="Z788" s="655"/>
      <c r="AA788" s="655"/>
      <c r="AB788" s="802"/>
      <c r="AC788" s="816" t="s">
        <v>17</v>
      </c>
      <c r="AD788" s="671"/>
      <c r="AE788" s="671"/>
      <c r="AF788" s="671"/>
      <c r="AG788" s="671"/>
      <c r="AH788" s="670" t="s">
        <v>18</v>
      </c>
      <c r="AI788" s="671"/>
      <c r="AJ788" s="671"/>
      <c r="AK788" s="671"/>
      <c r="AL788" s="671"/>
      <c r="AM788" s="671"/>
      <c r="AN788" s="671"/>
      <c r="AO788" s="671"/>
      <c r="AP788" s="671"/>
      <c r="AQ788" s="671"/>
      <c r="AR788" s="671"/>
      <c r="AS788" s="671"/>
      <c r="AT788" s="672"/>
      <c r="AU788" s="654" t="s">
        <v>19</v>
      </c>
      <c r="AV788" s="655"/>
      <c r="AW788" s="655"/>
      <c r="AX788" s="656"/>
    </row>
    <row r="789" spans="1:51" ht="24.75" customHeight="1" x14ac:dyDescent="0.15">
      <c r="A789" s="632"/>
      <c r="B789" s="633"/>
      <c r="C789" s="633"/>
      <c r="D789" s="633"/>
      <c r="E789" s="633"/>
      <c r="F789" s="634"/>
      <c r="G789" s="673" t="s">
        <v>762</v>
      </c>
      <c r="H789" s="674"/>
      <c r="I789" s="674"/>
      <c r="J789" s="674"/>
      <c r="K789" s="675"/>
      <c r="L789" s="665" t="s">
        <v>763</v>
      </c>
      <c r="M789" s="666"/>
      <c r="N789" s="666"/>
      <c r="O789" s="666"/>
      <c r="P789" s="666"/>
      <c r="Q789" s="666"/>
      <c r="R789" s="666"/>
      <c r="S789" s="666"/>
      <c r="T789" s="666"/>
      <c r="U789" s="666"/>
      <c r="V789" s="666"/>
      <c r="W789" s="666"/>
      <c r="X789" s="667"/>
      <c r="Y789" s="385">
        <v>118</v>
      </c>
      <c r="Z789" s="386"/>
      <c r="AA789" s="386"/>
      <c r="AB789" s="806"/>
      <c r="AC789" s="673" t="s">
        <v>764</v>
      </c>
      <c r="AD789" s="674"/>
      <c r="AE789" s="674"/>
      <c r="AF789" s="674"/>
      <c r="AG789" s="675"/>
      <c r="AH789" s="665" t="s">
        <v>765</v>
      </c>
      <c r="AI789" s="666"/>
      <c r="AJ789" s="666"/>
      <c r="AK789" s="666"/>
      <c r="AL789" s="666"/>
      <c r="AM789" s="666"/>
      <c r="AN789" s="666"/>
      <c r="AO789" s="666"/>
      <c r="AP789" s="666"/>
      <c r="AQ789" s="666"/>
      <c r="AR789" s="666"/>
      <c r="AS789" s="666"/>
      <c r="AT789" s="667"/>
      <c r="AU789" s="385">
        <v>57</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t="s">
        <v>766</v>
      </c>
      <c r="AD790" s="668"/>
      <c r="AE790" s="668"/>
      <c r="AF790" s="668"/>
      <c r="AG790" s="669"/>
      <c r="AH790" s="599" t="s">
        <v>767</v>
      </c>
      <c r="AI790" s="600"/>
      <c r="AJ790" s="600"/>
      <c r="AK790" s="600"/>
      <c r="AL790" s="600"/>
      <c r="AM790" s="600"/>
      <c r="AN790" s="600"/>
      <c r="AO790" s="600"/>
      <c r="AP790" s="600"/>
      <c r="AQ790" s="600"/>
      <c r="AR790" s="600"/>
      <c r="AS790" s="600"/>
      <c r="AT790" s="601"/>
      <c r="AU790" s="602">
        <v>11</v>
      </c>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t="s">
        <v>768</v>
      </c>
      <c r="AD791" s="668"/>
      <c r="AE791" s="668"/>
      <c r="AF791" s="668"/>
      <c r="AG791" s="669"/>
      <c r="AH791" s="599" t="s">
        <v>769</v>
      </c>
      <c r="AI791" s="600"/>
      <c r="AJ791" s="600"/>
      <c r="AK791" s="600"/>
      <c r="AL791" s="600"/>
      <c r="AM791" s="600"/>
      <c r="AN791" s="600"/>
      <c r="AO791" s="600"/>
      <c r="AP791" s="600"/>
      <c r="AQ791" s="600"/>
      <c r="AR791" s="600"/>
      <c r="AS791" s="600"/>
      <c r="AT791" s="601"/>
      <c r="AU791" s="602">
        <v>3</v>
      </c>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7" t="s">
        <v>20</v>
      </c>
      <c r="H799" s="828"/>
      <c r="I799" s="828"/>
      <c r="J799" s="828"/>
      <c r="K799" s="828"/>
      <c r="L799" s="829"/>
      <c r="M799" s="830"/>
      <c r="N799" s="830"/>
      <c r="O799" s="830"/>
      <c r="P799" s="830"/>
      <c r="Q799" s="830"/>
      <c r="R799" s="830"/>
      <c r="S799" s="830"/>
      <c r="T799" s="830"/>
      <c r="U799" s="830"/>
      <c r="V799" s="830"/>
      <c r="W799" s="830"/>
      <c r="X799" s="831"/>
      <c r="Y799" s="832">
        <f>SUM(Y789:AB798)</f>
        <v>118</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71</v>
      </c>
      <c r="AV799" s="833"/>
      <c r="AW799" s="833"/>
      <c r="AX799" s="835"/>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7"/>
      <c r="AY800">
        <f>COUNTA($G$802,$AC$802)</f>
        <v>0</v>
      </c>
    </row>
    <row r="801" spans="1:51" ht="24.75" hidden="1" customHeight="1" x14ac:dyDescent="0.15">
      <c r="A801" s="632"/>
      <c r="B801" s="633"/>
      <c r="C801" s="633"/>
      <c r="D801" s="633"/>
      <c r="E801" s="633"/>
      <c r="F801" s="634"/>
      <c r="G801" s="816" t="s">
        <v>17</v>
      </c>
      <c r="H801" s="671"/>
      <c r="I801" s="671"/>
      <c r="J801" s="671"/>
      <c r="K801" s="671"/>
      <c r="L801" s="670" t="s">
        <v>18</v>
      </c>
      <c r="M801" s="671"/>
      <c r="N801" s="671"/>
      <c r="O801" s="671"/>
      <c r="P801" s="671"/>
      <c r="Q801" s="671"/>
      <c r="R801" s="671"/>
      <c r="S801" s="671"/>
      <c r="T801" s="671"/>
      <c r="U801" s="671"/>
      <c r="V801" s="671"/>
      <c r="W801" s="671"/>
      <c r="X801" s="672"/>
      <c r="Y801" s="654" t="s">
        <v>19</v>
      </c>
      <c r="Z801" s="655"/>
      <c r="AA801" s="655"/>
      <c r="AB801" s="802"/>
      <c r="AC801" s="816" t="s">
        <v>17</v>
      </c>
      <c r="AD801" s="671"/>
      <c r="AE801" s="671"/>
      <c r="AF801" s="671"/>
      <c r="AG801" s="671"/>
      <c r="AH801" s="670" t="s">
        <v>18</v>
      </c>
      <c r="AI801" s="671"/>
      <c r="AJ801" s="671"/>
      <c r="AK801" s="671"/>
      <c r="AL801" s="671"/>
      <c r="AM801" s="671"/>
      <c r="AN801" s="671"/>
      <c r="AO801" s="671"/>
      <c r="AP801" s="671"/>
      <c r="AQ801" s="671"/>
      <c r="AR801" s="671"/>
      <c r="AS801" s="671"/>
      <c r="AT801" s="672"/>
      <c r="AU801" s="654" t="s">
        <v>19</v>
      </c>
      <c r="AV801" s="655"/>
      <c r="AW801" s="655"/>
      <c r="AX801" s="656"/>
      <c r="AY801">
        <f>$AY$800</f>
        <v>0</v>
      </c>
    </row>
    <row r="802" spans="1:51" ht="24.75" hidden="1" customHeight="1" x14ac:dyDescent="0.15">
      <c r="A802" s="632"/>
      <c r="B802" s="633"/>
      <c r="C802" s="633"/>
      <c r="D802" s="633"/>
      <c r="E802" s="633"/>
      <c r="F802" s="634"/>
      <c r="G802" s="673"/>
      <c r="H802" s="674"/>
      <c r="I802" s="674"/>
      <c r="J802" s="674"/>
      <c r="K802" s="675"/>
      <c r="L802" s="665"/>
      <c r="M802" s="666"/>
      <c r="N802" s="666"/>
      <c r="O802" s="666"/>
      <c r="P802" s="666"/>
      <c r="Q802" s="666"/>
      <c r="R802" s="666"/>
      <c r="S802" s="666"/>
      <c r="T802" s="666"/>
      <c r="U802" s="666"/>
      <c r="V802" s="666"/>
      <c r="W802" s="666"/>
      <c r="X802" s="667"/>
      <c r="Y802" s="385"/>
      <c r="Z802" s="386"/>
      <c r="AA802" s="386"/>
      <c r="AB802" s="806"/>
      <c r="AC802" s="673"/>
      <c r="AD802" s="674"/>
      <c r="AE802" s="674"/>
      <c r="AF802" s="674"/>
      <c r="AG802" s="675"/>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7"/>
      <c r="AY813">
        <f>COUNTA($G$815,$AC$815)</f>
        <v>0</v>
      </c>
    </row>
    <row r="814" spans="1:51" ht="24.75" hidden="1" customHeight="1" x14ac:dyDescent="0.15">
      <c r="A814" s="632"/>
      <c r="B814" s="633"/>
      <c r="C814" s="633"/>
      <c r="D814" s="633"/>
      <c r="E814" s="633"/>
      <c r="F814" s="634"/>
      <c r="G814" s="816" t="s">
        <v>17</v>
      </c>
      <c r="H814" s="671"/>
      <c r="I814" s="671"/>
      <c r="J814" s="671"/>
      <c r="K814" s="671"/>
      <c r="L814" s="670" t="s">
        <v>18</v>
      </c>
      <c r="M814" s="671"/>
      <c r="N814" s="671"/>
      <c r="O814" s="671"/>
      <c r="P814" s="671"/>
      <c r="Q814" s="671"/>
      <c r="R814" s="671"/>
      <c r="S814" s="671"/>
      <c r="T814" s="671"/>
      <c r="U814" s="671"/>
      <c r="V814" s="671"/>
      <c r="W814" s="671"/>
      <c r="X814" s="672"/>
      <c r="Y814" s="654" t="s">
        <v>19</v>
      </c>
      <c r="Z814" s="655"/>
      <c r="AA814" s="655"/>
      <c r="AB814" s="802"/>
      <c r="AC814" s="816" t="s">
        <v>17</v>
      </c>
      <c r="AD814" s="671"/>
      <c r="AE814" s="671"/>
      <c r="AF814" s="671"/>
      <c r="AG814" s="671"/>
      <c r="AH814" s="670" t="s">
        <v>18</v>
      </c>
      <c r="AI814" s="671"/>
      <c r="AJ814" s="671"/>
      <c r="AK814" s="671"/>
      <c r="AL814" s="671"/>
      <c r="AM814" s="671"/>
      <c r="AN814" s="671"/>
      <c r="AO814" s="671"/>
      <c r="AP814" s="671"/>
      <c r="AQ814" s="671"/>
      <c r="AR814" s="671"/>
      <c r="AS814" s="671"/>
      <c r="AT814" s="672"/>
      <c r="AU814" s="654" t="s">
        <v>19</v>
      </c>
      <c r="AV814" s="655"/>
      <c r="AW814" s="655"/>
      <c r="AX814" s="656"/>
      <c r="AY814">
        <f>$AY$813</f>
        <v>0</v>
      </c>
    </row>
    <row r="815" spans="1:51" ht="24.75" hidden="1" customHeight="1" x14ac:dyDescent="0.15">
      <c r="A815" s="632"/>
      <c r="B815" s="633"/>
      <c r="C815" s="633"/>
      <c r="D815" s="633"/>
      <c r="E815" s="633"/>
      <c r="F815" s="634"/>
      <c r="G815" s="673"/>
      <c r="H815" s="674"/>
      <c r="I815" s="674"/>
      <c r="J815" s="674"/>
      <c r="K815" s="675"/>
      <c r="L815" s="665"/>
      <c r="M815" s="666"/>
      <c r="N815" s="666"/>
      <c r="O815" s="666"/>
      <c r="P815" s="666"/>
      <c r="Q815" s="666"/>
      <c r="R815" s="666"/>
      <c r="S815" s="666"/>
      <c r="T815" s="666"/>
      <c r="U815" s="666"/>
      <c r="V815" s="666"/>
      <c r="W815" s="666"/>
      <c r="X815" s="667"/>
      <c r="Y815" s="385"/>
      <c r="Z815" s="386"/>
      <c r="AA815" s="386"/>
      <c r="AB815" s="806"/>
      <c r="AC815" s="673"/>
      <c r="AD815" s="674"/>
      <c r="AE815" s="674"/>
      <c r="AF815" s="674"/>
      <c r="AG815" s="675"/>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7"/>
      <c r="AY826">
        <f>COUNTA($G$828,$AC$828)</f>
        <v>0</v>
      </c>
    </row>
    <row r="827" spans="1:51" ht="24.75" hidden="1" customHeight="1" x14ac:dyDescent="0.15">
      <c r="A827" s="632"/>
      <c r="B827" s="633"/>
      <c r="C827" s="633"/>
      <c r="D827" s="633"/>
      <c r="E827" s="633"/>
      <c r="F827" s="634"/>
      <c r="G827" s="816" t="s">
        <v>17</v>
      </c>
      <c r="H827" s="671"/>
      <c r="I827" s="671"/>
      <c r="J827" s="671"/>
      <c r="K827" s="671"/>
      <c r="L827" s="670" t="s">
        <v>18</v>
      </c>
      <c r="M827" s="671"/>
      <c r="N827" s="671"/>
      <c r="O827" s="671"/>
      <c r="P827" s="671"/>
      <c r="Q827" s="671"/>
      <c r="R827" s="671"/>
      <c r="S827" s="671"/>
      <c r="T827" s="671"/>
      <c r="U827" s="671"/>
      <c r="V827" s="671"/>
      <c r="W827" s="671"/>
      <c r="X827" s="672"/>
      <c r="Y827" s="654" t="s">
        <v>19</v>
      </c>
      <c r="Z827" s="655"/>
      <c r="AA827" s="655"/>
      <c r="AB827" s="802"/>
      <c r="AC827" s="816" t="s">
        <v>17</v>
      </c>
      <c r="AD827" s="671"/>
      <c r="AE827" s="671"/>
      <c r="AF827" s="671"/>
      <c r="AG827" s="671"/>
      <c r="AH827" s="670" t="s">
        <v>18</v>
      </c>
      <c r="AI827" s="671"/>
      <c r="AJ827" s="671"/>
      <c r="AK827" s="671"/>
      <c r="AL827" s="671"/>
      <c r="AM827" s="671"/>
      <c r="AN827" s="671"/>
      <c r="AO827" s="671"/>
      <c r="AP827" s="671"/>
      <c r="AQ827" s="671"/>
      <c r="AR827" s="671"/>
      <c r="AS827" s="671"/>
      <c r="AT827" s="672"/>
      <c r="AU827" s="654" t="s">
        <v>19</v>
      </c>
      <c r="AV827" s="655"/>
      <c r="AW827" s="655"/>
      <c r="AX827" s="656"/>
      <c r="AY827">
        <f>$AY$826</f>
        <v>0</v>
      </c>
    </row>
    <row r="828" spans="1:51" s="16" customFormat="1" ht="24.75" hidden="1" customHeight="1" x14ac:dyDescent="0.15">
      <c r="A828" s="632"/>
      <c r="B828" s="633"/>
      <c r="C828" s="633"/>
      <c r="D828" s="633"/>
      <c r="E828" s="633"/>
      <c r="F828" s="634"/>
      <c r="G828" s="673"/>
      <c r="H828" s="674"/>
      <c r="I828" s="674"/>
      <c r="J828" s="674"/>
      <c r="K828" s="675"/>
      <c r="L828" s="665"/>
      <c r="M828" s="666"/>
      <c r="N828" s="666"/>
      <c r="O828" s="666"/>
      <c r="P828" s="666"/>
      <c r="Q828" s="666"/>
      <c r="R828" s="666"/>
      <c r="S828" s="666"/>
      <c r="T828" s="666"/>
      <c r="U828" s="666"/>
      <c r="V828" s="666"/>
      <c r="W828" s="666"/>
      <c r="X828" s="667"/>
      <c r="Y828" s="385"/>
      <c r="Z828" s="386"/>
      <c r="AA828" s="386"/>
      <c r="AB828" s="806"/>
      <c r="AC828" s="673"/>
      <c r="AD828" s="674"/>
      <c r="AE828" s="674"/>
      <c r="AF828" s="674"/>
      <c r="AG828" s="675"/>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770</v>
      </c>
      <c r="D845" s="343"/>
      <c r="E845" s="343"/>
      <c r="F845" s="343"/>
      <c r="G845" s="343"/>
      <c r="H845" s="343"/>
      <c r="I845" s="343"/>
      <c r="J845" s="344">
        <v>1000020110001</v>
      </c>
      <c r="K845" s="345"/>
      <c r="L845" s="345"/>
      <c r="M845" s="345"/>
      <c r="N845" s="345"/>
      <c r="O845" s="345"/>
      <c r="P845" s="378" t="s">
        <v>763</v>
      </c>
      <c r="Q845" s="378"/>
      <c r="R845" s="378"/>
      <c r="S845" s="378"/>
      <c r="T845" s="378"/>
      <c r="U845" s="378"/>
      <c r="V845" s="378"/>
      <c r="W845" s="378"/>
      <c r="X845" s="378"/>
      <c r="Y845" s="347">
        <v>118</v>
      </c>
      <c r="Z845" s="348"/>
      <c r="AA845" s="348"/>
      <c r="AB845" s="349"/>
      <c r="AC845" s="840" t="s">
        <v>780</v>
      </c>
      <c r="AD845" s="841"/>
      <c r="AE845" s="841"/>
      <c r="AF845" s="841"/>
      <c r="AG845" s="841"/>
      <c r="AH845" s="366" t="s">
        <v>405</v>
      </c>
      <c r="AI845" s="367"/>
      <c r="AJ845" s="367"/>
      <c r="AK845" s="367"/>
      <c r="AL845" s="354" t="s">
        <v>405</v>
      </c>
      <c r="AM845" s="355"/>
      <c r="AN845" s="355"/>
      <c r="AO845" s="356"/>
      <c r="AP845" s="357" t="s">
        <v>405</v>
      </c>
      <c r="AQ845" s="357"/>
      <c r="AR845" s="357"/>
      <c r="AS845" s="357"/>
      <c r="AT845" s="357"/>
      <c r="AU845" s="357"/>
      <c r="AV845" s="357"/>
      <c r="AW845" s="357"/>
      <c r="AX845" s="357"/>
    </row>
    <row r="846" spans="1:51" ht="36.75" customHeight="1" x14ac:dyDescent="0.15">
      <c r="A846" s="370">
        <v>2</v>
      </c>
      <c r="B846" s="370">
        <v>1</v>
      </c>
      <c r="C846" s="358" t="s">
        <v>771</v>
      </c>
      <c r="D846" s="343"/>
      <c r="E846" s="343"/>
      <c r="F846" s="343"/>
      <c r="G846" s="343"/>
      <c r="H846" s="343"/>
      <c r="I846" s="343"/>
      <c r="J846" s="344">
        <v>8000020280003</v>
      </c>
      <c r="K846" s="345"/>
      <c r="L846" s="345"/>
      <c r="M846" s="345"/>
      <c r="N846" s="345"/>
      <c r="O846" s="345"/>
      <c r="P846" s="378" t="s">
        <v>763</v>
      </c>
      <c r="Q846" s="378"/>
      <c r="R846" s="378"/>
      <c r="S846" s="378"/>
      <c r="T846" s="378"/>
      <c r="U846" s="378"/>
      <c r="V846" s="378"/>
      <c r="W846" s="378"/>
      <c r="X846" s="378"/>
      <c r="Y846" s="347">
        <v>94</v>
      </c>
      <c r="Z846" s="348"/>
      <c r="AA846" s="348"/>
      <c r="AB846" s="349"/>
      <c r="AC846" s="840" t="s">
        <v>780</v>
      </c>
      <c r="AD846" s="841"/>
      <c r="AE846" s="841"/>
      <c r="AF846" s="841"/>
      <c r="AG846" s="841"/>
      <c r="AH846" s="366" t="s">
        <v>405</v>
      </c>
      <c r="AI846" s="367"/>
      <c r="AJ846" s="367"/>
      <c r="AK846" s="367"/>
      <c r="AL846" s="354" t="s">
        <v>405</v>
      </c>
      <c r="AM846" s="355"/>
      <c r="AN846" s="355"/>
      <c r="AO846" s="356"/>
      <c r="AP846" s="357" t="s">
        <v>405</v>
      </c>
      <c r="AQ846" s="357"/>
      <c r="AR846" s="357"/>
      <c r="AS846" s="357"/>
      <c r="AT846" s="357"/>
      <c r="AU846" s="357"/>
      <c r="AV846" s="357"/>
      <c r="AW846" s="357"/>
      <c r="AX846" s="357"/>
      <c r="AY846">
        <f>COUNTA($C$846)</f>
        <v>1</v>
      </c>
    </row>
    <row r="847" spans="1:51" ht="36.75" customHeight="1" x14ac:dyDescent="0.15">
      <c r="A847" s="370">
        <v>3</v>
      </c>
      <c r="B847" s="370">
        <v>1</v>
      </c>
      <c r="C847" s="358" t="s">
        <v>772</v>
      </c>
      <c r="D847" s="343"/>
      <c r="E847" s="343"/>
      <c r="F847" s="343"/>
      <c r="G847" s="343"/>
      <c r="H847" s="343"/>
      <c r="I847" s="343"/>
      <c r="J847" s="344">
        <v>8000020130001</v>
      </c>
      <c r="K847" s="345"/>
      <c r="L847" s="345"/>
      <c r="M847" s="345"/>
      <c r="N847" s="345"/>
      <c r="O847" s="345"/>
      <c r="P847" s="378" t="s">
        <v>763</v>
      </c>
      <c r="Q847" s="378"/>
      <c r="R847" s="378"/>
      <c r="S847" s="378"/>
      <c r="T847" s="378"/>
      <c r="U847" s="378"/>
      <c r="V847" s="378"/>
      <c r="W847" s="378"/>
      <c r="X847" s="378"/>
      <c r="Y847" s="347">
        <v>93</v>
      </c>
      <c r="Z847" s="348"/>
      <c r="AA847" s="348"/>
      <c r="AB847" s="349"/>
      <c r="AC847" s="840" t="s">
        <v>780</v>
      </c>
      <c r="AD847" s="841"/>
      <c r="AE847" s="841"/>
      <c r="AF847" s="841"/>
      <c r="AG847" s="841"/>
      <c r="AH847" s="366" t="s">
        <v>405</v>
      </c>
      <c r="AI847" s="367"/>
      <c r="AJ847" s="367"/>
      <c r="AK847" s="367"/>
      <c r="AL847" s="354" t="s">
        <v>405</v>
      </c>
      <c r="AM847" s="355"/>
      <c r="AN847" s="355"/>
      <c r="AO847" s="356"/>
      <c r="AP847" s="357" t="s">
        <v>405</v>
      </c>
      <c r="AQ847" s="357"/>
      <c r="AR847" s="357"/>
      <c r="AS847" s="357"/>
      <c r="AT847" s="357"/>
      <c r="AU847" s="357"/>
      <c r="AV847" s="357"/>
      <c r="AW847" s="357"/>
      <c r="AX847" s="357"/>
      <c r="AY847">
        <f>COUNTA($C$847)</f>
        <v>1</v>
      </c>
    </row>
    <row r="848" spans="1:51" ht="36.75" customHeight="1" x14ac:dyDescent="0.15">
      <c r="A848" s="370">
        <v>4</v>
      </c>
      <c r="B848" s="370">
        <v>1</v>
      </c>
      <c r="C848" s="358" t="s">
        <v>773</v>
      </c>
      <c r="D848" s="343"/>
      <c r="E848" s="343"/>
      <c r="F848" s="343"/>
      <c r="G848" s="343"/>
      <c r="H848" s="343"/>
      <c r="I848" s="343"/>
      <c r="J848" s="344">
        <v>6000020400009</v>
      </c>
      <c r="K848" s="345"/>
      <c r="L848" s="345"/>
      <c r="M848" s="345"/>
      <c r="N848" s="345"/>
      <c r="O848" s="345"/>
      <c r="P848" s="378" t="s">
        <v>763</v>
      </c>
      <c r="Q848" s="378"/>
      <c r="R848" s="378"/>
      <c r="S848" s="378"/>
      <c r="T848" s="378"/>
      <c r="U848" s="378"/>
      <c r="V848" s="378"/>
      <c r="W848" s="378"/>
      <c r="X848" s="378"/>
      <c r="Y848" s="347">
        <v>71</v>
      </c>
      <c r="Z848" s="348"/>
      <c r="AA848" s="348"/>
      <c r="AB848" s="349"/>
      <c r="AC848" s="840" t="s">
        <v>780</v>
      </c>
      <c r="AD848" s="841"/>
      <c r="AE848" s="841"/>
      <c r="AF848" s="841"/>
      <c r="AG848" s="841"/>
      <c r="AH848" s="366" t="s">
        <v>405</v>
      </c>
      <c r="AI848" s="367"/>
      <c r="AJ848" s="367"/>
      <c r="AK848" s="367"/>
      <c r="AL848" s="354" t="s">
        <v>405</v>
      </c>
      <c r="AM848" s="355"/>
      <c r="AN848" s="355"/>
      <c r="AO848" s="356"/>
      <c r="AP848" s="357" t="s">
        <v>405</v>
      </c>
      <c r="AQ848" s="357"/>
      <c r="AR848" s="357"/>
      <c r="AS848" s="357"/>
      <c r="AT848" s="357"/>
      <c r="AU848" s="357"/>
      <c r="AV848" s="357"/>
      <c r="AW848" s="357"/>
      <c r="AX848" s="357"/>
      <c r="AY848">
        <f>COUNTA($C$848)</f>
        <v>1</v>
      </c>
    </row>
    <row r="849" spans="1:51" ht="36.75" customHeight="1" x14ac:dyDescent="0.15">
      <c r="A849" s="370">
        <v>5</v>
      </c>
      <c r="B849" s="370">
        <v>1</v>
      </c>
      <c r="C849" s="358" t="s">
        <v>774</v>
      </c>
      <c r="D849" s="343"/>
      <c r="E849" s="343"/>
      <c r="F849" s="343"/>
      <c r="G849" s="343"/>
      <c r="H849" s="343"/>
      <c r="I849" s="343"/>
      <c r="J849" s="344">
        <v>7000020220001</v>
      </c>
      <c r="K849" s="345"/>
      <c r="L849" s="345"/>
      <c r="M849" s="345"/>
      <c r="N849" s="345"/>
      <c r="O849" s="345"/>
      <c r="P849" s="378" t="s">
        <v>763</v>
      </c>
      <c r="Q849" s="378"/>
      <c r="R849" s="378"/>
      <c r="S849" s="378"/>
      <c r="T849" s="378"/>
      <c r="U849" s="378"/>
      <c r="V849" s="378"/>
      <c r="W849" s="378"/>
      <c r="X849" s="378"/>
      <c r="Y849" s="347">
        <v>71</v>
      </c>
      <c r="Z849" s="348"/>
      <c r="AA849" s="348"/>
      <c r="AB849" s="349"/>
      <c r="AC849" s="840" t="s">
        <v>780</v>
      </c>
      <c r="AD849" s="841"/>
      <c r="AE849" s="841"/>
      <c r="AF849" s="841"/>
      <c r="AG849" s="841"/>
      <c r="AH849" s="366" t="s">
        <v>405</v>
      </c>
      <c r="AI849" s="367"/>
      <c r="AJ849" s="367"/>
      <c r="AK849" s="367"/>
      <c r="AL849" s="354" t="s">
        <v>405</v>
      </c>
      <c r="AM849" s="355"/>
      <c r="AN849" s="355"/>
      <c r="AO849" s="356"/>
      <c r="AP849" s="357" t="s">
        <v>405</v>
      </c>
      <c r="AQ849" s="357"/>
      <c r="AR849" s="357"/>
      <c r="AS849" s="357"/>
      <c r="AT849" s="357"/>
      <c r="AU849" s="357"/>
      <c r="AV849" s="357"/>
      <c r="AW849" s="357"/>
      <c r="AX849" s="357"/>
      <c r="AY849">
        <f>COUNTA($C$849)</f>
        <v>1</v>
      </c>
    </row>
    <row r="850" spans="1:51" ht="36.75" customHeight="1" x14ac:dyDescent="0.15">
      <c r="A850" s="370">
        <v>6</v>
      </c>
      <c r="B850" s="370">
        <v>1</v>
      </c>
      <c r="C850" s="358" t="s">
        <v>775</v>
      </c>
      <c r="D850" s="343"/>
      <c r="E850" s="343"/>
      <c r="F850" s="343"/>
      <c r="G850" s="343"/>
      <c r="H850" s="343"/>
      <c r="I850" s="343"/>
      <c r="J850" s="344">
        <v>2000020080004</v>
      </c>
      <c r="K850" s="345"/>
      <c r="L850" s="345"/>
      <c r="M850" s="345"/>
      <c r="N850" s="345"/>
      <c r="O850" s="345"/>
      <c r="P850" s="378" t="s">
        <v>763</v>
      </c>
      <c r="Q850" s="378"/>
      <c r="R850" s="378"/>
      <c r="S850" s="378"/>
      <c r="T850" s="378"/>
      <c r="U850" s="378"/>
      <c r="V850" s="378"/>
      <c r="W850" s="378"/>
      <c r="X850" s="378"/>
      <c r="Y850" s="347">
        <v>48</v>
      </c>
      <c r="Z850" s="348"/>
      <c r="AA850" s="348"/>
      <c r="AB850" s="349"/>
      <c r="AC850" s="840" t="s">
        <v>780</v>
      </c>
      <c r="AD850" s="841"/>
      <c r="AE850" s="841"/>
      <c r="AF850" s="841"/>
      <c r="AG850" s="841"/>
      <c r="AH850" s="366" t="s">
        <v>405</v>
      </c>
      <c r="AI850" s="367"/>
      <c r="AJ850" s="367"/>
      <c r="AK850" s="367"/>
      <c r="AL850" s="354" t="s">
        <v>405</v>
      </c>
      <c r="AM850" s="355"/>
      <c r="AN850" s="355"/>
      <c r="AO850" s="356"/>
      <c r="AP850" s="357" t="s">
        <v>405</v>
      </c>
      <c r="AQ850" s="357"/>
      <c r="AR850" s="357"/>
      <c r="AS850" s="357"/>
      <c r="AT850" s="357"/>
      <c r="AU850" s="357"/>
      <c r="AV850" s="357"/>
      <c r="AW850" s="357"/>
      <c r="AX850" s="357"/>
      <c r="AY850">
        <f>COUNTA($C$850)</f>
        <v>1</v>
      </c>
    </row>
    <row r="851" spans="1:51" ht="36.75" customHeight="1" x14ac:dyDescent="0.15">
      <c r="A851" s="370">
        <v>7</v>
      </c>
      <c r="B851" s="370">
        <v>1</v>
      </c>
      <c r="C851" s="358" t="s">
        <v>776</v>
      </c>
      <c r="D851" s="343"/>
      <c r="E851" s="343"/>
      <c r="F851" s="343"/>
      <c r="G851" s="343"/>
      <c r="H851" s="343"/>
      <c r="I851" s="343"/>
      <c r="J851" s="344">
        <v>1000020200000</v>
      </c>
      <c r="K851" s="345"/>
      <c r="L851" s="345"/>
      <c r="M851" s="345"/>
      <c r="N851" s="345"/>
      <c r="O851" s="345"/>
      <c r="P851" s="378" t="s">
        <v>763</v>
      </c>
      <c r="Q851" s="378"/>
      <c r="R851" s="378"/>
      <c r="S851" s="378"/>
      <c r="T851" s="378"/>
      <c r="U851" s="378"/>
      <c r="V851" s="378"/>
      <c r="W851" s="378"/>
      <c r="X851" s="378"/>
      <c r="Y851" s="347">
        <v>47</v>
      </c>
      <c r="Z851" s="348"/>
      <c r="AA851" s="348"/>
      <c r="AB851" s="349"/>
      <c r="AC851" s="840" t="s">
        <v>780</v>
      </c>
      <c r="AD851" s="841"/>
      <c r="AE851" s="841"/>
      <c r="AF851" s="841"/>
      <c r="AG851" s="841"/>
      <c r="AH851" s="366" t="s">
        <v>405</v>
      </c>
      <c r="AI851" s="367"/>
      <c r="AJ851" s="367"/>
      <c r="AK851" s="367"/>
      <c r="AL851" s="354" t="s">
        <v>405</v>
      </c>
      <c r="AM851" s="355"/>
      <c r="AN851" s="355"/>
      <c r="AO851" s="356"/>
      <c r="AP851" s="357" t="s">
        <v>405</v>
      </c>
      <c r="AQ851" s="357"/>
      <c r="AR851" s="357"/>
      <c r="AS851" s="357"/>
      <c r="AT851" s="357"/>
      <c r="AU851" s="357"/>
      <c r="AV851" s="357"/>
      <c r="AW851" s="357"/>
      <c r="AX851" s="357"/>
      <c r="AY851">
        <f>COUNTA($C$851)</f>
        <v>1</v>
      </c>
    </row>
    <row r="852" spans="1:51" ht="36.75" customHeight="1" x14ac:dyDescent="0.15">
      <c r="A852" s="370">
        <v>8</v>
      </c>
      <c r="B852" s="370">
        <v>1</v>
      </c>
      <c r="C852" s="358" t="s">
        <v>777</v>
      </c>
      <c r="D852" s="343"/>
      <c r="E852" s="343"/>
      <c r="F852" s="343"/>
      <c r="G852" s="343"/>
      <c r="H852" s="343"/>
      <c r="I852" s="343"/>
      <c r="J852" s="344">
        <v>8000020370002</v>
      </c>
      <c r="K852" s="345"/>
      <c r="L852" s="345"/>
      <c r="M852" s="345"/>
      <c r="N852" s="345"/>
      <c r="O852" s="345"/>
      <c r="P852" s="378" t="s">
        <v>763</v>
      </c>
      <c r="Q852" s="378"/>
      <c r="R852" s="378"/>
      <c r="S852" s="378"/>
      <c r="T852" s="378"/>
      <c r="U852" s="378"/>
      <c r="V852" s="378"/>
      <c r="W852" s="378"/>
      <c r="X852" s="378"/>
      <c r="Y852" s="347">
        <v>47</v>
      </c>
      <c r="Z852" s="348"/>
      <c r="AA852" s="348"/>
      <c r="AB852" s="349"/>
      <c r="AC852" s="840" t="s">
        <v>780</v>
      </c>
      <c r="AD852" s="841"/>
      <c r="AE852" s="841"/>
      <c r="AF852" s="841"/>
      <c r="AG852" s="841"/>
      <c r="AH852" s="366" t="s">
        <v>405</v>
      </c>
      <c r="AI852" s="367"/>
      <c r="AJ852" s="367"/>
      <c r="AK852" s="367"/>
      <c r="AL852" s="354" t="s">
        <v>405</v>
      </c>
      <c r="AM852" s="355"/>
      <c r="AN852" s="355"/>
      <c r="AO852" s="356"/>
      <c r="AP852" s="357" t="s">
        <v>405</v>
      </c>
      <c r="AQ852" s="357"/>
      <c r="AR852" s="357"/>
      <c r="AS852" s="357"/>
      <c r="AT852" s="357"/>
      <c r="AU852" s="357"/>
      <c r="AV852" s="357"/>
      <c r="AW852" s="357"/>
      <c r="AX852" s="357"/>
      <c r="AY852">
        <f>COUNTA($C$852)</f>
        <v>1</v>
      </c>
    </row>
    <row r="853" spans="1:51" ht="36.75" customHeight="1" x14ac:dyDescent="0.15">
      <c r="A853" s="370">
        <v>9</v>
      </c>
      <c r="B853" s="370">
        <v>1</v>
      </c>
      <c r="C853" s="358" t="s">
        <v>778</v>
      </c>
      <c r="D853" s="343"/>
      <c r="E853" s="343"/>
      <c r="F853" s="343"/>
      <c r="G853" s="343"/>
      <c r="H853" s="343"/>
      <c r="I853" s="343"/>
      <c r="J853" s="344">
        <v>1000020230006</v>
      </c>
      <c r="K853" s="345"/>
      <c r="L853" s="345"/>
      <c r="M853" s="345"/>
      <c r="N853" s="345"/>
      <c r="O853" s="345"/>
      <c r="P853" s="378" t="s">
        <v>763</v>
      </c>
      <c r="Q853" s="378"/>
      <c r="R853" s="378"/>
      <c r="S853" s="378"/>
      <c r="T853" s="378"/>
      <c r="U853" s="378"/>
      <c r="V853" s="378"/>
      <c r="W853" s="378"/>
      <c r="X853" s="378"/>
      <c r="Y853" s="347">
        <v>42</v>
      </c>
      <c r="Z853" s="348"/>
      <c r="AA853" s="348"/>
      <c r="AB853" s="349"/>
      <c r="AC853" s="840" t="s">
        <v>780</v>
      </c>
      <c r="AD853" s="841"/>
      <c r="AE853" s="841"/>
      <c r="AF853" s="841"/>
      <c r="AG853" s="841"/>
      <c r="AH853" s="366" t="s">
        <v>405</v>
      </c>
      <c r="AI853" s="367"/>
      <c r="AJ853" s="367"/>
      <c r="AK853" s="367"/>
      <c r="AL853" s="354" t="s">
        <v>405</v>
      </c>
      <c r="AM853" s="355"/>
      <c r="AN853" s="355"/>
      <c r="AO853" s="356"/>
      <c r="AP853" s="357" t="s">
        <v>405</v>
      </c>
      <c r="AQ853" s="357"/>
      <c r="AR853" s="357"/>
      <c r="AS853" s="357"/>
      <c r="AT853" s="357"/>
      <c r="AU853" s="357"/>
      <c r="AV853" s="357"/>
      <c r="AW853" s="357"/>
      <c r="AX853" s="357"/>
      <c r="AY853">
        <f>COUNTA($C$853)</f>
        <v>1</v>
      </c>
    </row>
    <row r="854" spans="1:51" ht="36.75" customHeight="1" x14ac:dyDescent="0.15">
      <c r="A854" s="370">
        <v>10</v>
      </c>
      <c r="B854" s="370">
        <v>1</v>
      </c>
      <c r="C854" s="358" t="s">
        <v>779</v>
      </c>
      <c r="D854" s="343"/>
      <c r="E854" s="343"/>
      <c r="F854" s="343"/>
      <c r="G854" s="343"/>
      <c r="H854" s="343"/>
      <c r="I854" s="343"/>
      <c r="J854" s="344">
        <v>7000020430005</v>
      </c>
      <c r="K854" s="345"/>
      <c r="L854" s="345"/>
      <c r="M854" s="345"/>
      <c r="N854" s="345"/>
      <c r="O854" s="345"/>
      <c r="P854" s="378" t="s">
        <v>763</v>
      </c>
      <c r="Q854" s="378"/>
      <c r="R854" s="378"/>
      <c r="S854" s="378"/>
      <c r="T854" s="378"/>
      <c r="U854" s="378"/>
      <c r="V854" s="378"/>
      <c r="W854" s="378"/>
      <c r="X854" s="378"/>
      <c r="Y854" s="347">
        <v>37</v>
      </c>
      <c r="Z854" s="348"/>
      <c r="AA854" s="348"/>
      <c r="AB854" s="349"/>
      <c r="AC854" s="840" t="s">
        <v>780</v>
      </c>
      <c r="AD854" s="841"/>
      <c r="AE854" s="841"/>
      <c r="AF854" s="841"/>
      <c r="AG854" s="841"/>
      <c r="AH854" s="366" t="s">
        <v>405</v>
      </c>
      <c r="AI854" s="367"/>
      <c r="AJ854" s="367"/>
      <c r="AK854" s="367"/>
      <c r="AL854" s="354" t="s">
        <v>405</v>
      </c>
      <c r="AM854" s="355"/>
      <c r="AN854" s="355"/>
      <c r="AO854" s="356"/>
      <c r="AP854" s="357" t="s">
        <v>405</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v>36</v>
      </c>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58" t="s">
        <v>781</v>
      </c>
      <c r="D878" s="343"/>
      <c r="E878" s="343"/>
      <c r="F878" s="343"/>
      <c r="G878" s="343"/>
      <c r="H878" s="343"/>
      <c r="I878" s="343"/>
      <c r="J878" s="344">
        <v>3030005011020</v>
      </c>
      <c r="K878" s="345"/>
      <c r="L878" s="345"/>
      <c r="M878" s="345"/>
      <c r="N878" s="345"/>
      <c r="O878" s="345"/>
      <c r="P878" s="378" t="s">
        <v>763</v>
      </c>
      <c r="Q878" s="378"/>
      <c r="R878" s="378"/>
      <c r="S878" s="378"/>
      <c r="T878" s="378"/>
      <c r="U878" s="378"/>
      <c r="V878" s="378"/>
      <c r="W878" s="378"/>
      <c r="X878" s="378"/>
      <c r="Y878" s="347">
        <v>71</v>
      </c>
      <c r="Z878" s="348"/>
      <c r="AA878" s="348"/>
      <c r="AB878" s="349"/>
      <c r="AC878" s="840" t="s">
        <v>780</v>
      </c>
      <c r="AD878" s="841"/>
      <c r="AE878" s="841"/>
      <c r="AF878" s="841"/>
      <c r="AG878" s="841"/>
      <c r="AH878" s="366" t="s">
        <v>405</v>
      </c>
      <c r="AI878" s="367"/>
      <c r="AJ878" s="367"/>
      <c r="AK878" s="367"/>
      <c r="AL878" s="354" t="s">
        <v>405</v>
      </c>
      <c r="AM878" s="355"/>
      <c r="AN878" s="355"/>
      <c r="AO878" s="356"/>
      <c r="AP878" s="357" t="s">
        <v>405</v>
      </c>
      <c r="AQ878" s="357"/>
      <c r="AR878" s="357"/>
      <c r="AS878" s="357"/>
      <c r="AT878" s="357"/>
      <c r="AU878" s="357"/>
      <c r="AV878" s="357"/>
      <c r="AW878" s="357"/>
      <c r="AX878" s="357"/>
      <c r="AY878">
        <f t="shared" si="118"/>
        <v>1</v>
      </c>
    </row>
    <row r="879" spans="1:51" ht="36.75" customHeight="1" x14ac:dyDescent="0.15">
      <c r="A879" s="370">
        <v>2</v>
      </c>
      <c r="B879" s="370">
        <v>1</v>
      </c>
      <c r="C879" s="343" t="s">
        <v>782</v>
      </c>
      <c r="D879" s="343"/>
      <c r="E879" s="343"/>
      <c r="F879" s="343"/>
      <c r="G879" s="343"/>
      <c r="H879" s="343"/>
      <c r="I879" s="343"/>
      <c r="J879" s="344">
        <v>1000020110001</v>
      </c>
      <c r="K879" s="345"/>
      <c r="L879" s="345"/>
      <c r="M879" s="345"/>
      <c r="N879" s="345"/>
      <c r="O879" s="345"/>
      <c r="P879" s="378" t="s">
        <v>763</v>
      </c>
      <c r="Q879" s="378"/>
      <c r="R879" s="378"/>
      <c r="S879" s="378"/>
      <c r="T879" s="378"/>
      <c r="U879" s="378"/>
      <c r="V879" s="378"/>
      <c r="W879" s="378"/>
      <c r="X879" s="378"/>
      <c r="Y879" s="347">
        <v>71</v>
      </c>
      <c r="Z879" s="348"/>
      <c r="AA879" s="348"/>
      <c r="AB879" s="349"/>
      <c r="AC879" s="840" t="s">
        <v>780</v>
      </c>
      <c r="AD879" s="841"/>
      <c r="AE879" s="841"/>
      <c r="AF879" s="841"/>
      <c r="AG879" s="841"/>
      <c r="AH879" s="366" t="s">
        <v>405</v>
      </c>
      <c r="AI879" s="367"/>
      <c r="AJ879" s="367"/>
      <c r="AK879" s="367"/>
      <c r="AL879" s="354" t="s">
        <v>405</v>
      </c>
      <c r="AM879" s="355"/>
      <c r="AN879" s="355"/>
      <c r="AO879" s="356"/>
      <c r="AP879" s="357" t="s">
        <v>405</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405</v>
      </c>
      <c r="F1110" s="369"/>
      <c r="G1110" s="369"/>
      <c r="H1110" s="369"/>
      <c r="I1110" s="369"/>
      <c r="J1110" s="344" t="s">
        <v>405</v>
      </c>
      <c r="K1110" s="345"/>
      <c r="L1110" s="345"/>
      <c r="M1110" s="345"/>
      <c r="N1110" s="345"/>
      <c r="O1110" s="345"/>
      <c r="P1110" s="377" t="s">
        <v>405</v>
      </c>
      <c r="Q1110" s="378"/>
      <c r="R1110" s="378"/>
      <c r="S1110" s="378"/>
      <c r="T1110" s="378"/>
      <c r="U1110" s="378"/>
      <c r="V1110" s="378"/>
      <c r="W1110" s="378"/>
      <c r="X1110" s="378"/>
      <c r="Y1110" s="347" t="s">
        <v>405</v>
      </c>
      <c r="Z1110" s="348"/>
      <c r="AA1110" s="348"/>
      <c r="AB1110" s="349"/>
      <c r="AC1110" s="371"/>
      <c r="AD1110" s="371"/>
      <c r="AE1110" s="371"/>
      <c r="AF1110" s="371"/>
      <c r="AG1110" s="371"/>
      <c r="AH1110" s="352" t="s">
        <v>405</v>
      </c>
      <c r="AI1110" s="353"/>
      <c r="AJ1110" s="353"/>
      <c r="AK1110" s="353"/>
      <c r="AL1110" s="354" t="s">
        <v>405</v>
      </c>
      <c r="AM1110" s="355"/>
      <c r="AN1110" s="355"/>
      <c r="AO1110" s="356"/>
      <c r="AP1110" s="357" t="s">
        <v>405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35" priority="14059">
      <formula>IF(RIGHT(TEXT(P14,"0.#"),1)=".",FALSE,TRUE)</formula>
    </cfRule>
    <cfRule type="expression" dxfId="2834" priority="14060">
      <formula>IF(RIGHT(TEXT(P14,"0.#"),1)=".",TRUE,FALSE)</formula>
    </cfRule>
  </conditionalFormatting>
  <conditionalFormatting sqref="AE32">
    <cfRule type="expression" dxfId="2833" priority="14049">
      <formula>IF(RIGHT(TEXT(AE32,"0.#"),1)=".",FALSE,TRUE)</formula>
    </cfRule>
    <cfRule type="expression" dxfId="2832" priority="14050">
      <formula>IF(RIGHT(TEXT(AE32,"0.#"),1)=".",TRUE,FALSE)</formula>
    </cfRule>
  </conditionalFormatting>
  <conditionalFormatting sqref="P18:AX18">
    <cfRule type="expression" dxfId="2831" priority="13935">
      <formula>IF(RIGHT(TEXT(P18,"0.#"),1)=".",FALSE,TRUE)</formula>
    </cfRule>
    <cfRule type="expression" dxfId="2830" priority="13936">
      <formula>IF(RIGHT(TEXT(P18,"0.#"),1)=".",TRUE,FALSE)</formula>
    </cfRule>
  </conditionalFormatting>
  <conditionalFormatting sqref="Y799">
    <cfRule type="expression" dxfId="2829" priority="13927">
      <formula>IF(RIGHT(TEXT(Y799,"0.#"),1)=".",FALSE,TRUE)</formula>
    </cfRule>
    <cfRule type="expression" dxfId="2828" priority="13928">
      <formula>IF(RIGHT(TEXT(Y799,"0.#"),1)=".",TRUE,FALSE)</formula>
    </cfRule>
  </conditionalFormatting>
  <conditionalFormatting sqref="Y830:Y837 Y828 Y817:Y824 Y815 Y804:Y811 Y802">
    <cfRule type="expression" dxfId="2827" priority="13709">
      <formula>IF(RIGHT(TEXT(Y802,"0.#"),1)=".",FALSE,TRUE)</formula>
    </cfRule>
    <cfRule type="expression" dxfId="2826" priority="13710">
      <formula>IF(RIGHT(TEXT(Y802,"0.#"),1)=".",TRUE,FALSE)</formula>
    </cfRule>
  </conditionalFormatting>
  <conditionalFormatting sqref="P16:AQ17 P15:AX15 AR13:AX13">
    <cfRule type="expression" dxfId="2825" priority="13757">
      <formula>IF(RIGHT(TEXT(P13,"0.#"),1)=".",FALSE,TRUE)</formula>
    </cfRule>
    <cfRule type="expression" dxfId="2824" priority="13758">
      <formula>IF(RIGHT(TEXT(P13,"0.#"),1)=".",TRUE,FALSE)</formula>
    </cfRule>
  </conditionalFormatting>
  <conditionalFormatting sqref="P19:AJ19">
    <cfRule type="expression" dxfId="2823" priority="13755">
      <formula>IF(RIGHT(TEXT(P19,"0.#"),1)=".",FALSE,TRUE)</formula>
    </cfRule>
    <cfRule type="expression" dxfId="2822" priority="13756">
      <formula>IF(RIGHT(TEXT(P19,"0.#"),1)=".",TRUE,FALSE)</formula>
    </cfRule>
  </conditionalFormatting>
  <conditionalFormatting sqref="AE101 AQ101">
    <cfRule type="expression" dxfId="2821" priority="13747">
      <formula>IF(RIGHT(TEXT(AE101,"0.#"),1)=".",FALSE,TRUE)</formula>
    </cfRule>
    <cfRule type="expression" dxfId="2820" priority="13748">
      <formula>IF(RIGHT(TEXT(AE101,"0.#"),1)=".",TRUE,FALSE)</formula>
    </cfRule>
  </conditionalFormatting>
  <conditionalFormatting sqref="Y792:Y798">
    <cfRule type="expression" dxfId="2819" priority="13733">
      <formula>IF(RIGHT(TEXT(Y792,"0.#"),1)=".",FALSE,TRUE)</formula>
    </cfRule>
    <cfRule type="expression" dxfId="2818" priority="13734">
      <formula>IF(RIGHT(TEXT(Y792,"0.#"),1)=".",TRUE,FALSE)</formula>
    </cfRule>
  </conditionalFormatting>
  <conditionalFormatting sqref="AU799">
    <cfRule type="expression" dxfId="2817" priority="13729">
      <formula>IF(RIGHT(TEXT(AU799,"0.#"),1)=".",FALSE,TRUE)</formula>
    </cfRule>
    <cfRule type="expression" dxfId="2816" priority="13730">
      <formula>IF(RIGHT(TEXT(AU799,"0.#"),1)=".",TRUE,FALSE)</formula>
    </cfRule>
  </conditionalFormatting>
  <conditionalFormatting sqref="AU792:AU798">
    <cfRule type="expression" dxfId="2815" priority="13727">
      <formula>IF(RIGHT(TEXT(AU792,"0.#"),1)=".",FALSE,TRUE)</formula>
    </cfRule>
    <cfRule type="expression" dxfId="2814" priority="13728">
      <formula>IF(RIGHT(TEXT(AU792,"0.#"),1)=".",TRUE,FALSE)</formula>
    </cfRule>
  </conditionalFormatting>
  <conditionalFormatting sqref="Y829 Y816 Y803">
    <cfRule type="expression" dxfId="2813" priority="13713">
      <formula>IF(RIGHT(TEXT(Y803,"0.#"),1)=".",FALSE,TRUE)</formula>
    </cfRule>
    <cfRule type="expression" dxfId="2812" priority="13714">
      <formula>IF(RIGHT(TEXT(Y803,"0.#"),1)=".",TRUE,FALSE)</formula>
    </cfRule>
  </conditionalFormatting>
  <conditionalFormatting sqref="Y838 Y825 Y812">
    <cfRule type="expression" dxfId="2811" priority="13711">
      <formula>IF(RIGHT(TEXT(Y812,"0.#"),1)=".",FALSE,TRUE)</formula>
    </cfRule>
    <cfRule type="expression" dxfId="2810" priority="13712">
      <formula>IF(RIGHT(TEXT(Y812,"0.#"),1)=".",TRUE,FALSE)</formula>
    </cfRule>
  </conditionalFormatting>
  <conditionalFormatting sqref="AU829 AU816 AU803">
    <cfRule type="expression" dxfId="2809" priority="13707">
      <formula>IF(RIGHT(TEXT(AU803,"0.#"),1)=".",FALSE,TRUE)</formula>
    </cfRule>
    <cfRule type="expression" dxfId="2808" priority="13708">
      <formula>IF(RIGHT(TEXT(AU803,"0.#"),1)=".",TRUE,FALSE)</formula>
    </cfRule>
  </conditionalFormatting>
  <conditionalFormatting sqref="AU838 AU825 AU812">
    <cfRule type="expression" dxfId="2807" priority="13705">
      <formula>IF(RIGHT(TEXT(AU812,"0.#"),1)=".",FALSE,TRUE)</formula>
    </cfRule>
    <cfRule type="expression" dxfId="2806" priority="13706">
      <formula>IF(RIGHT(TEXT(AU812,"0.#"),1)=".",TRUE,FALSE)</formula>
    </cfRule>
  </conditionalFormatting>
  <conditionalFormatting sqref="AU830:AU837 AU828 AU817:AU824 AU815 AU804:AU811 AU802">
    <cfRule type="expression" dxfId="2805" priority="13703">
      <formula>IF(RIGHT(TEXT(AU802,"0.#"),1)=".",FALSE,TRUE)</formula>
    </cfRule>
    <cfRule type="expression" dxfId="2804" priority="13704">
      <formula>IF(RIGHT(TEXT(AU802,"0.#"),1)=".",TRUE,FALSE)</formula>
    </cfRule>
  </conditionalFormatting>
  <conditionalFormatting sqref="AM87">
    <cfRule type="expression" dxfId="2803" priority="13357">
      <formula>IF(RIGHT(TEXT(AM87,"0.#"),1)=".",FALSE,TRUE)</formula>
    </cfRule>
    <cfRule type="expression" dxfId="2802" priority="13358">
      <formula>IF(RIGHT(TEXT(AM87,"0.#"),1)=".",TRUE,FALSE)</formula>
    </cfRule>
  </conditionalFormatting>
  <conditionalFormatting sqref="AE55">
    <cfRule type="expression" dxfId="2801" priority="13425">
      <formula>IF(RIGHT(TEXT(AE55,"0.#"),1)=".",FALSE,TRUE)</formula>
    </cfRule>
    <cfRule type="expression" dxfId="2800" priority="13426">
      <formula>IF(RIGHT(TEXT(AE55,"0.#"),1)=".",TRUE,FALSE)</formula>
    </cfRule>
  </conditionalFormatting>
  <conditionalFormatting sqref="AI55">
    <cfRule type="expression" dxfId="2799" priority="13423">
      <formula>IF(RIGHT(TEXT(AI55,"0.#"),1)=".",FALSE,TRUE)</formula>
    </cfRule>
    <cfRule type="expression" dxfId="2798" priority="13424">
      <formula>IF(RIGHT(TEXT(AI55,"0.#"),1)=".",TRUE,FALSE)</formula>
    </cfRule>
  </conditionalFormatting>
  <conditionalFormatting sqref="AM34">
    <cfRule type="expression" dxfId="2797" priority="13503">
      <formula>IF(RIGHT(TEXT(AM34,"0.#"),1)=".",FALSE,TRUE)</formula>
    </cfRule>
    <cfRule type="expression" dxfId="2796" priority="13504">
      <formula>IF(RIGHT(TEXT(AM34,"0.#"),1)=".",TRUE,FALSE)</formula>
    </cfRule>
  </conditionalFormatting>
  <conditionalFormatting sqref="AE33">
    <cfRule type="expression" dxfId="2795" priority="13517">
      <formula>IF(RIGHT(TEXT(AE33,"0.#"),1)=".",FALSE,TRUE)</formula>
    </cfRule>
    <cfRule type="expression" dxfId="2794" priority="13518">
      <formula>IF(RIGHT(TEXT(AE33,"0.#"),1)=".",TRUE,FALSE)</formula>
    </cfRule>
  </conditionalFormatting>
  <conditionalFormatting sqref="AE34">
    <cfRule type="expression" dxfId="2793" priority="13515">
      <formula>IF(RIGHT(TEXT(AE34,"0.#"),1)=".",FALSE,TRUE)</formula>
    </cfRule>
    <cfRule type="expression" dxfId="2792" priority="13516">
      <formula>IF(RIGHT(TEXT(AE34,"0.#"),1)=".",TRUE,FALSE)</formula>
    </cfRule>
  </conditionalFormatting>
  <conditionalFormatting sqref="AI34">
    <cfRule type="expression" dxfId="2791" priority="13513">
      <formula>IF(RIGHT(TEXT(AI34,"0.#"),1)=".",FALSE,TRUE)</formula>
    </cfRule>
    <cfRule type="expression" dxfId="2790" priority="13514">
      <formula>IF(RIGHT(TEXT(AI34,"0.#"),1)=".",TRUE,FALSE)</formula>
    </cfRule>
  </conditionalFormatting>
  <conditionalFormatting sqref="AI33">
    <cfRule type="expression" dxfId="2789" priority="13511">
      <formula>IF(RIGHT(TEXT(AI33,"0.#"),1)=".",FALSE,TRUE)</formula>
    </cfRule>
    <cfRule type="expression" dxfId="2788" priority="13512">
      <formula>IF(RIGHT(TEXT(AI33,"0.#"),1)=".",TRUE,FALSE)</formula>
    </cfRule>
  </conditionalFormatting>
  <conditionalFormatting sqref="AI32">
    <cfRule type="expression" dxfId="2787" priority="13509">
      <formula>IF(RIGHT(TEXT(AI32,"0.#"),1)=".",FALSE,TRUE)</formula>
    </cfRule>
    <cfRule type="expression" dxfId="2786" priority="13510">
      <formula>IF(RIGHT(TEXT(AI32,"0.#"),1)=".",TRUE,FALSE)</formula>
    </cfRule>
  </conditionalFormatting>
  <conditionalFormatting sqref="AM32">
    <cfRule type="expression" dxfId="2785" priority="13507">
      <formula>IF(RIGHT(TEXT(AM32,"0.#"),1)=".",FALSE,TRUE)</formula>
    </cfRule>
    <cfRule type="expression" dxfId="2784" priority="13508">
      <formula>IF(RIGHT(TEXT(AM32,"0.#"),1)=".",TRUE,FALSE)</formula>
    </cfRule>
  </conditionalFormatting>
  <conditionalFormatting sqref="AM33">
    <cfRule type="expression" dxfId="2783" priority="13505">
      <formula>IF(RIGHT(TEXT(AM33,"0.#"),1)=".",FALSE,TRUE)</formula>
    </cfRule>
    <cfRule type="expression" dxfId="2782" priority="13506">
      <formula>IF(RIGHT(TEXT(AM33,"0.#"),1)=".",TRUE,FALSE)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I101">
    <cfRule type="expression" dxfId="2693" priority="13279">
      <formula>IF(RIGHT(TEXT(AI101,"0.#"),1)=".",FALSE,TRUE)</formula>
    </cfRule>
    <cfRule type="expression" dxfId="2692" priority="13280">
      <formula>IF(RIGHT(TEXT(AI101,"0.#"),1)=".",TRUE,FALSE)</formula>
    </cfRule>
  </conditionalFormatting>
  <conditionalFormatting sqref="AM101">
    <cfRule type="expression" dxfId="2691" priority="13277">
      <formula>IF(RIGHT(TEXT(AM101,"0.#"),1)=".",FALSE,TRUE)</formula>
    </cfRule>
    <cfRule type="expression" dxfId="2690" priority="13278">
      <formula>IF(RIGHT(TEXT(AM101,"0.#"),1)=".",TRUE,FALSE)</formula>
    </cfRule>
  </conditionalFormatting>
  <conditionalFormatting sqref="AE102">
    <cfRule type="expression" dxfId="2689" priority="13275">
      <formula>IF(RIGHT(TEXT(AE102,"0.#"),1)=".",FALSE,TRUE)</formula>
    </cfRule>
    <cfRule type="expression" dxfId="2688" priority="13276">
      <formula>IF(RIGHT(TEXT(AE102,"0.#"),1)=".",TRUE,FALSE)</formula>
    </cfRule>
  </conditionalFormatting>
  <conditionalFormatting sqref="AI102">
    <cfRule type="expression" dxfId="2687" priority="13273">
      <formula>IF(RIGHT(TEXT(AI102,"0.#"),1)=".",FALSE,TRUE)</formula>
    </cfRule>
    <cfRule type="expression" dxfId="2686" priority="13274">
      <formula>IF(RIGHT(TEXT(AI102,"0.#"),1)=".",TRUE,FALSE)</formula>
    </cfRule>
  </conditionalFormatting>
  <conditionalFormatting sqref="AM102">
    <cfRule type="expression" dxfId="2685" priority="13271">
      <formula>IF(RIGHT(TEXT(AM102,"0.#"),1)=".",FALSE,TRUE)</formula>
    </cfRule>
    <cfRule type="expression" dxfId="2684" priority="13272">
      <formula>IF(RIGHT(TEXT(AM102,"0.#"),1)=".",TRUE,FALSE)</formula>
    </cfRule>
  </conditionalFormatting>
  <conditionalFormatting sqref="AQ102">
    <cfRule type="expression" dxfId="2683" priority="13269">
      <formula>IF(RIGHT(TEXT(AQ102,"0.#"),1)=".",FALSE,TRUE)</formula>
    </cfRule>
    <cfRule type="expression" dxfId="2682" priority="13270">
      <formula>IF(RIGHT(TEXT(AQ102,"0.#"),1)=".",TRUE,FALSE)</formula>
    </cfRule>
  </conditionalFormatting>
  <conditionalFormatting sqref="AE104">
    <cfRule type="expression" dxfId="2681" priority="13267">
      <formula>IF(RIGHT(TEXT(AE104,"0.#"),1)=".",FALSE,TRUE)</formula>
    </cfRule>
    <cfRule type="expression" dxfId="2680" priority="13268">
      <formula>IF(RIGHT(TEXT(AE104,"0.#"),1)=".",TRUE,FALSE)</formula>
    </cfRule>
  </conditionalFormatting>
  <conditionalFormatting sqref="AI104">
    <cfRule type="expression" dxfId="2679" priority="13265">
      <formula>IF(RIGHT(TEXT(AI104,"0.#"),1)=".",FALSE,TRUE)</formula>
    </cfRule>
    <cfRule type="expression" dxfId="2678" priority="13266">
      <formula>IF(RIGHT(TEXT(AI104,"0.#"),1)=".",TRUE,FALSE)</formula>
    </cfRule>
  </conditionalFormatting>
  <conditionalFormatting sqref="AM104">
    <cfRule type="expression" dxfId="2677" priority="13263">
      <formula>IF(RIGHT(TEXT(AM104,"0.#"),1)=".",FALSE,TRUE)</formula>
    </cfRule>
    <cfRule type="expression" dxfId="2676" priority="13264">
      <formula>IF(RIGHT(TEXT(AM104,"0.#"),1)=".",TRUE,FALSE)</formula>
    </cfRule>
  </conditionalFormatting>
  <conditionalFormatting sqref="AE105">
    <cfRule type="expression" dxfId="2675" priority="13261">
      <formula>IF(RIGHT(TEXT(AE105,"0.#"),1)=".",FALSE,TRUE)</formula>
    </cfRule>
    <cfRule type="expression" dxfId="2674" priority="13262">
      <formula>IF(RIGHT(TEXT(AE105,"0.#"),1)=".",TRUE,FALSE)</formula>
    </cfRule>
  </conditionalFormatting>
  <conditionalFormatting sqref="AI105">
    <cfRule type="expression" dxfId="2673" priority="13259">
      <formula>IF(RIGHT(TEXT(AI105,"0.#"),1)=".",FALSE,TRUE)</formula>
    </cfRule>
    <cfRule type="expression" dxfId="2672" priority="13260">
      <formula>IF(RIGHT(TEXT(AI105,"0.#"),1)=".",TRUE,FALSE)</formula>
    </cfRule>
  </conditionalFormatting>
  <conditionalFormatting sqref="AM105">
    <cfRule type="expression" dxfId="2671" priority="13257">
      <formula>IF(RIGHT(TEXT(AM105,"0.#"),1)=".",FALSE,TRUE)</formula>
    </cfRule>
    <cfRule type="expression" dxfId="2670" priority="13258">
      <formula>IF(RIGHT(TEXT(AM105,"0.#"),1)=".",TRUE,FALSE)</formula>
    </cfRule>
  </conditionalFormatting>
  <conditionalFormatting sqref="AE107">
    <cfRule type="expression" dxfId="2669" priority="13253">
      <formula>IF(RIGHT(TEXT(AE107,"0.#"),1)=".",FALSE,TRUE)</formula>
    </cfRule>
    <cfRule type="expression" dxfId="2668" priority="13254">
      <formula>IF(RIGHT(TEXT(AE107,"0.#"),1)=".",TRUE,FALSE)</formula>
    </cfRule>
  </conditionalFormatting>
  <conditionalFormatting sqref="AI107">
    <cfRule type="expression" dxfId="2667" priority="13251">
      <formula>IF(RIGHT(TEXT(AI107,"0.#"),1)=".",FALSE,TRUE)</formula>
    </cfRule>
    <cfRule type="expression" dxfId="2666" priority="13252">
      <formula>IF(RIGHT(TEXT(AI107,"0.#"),1)=".",TRUE,FALSE)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E108">
    <cfRule type="expression" dxfId="2663" priority="13247">
      <formula>IF(RIGHT(TEXT(AE108,"0.#"),1)=".",FALSE,TRUE)</formula>
    </cfRule>
    <cfRule type="expression" dxfId="2662" priority="13248">
      <formula>IF(RIGHT(TEXT(AE108,"0.#"),1)=".",TRUE,FALSE)</formula>
    </cfRule>
  </conditionalFormatting>
  <conditionalFormatting sqref="AI108">
    <cfRule type="expression" dxfId="2661" priority="13245">
      <formula>IF(RIGHT(TEXT(AI108,"0.#"),1)=".",FALSE,TRUE)</formula>
    </cfRule>
    <cfRule type="expression" dxfId="2660" priority="13246">
      <formula>IF(RIGHT(TEXT(AI108,"0.#"),1)=".",TRUE,FALSE)</formula>
    </cfRule>
  </conditionalFormatting>
  <conditionalFormatting sqref="AM108">
    <cfRule type="expression" dxfId="2659" priority="13243">
      <formula>IF(RIGHT(TEXT(AM108,"0.#"),1)=".",FALSE,TRUE)</formula>
    </cfRule>
    <cfRule type="expression" dxfId="2658" priority="13244">
      <formula>IF(RIGHT(TEXT(AM108,"0.#"),1)=".",TRUE,FALSE)</formula>
    </cfRule>
  </conditionalFormatting>
  <conditionalFormatting sqref="AE110">
    <cfRule type="expression" dxfId="2657" priority="13239">
      <formula>IF(RIGHT(TEXT(AE110,"0.#"),1)=".",FALSE,TRUE)</formula>
    </cfRule>
    <cfRule type="expression" dxfId="2656" priority="13240">
      <formula>IF(RIGHT(TEXT(AE110,"0.#"),1)=".",TRUE,FALSE)</formula>
    </cfRule>
  </conditionalFormatting>
  <conditionalFormatting sqref="AI110">
    <cfRule type="expression" dxfId="2655" priority="13237">
      <formula>IF(RIGHT(TEXT(AI110,"0.#"),1)=".",FALSE,TRUE)</formula>
    </cfRule>
    <cfRule type="expression" dxfId="2654" priority="13238">
      <formula>IF(RIGHT(TEXT(AI110,"0.#"),1)=".",TRUE,FALSE)</formula>
    </cfRule>
  </conditionalFormatting>
  <conditionalFormatting sqref="AM110">
    <cfRule type="expression" dxfId="2653" priority="13235">
      <formula>IF(RIGHT(TEXT(AM110,"0.#"),1)=".",FALSE,TRUE)</formula>
    </cfRule>
    <cfRule type="expression" dxfId="2652" priority="13236">
      <formula>IF(RIGHT(TEXT(AM110,"0.#"),1)=".",TRUE,FALSE)</formula>
    </cfRule>
  </conditionalFormatting>
  <conditionalFormatting sqref="AE111">
    <cfRule type="expression" dxfId="2651" priority="13233">
      <formula>IF(RIGHT(TEXT(AE111,"0.#"),1)=".",FALSE,TRUE)</formula>
    </cfRule>
    <cfRule type="expression" dxfId="2650" priority="13234">
      <formula>IF(RIGHT(TEXT(AE111,"0.#"),1)=".",TRUE,FALSE)</formula>
    </cfRule>
  </conditionalFormatting>
  <conditionalFormatting sqref="AI111">
    <cfRule type="expression" dxfId="2649" priority="13231">
      <formula>IF(RIGHT(TEXT(AI111,"0.#"),1)=".",FALSE,TRUE)</formula>
    </cfRule>
    <cfRule type="expression" dxfId="2648" priority="13232">
      <formula>IF(RIGHT(TEXT(AI111,"0.#"),1)=".",TRUE,FALSE)</formula>
    </cfRule>
  </conditionalFormatting>
  <conditionalFormatting sqref="AM111">
    <cfRule type="expression" dxfId="2647" priority="13229">
      <formula>IF(RIGHT(TEXT(AM111,"0.#"),1)=".",FALSE,TRUE)</formula>
    </cfRule>
    <cfRule type="expression" dxfId="2646" priority="13230">
      <formula>IF(RIGHT(TEXT(AM111,"0.#"),1)=".",TRUE,FALSE)</formula>
    </cfRule>
  </conditionalFormatting>
  <conditionalFormatting sqref="AE113">
    <cfRule type="expression" dxfId="2645" priority="13225">
      <formula>IF(RIGHT(TEXT(AE113,"0.#"),1)=".",FALSE,TRUE)</formula>
    </cfRule>
    <cfRule type="expression" dxfId="2644" priority="13226">
      <formula>IF(RIGHT(TEXT(AE113,"0.#"),1)=".",TRUE,FALSE)</formula>
    </cfRule>
  </conditionalFormatting>
  <conditionalFormatting sqref="AI113">
    <cfRule type="expression" dxfId="2643" priority="13223">
      <formula>IF(RIGHT(TEXT(AI113,"0.#"),1)=".",FALSE,TRUE)</formula>
    </cfRule>
    <cfRule type="expression" dxfId="2642" priority="13224">
      <formula>IF(RIGHT(TEXT(AI113,"0.#"),1)=".",TRUE,FALSE)</formula>
    </cfRule>
  </conditionalFormatting>
  <conditionalFormatting sqref="AM113">
    <cfRule type="expression" dxfId="2641" priority="13221">
      <formula>IF(RIGHT(TEXT(AM113,"0.#"),1)=".",FALSE,TRUE)</formula>
    </cfRule>
    <cfRule type="expression" dxfId="2640" priority="13222">
      <formula>IF(RIGHT(TEXT(AM113,"0.#"),1)=".",TRUE,FALSE)</formula>
    </cfRule>
  </conditionalFormatting>
  <conditionalFormatting sqref="AE114">
    <cfRule type="expression" dxfId="2639" priority="13219">
      <formula>IF(RIGHT(TEXT(AE114,"0.#"),1)=".",FALSE,TRUE)</formula>
    </cfRule>
    <cfRule type="expression" dxfId="2638" priority="13220">
      <formula>IF(RIGHT(TEXT(AE114,"0.#"),1)=".",TRUE,FALSE)</formula>
    </cfRule>
  </conditionalFormatting>
  <conditionalFormatting sqref="AI114">
    <cfRule type="expression" dxfId="2637" priority="13217">
      <formula>IF(RIGHT(TEXT(AI114,"0.#"),1)=".",FALSE,TRUE)</formula>
    </cfRule>
    <cfRule type="expression" dxfId="2636" priority="13218">
      <formula>IF(RIGHT(TEXT(AI114,"0.#"),1)=".",TRUE,FALSE)</formula>
    </cfRule>
  </conditionalFormatting>
  <conditionalFormatting sqref="AM114">
    <cfRule type="expression" dxfId="2635" priority="13215">
      <formula>IF(RIGHT(TEXT(AM114,"0.#"),1)=".",FALSE,TRUE)</formula>
    </cfRule>
    <cfRule type="expression" dxfId="2634" priority="13216">
      <formula>IF(RIGHT(TEXT(AM114,"0.#"),1)=".",TRUE,FALSE)</formula>
    </cfRule>
  </conditionalFormatting>
  <conditionalFormatting sqref="AE116 AQ116">
    <cfRule type="expression" dxfId="2633" priority="13211">
      <formula>IF(RIGHT(TEXT(AE116,"0.#"),1)=".",FALSE,TRUE)</formula>
    </cfRule>
    <cfRule type="expression" dxfId="2632" priority="13212">
      <formula>IF(RIGHT(TEXT(AE116,"0.#"),1)=".",TRUE,FALSE)</formula>
    </cfRule>
  </conditionalFormatting>
  <conditionalFormatting sqref="AI116">
    <cfRule type="expression" dxfId="2631" priority="13209">
      <formula>IF(RIGHT(TEXT(AI116,"0.#"),1)=".",FALSE,TRUE)</formula>
    </cfRule>
    <cfRule type="expression" dxfId="2630" priority="13210">
      <formula>IF(RIGHT(TEXT(AI116,"0.#"),1)=".",TRUE,FALSE)</formula>
    </cfRule>
  </conditionalFormatting>
  <conditionalFormatting sqref="AM116">
    <cfRule type="expression" dxfId="2629" priority="13207">
      <formula>IF(RIGHT(TEXT(AM116,"0.#"),1)=".",FALSE,TRUE)</formula>
    </cfRule>
    <cfRule type="expression" dxfId="2628" priority="13208">
      <formula>IF(RIGHT(TEXT(AM116,"0.#"),1)=".",TRUE,FALSE)</formula>
    </cfRule>
  </conditionalFormatting>
  <conditionalFormatting sqref="AE117">
    <cfRule type="expression" dxfId="2627" priority="13205">
      <formula>IF(RIGHT(TEXT(AE117,"0.#"),1)=".",FALSE,TRUE)</formula>
    </cfRule>
    <cfRule type="expression" dxfId="2626" priority="13206">
      <formula>IF(RIGHT(TEXT(AE117,"0.#"),1)=".",TRUE,FALSE)</formula>
    </cfRule>
  </conditionalFormatting>
  <conditionalFormatting sqref="AI117 AM117">
    <cfRule type="expression" dxfId="2625" priority="13203">
      <formula>IF(RIGHT(TEXT(AI117,"0.#"),1)=".",FALSE,TRUE)</formula>
    </cfRule>
    <cfRule type="expression" dxfId="2624" priority="13204">
      <formula>IF(RIGHT(TEXT(AI117,"0.#"),1)=".",TRUE,FALSE)</formula>
    </cfRule>
  </conditionalFormatting>
  <conditionalFormatting sqref="AQ117">
    <cfRule type="expression" dxfId="2623" priority="13199">
      <formula>IF(RIGHT(TEXT(AQ117,"0.#"),1)=".",FALSE,TRUE)</formula>
    </cfRule>
    <cfRule type="expression" dxfId="2622" priority="13200">
      <formula>IF(RIGHT(TEXT(AQ117,"0.#"),1)=".",TRUE,FALSE)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Q134:AQ135 AU134">
    <cfRule type="expression" dxfId="2571" priority="13111">
      <formula>IF(RIGHT(TEXT(AQ134,"0.#"),1)=".",FALSE,TRUE)</formula>
    </cfRule>
    <cfRule type="expression" dxfId="2570" priority="13112">
      <formula>IF(RIGHT(TEXT(AQ134,"0.#"),1)=".",TRUE,FALSE)</formula>
    </cfRule>
  </conditionalFormatting>
  <conditionalFormatting sqref="AE433">
    <cfRule type="expression" dxfId="2569" priority="13081">
      <formula>IF(RIGHT(TEXT(AE433,"0.#"),1)=".",FALSE,TRUE)</formula>
    </cfRule>
    <cfRule type="expression" dxfId="2568" priority="13082">
      <formula>IF(RIGHT(TEXT(AE433,"0.#"),1)=".",TRUE,FALSE)</formula>
    </cfRule>
  </conditionalFormatting>
  <conditionalFormatting sqref="AM435">
    <cfRule type="expression" dxfId="2567" priority="13065">
      <formula>IF(RIGHT(TEXT(AM435,"0.#"),1)=".",FALSE,TRUE)</formula>
    </cfRule>
    <cfRule type="expression" dxfId="2566" priority="13066">
      <formula>IF(RIGHT(TEXT(AM435,"0.#"),1)=".",TRUE,FALSE)</formula>
    </cfRule>
  </conditionalFormatting>
  <conditionalFormatting sqref="AE434">
    <cfRule type="expression" dxfId="2565" priority="13079">
      <formula>IF(RIGHT(TEXT(AE434,"0.#"),1)=".",FALSE,TRUE)</formula>
    </cfRule>
    <cfRule type="expression" dxfId="2564" priority="13080">
      <formula>IF(RIGHT(TEXT(AE434,"0.#"),1)=".",TRUE,FALSE)</formula>
    </cfRule>
  </conditionalFormatting>
  <conditionalFormatting sqref="AE435">
    <cfRule type="expression" dxfId="2563" priority="13077">
      <formula>IF(RIGHT(TEXT(AE435,"0.#"),1)=".",FALSE,TRUE)</formula>
    </cfRule>
    <cfRule type="expression" dxfId="2562" priority="13078">
      <formula>IF(RIGHT(TEXT(AE435,"0.#"),1)=".",TRUE,FALSE)</formula>
    </cfRule>
  </conditionalFormatting>
  <conditionalFormatting sqref="AM433">
    <cfRule type="expression" dxfId="2561" priority="13069">
      <formula>IF(RIGHT(TEXT(AM433,"0.#"),1)=".",FALSE,TRUE)</formula>
    </cfRule>
    <cfRule type="expression" dxfId="2560" priority="13070">
      <formula>IF(RIGHT(TEXT(AM433,"0.#"),1)=".",TRUE,FALSE)</formula>
    </cfRule>
  </conditionalFormatting>
  <conditionalFormatting sqref="AM434">
    <cfRule type="expression" dxfId="2559" priority="13067">
      <formula>IF(RIGHT(TEXT(AM434,"0.#"),1)=".",FALSE,TRUE)</formula>
    </cfRule>
    <cfRule type="expression" dxfId="2558" priority="13068">
      <formula>IF(RIGHT(TEXT(AM434,"0.#"),1)=".",TRUE,FALSE)</formula>
    </cfRule>
  </conditionalFormatting>
  <conditionalFormatting sqref="AU433">
    <cfRule type="expression" dxfId="2557" priority="13057">
      <formula>IF(RIGHT(TEXT(AU433,"0.#"),1)=".",FALSE,TRUE)</formula>
    </cfRule>
    <cfRule type="expression" dxfId="2556" priority="13058">
      <formula>IF(RIGHT(TEXT(AU433,"0.#"),1)=".",TRUE,FALSE)</formula>
    </cfRule>
  </conditionalFormatting>
  <conditionalFormatting sqref="AU434">
    <cfRule type="expression" dxfId="2555" priority="13055">
      <formula>IF(RIGHT(TEXT(AU434,"0.#"),1)=".",FALSE,TRUE)</formula>
    </cfRule>
    <cfRule type="expression" dxfId="2554" priority="13056">
      <formula>IF(RIGHT(TEXT(AU434,"0.#"),1)=".",TRUE,FALSE)</formula>
    </cfRule>
  </conditionalFormatting>
  <conditionalFormatting sqref="AU435">
    <cfRule type="expression" dxfId="2553" priority="13053">
      <formula>IF(RIGHT(TEXT(AU435,"0.#"),1)=".",FALSE,TRUE)</formula>
    </cfRule>
    <cfRule type="expression" dxfId="2552" priority="13054">
      <formula>IF(RIGHT(TEXT(AU435,"0.#"),1)=".",TRUE,FALSE)</formula>
    </cfRule>
  </conditionalFormatting>
  <conditionalFormatting sqref="AI435">
    <cfRule type="expression" dxfId="2551" priority="12987">
      <formula>IF(RIGHT(TEXT(AI435,"0.#"),1)=".",FALSE,TRUE)</formula>
    </cfRule>
    <cfRule type="expression" dxfId="2550" priority="12988">
      <formula>IF(RIGHT(TEXT(AI435,"0.#"),1)=".",TRUE,FALSE)</formula>
    </cfRule>
  </conditionalFormatting>
  <conditionalFormatting sqref="AI433">
    <cfRule type="expression" dxfId="2549" priority="12991">
      <formula>IF(RIGHT(TEXT(AI433,"0.#"),1)=".",FALSE,TRUE)</formula>
    </cfRule>
    <cfRule type="expression" dxfId="2548" priority="12992">
      <formula>IF(RIGHT(TEXT(AI433,"0.#"),1)=".",TRUE,FALSE)</formula>
    </cfRule>
  </conditionalFormatting>
  <conditionalFormatting sqref="AI434">
    <cfRule type="expression" dxfId="2547" priority="12989">
      <formula>IF(RIGHT(TEXT(AI434,"0.#"),1)=".",FALSE,TRUE)</formula>
    </cfRule>
    <cfRule type="expression" dxfId="2546" priority="12990">
      <formula>IF(RIGHT(TEXT(AI434,"0.#"),1)=".",TRUE,FALSE)</formula>
    </cfRule>
  </conditionalFormatting>
  <conditionalFormatting sqref="AQ434">
    <cfRule type="expression" dxfId="2545" priority="12973">
      <formula>IF(RIGHT(TEXT(AQ434,"0.#"),1)=".",FALSE,TRUE)</formula>
    </cfRule>
    <cfRule type="expression" dxfId="2544" priority="12974">
      <formula>IF(RIGHT(TEXT(AQ434,"0.#"),1)=".",TRUE,FALSE)</formula>
    </cfRule>
  </conditionalFormatting>
  <conditionalFormatting sqref="AQ435">
    <cfRule type="expression" dxfId="2543" priority="12959">
      <formula>IF(RIGHT(TEXT(AQ435,"0.#"),1)=".",FALSE,TRUE)</formula>
    </cfRule>
    <cfRule type="expression" dxfId="2542" priority="12960">
      <formula>IF(RIGHT(TEXT(AQ435,"0.#"),1)=".",TRUE,FALSE)</formula>
    </cfRule>
  </conditionalFormatting>
  <conditionalFormatting sqref="AQ433">
    <cfRule type="expression" dxfId="2541" priority="12957">
      <formula>IF(RIGHT(TEXT(AQ433,"0.#"),1)=".",FALSE,TRUE)</formula>
    </cfRule>
    <cfRule type="expression" dxfId="2540" priority="12958">
      <formula>IF(RIGHT(TEXT(AQ433,"0.#"),1)=".",TRUE,FALSE)</formula>
    </cfRule>
  </conditionalFormatting>
  <conditionalFormatting sqref="AL855:AO874">
    <cfRule type="expression" dxfId="2539" priority="6681">
      <formula>IF(AND(AL855&gt;=0, RIGHT(TEXT(AL855,"0.#"),1)&lt;&gt;"."),TRUE,FALSE)</formula>
    </cfRule>
    <cfRule type="expression" dxfId="2538" priority="6682">
      <formula>IF(AND(AL855&gt;=0, RIGHT(TEXT(AL855,"0.#"),1)="."),TRUE,FALSE)</formula>
    </cfRule>
    <cfRule type="expression" dxfId="2537" priority="6683">
      <formula>IF(AND(AL855&lt;0, RIGHT(TEXT(AL855,"0.#"),1)&lt;&gt;"."),TRUE,FALSE)</formula>
    </cfRule>
    <cfRule type="expression" dxfId="2536" priority="6684">
      <formula>IF(AND(AL855&lt;0, RIGHT(TEXT(AL855,"0.#"),1)="."),TRUE,FALSE)</formula>
    </cfRule>
  </conditionalFormatting>
  <conditionalFormatting sqref="AQ53:AQ55">
    <cfRule type="expression" dxfId="2535" priority="4703">
      <formula>IF(RIGHT(TEXT(AQ53,"0.#"),1)=".",FALSE,TRUE)</formula>
    </cfRule>
    <cfRule type="expression" dxfId="2534" priority="4704">
      <formula>IF(RIGHT(TEXT(AQ53,"0.#"),1)=".",TRUE,FALSE)</formula>
    </cfRule>
  </conditionalFormatting>
  <conditionalFormatting sqref="AU53:AU55">
    <cfRule type="expression" dxfId="2533" priority="4701">
      <formula>IF(RIGHT(TEXT(AU53,"0.#"),1)=".",FALSE,TRUE)</formula>
    </cfRule>
    <cfRule type="expression" dxfId="2532" priority="4702">
      <formula>IF(RIGHT(TEXT(AU53,"0.#"),1)=".",TRUE,FALSE)</formula>
    </cfRule>
  </conditionalFormatting>
  <conditionalFormatting sqref="AQ60:AQ62">
    <cfRule type="expression" dxfId="2531" priority="4699">
      <formula>IF(RIGHT(TEXT(AQ60,"0.#"),1)=".",FALSE,TRUE)</formula>
    </cfRule>
    <cfRule type="expression" dxfId="2530" priority="4700">
      <formula>IF(RIGHT(TEXT(AQ60,"0.#"),1)=".",TRUE,FALSE)</formula>
    </cfRule>
  </conditionalFormatting>
  <conditionalFormatting sqref="AU60:AU62">
    <cfRule type="expression" dxfId="2529" priority="4697">
      <formula>IF(RIGHT(TEXT(AU60,"0.#"),1)=".",FALSE,TRUE)</formula>
    </cfRule>
    <cfRule type="expression" dxfId="2528" priority="4698">
      <formula>IF(RIGHT(TEXT(AU60,"0.#"),1)=".",TRUE,FALSE)</formula>
    </cfRule>
  </conditionalFormatting>
  <conditionalFormatting sqref="AQ75:AQ77">
    <cfRule type="expression" dxfId="2527" priority="4695">
      <formula>IF(RIGHT(TEXT(AQ75,"0.#"),1)=".",FALSE,TRUE)</formula>
    </cfRule>
    <cfRule type="expression" dxfId="2526" priority="4696">
      <formula>IF(RIGHT(TEXT(AQ75,"0.#"),1)=".",TRUE,FALSE)</formula>
    </cfRule>
  </conditionalFormatting>
  <conditionalFormatting sqref="AU75:AU77">
    <cfRule type="expression" dxfId="2525" priority="4693">
      <formula>IF(RIGHT(TEXT(AU75,"0.#"),1)=".",FALSE,TRUE)</formula>
    </cfRule>
    <cfRule type="expression" dxfId="2524" priority="4694">
      <formula>IF(RIGHT(TEXT(AU75,"0.#"),1)=".",TRUE,FALSE)</formula>
    </cfRule>
  </conditionalFormatting>
  <conditionalFormatting sqref="AQ87:AQ89">
    <cfRule type="expression" dxfId="2523" priority="4691">
      <formula>IF(RIGHT(TEXT(AQ87,"0.#"),1)=".",FALSE,TRUE)</formula>
    </cfRule>
    <cfRule type="expression" dxfId="2522" priority="4692">
      <formula>IF(RIGHT(TEXT(AQ87,"0.#"),1)=".",TRUE,FALSE)</formula>
    </cfRule>
  </conditionalFormatting>
  <conditionalFormatting sqref="AU87:AU89">
    <cfRule type="expression" dxfId="2521" priority="4689">
      <formula>IF(RIGHT(TEXT(AU87,"0.#"),1)=".",FALSE,TRUE)</formula>
    </cfRule>
    <cfRule type="expression" dxfId="2520" priority="4690">
      <formula>IF(RIGHT(TEXT(AU87,"0.#"),1)=".",TRUE,FALSE)</formula>
    </cfRule>
  </conditionalFormatting>
  <conditionalFormatting sqref="AQ92:AQ94">
    <cfRule type="expression" dxfId="2519" priority="4687">
      <formula>IF(RIGHT(TEXT(AQ92,"0.#"),1)=".",FALSE,TRUE)</formula>
    </cfRule>
    <cfRule type="expression" dxfId="2518" priority="4688">
      <formula>IF(RIGHT(TEXT(AQ92,"0.#"),1)=".",TRUE,FALSE)</formula>
    </cfRule>
  </conditionalFormatting>
  <conditionalFormatting sqref="AU92:AU94">
    <cfRule type="expression" dxfId="2517" priority="4685">
      <formula>IF(RIGHT(TEXT(AU92,"0.#"),1)=".",FALSE,TRUE)</formula>
    </cfRule>
    <cfRule type="expression" dxfId="2516" priority="4686">
      <formula>IF(RIGHT(TEXT(AU92,"0.#"),1)=".",TRUE,FALSE)</formula>
    </cfRule>
  </conditionalFormatting>
  <conditionalFormatting sqref="AQ97:AQ99">
    <cfRule type="expression" dxfId="2515" priority="4683">
      <formula>IF(RIGHT(TEXT(AQ97,"0.#"),1)=".",FALSE,TRUE)</formula>
    </cfRule>
    <cfRule type="expression" dxfId="2514" priority="4684">
      <formula>IF(RIGHT(TEXT(AQ97,"0.#"),1)=".",TRUE,FALSE)</formula>
    </cfRule>
  </conditionalFormatting>
  <conditionalFormatting sqref="AU97:AU99">
    <cfRule type="expression" dxfId="2513" priority="4681">
      <formula>IF(RIGHT(TEXT(AU97,"0.#"),1)=".",FALSE,TRUE)</formula>
    </cfRule>
    <cfRule type="expression" dxfId="2512" priority="4682">
      <formula>IF(RIGHT(TEXT(AU97,"0.#"),1)=".",TRUE,FALSE)</formula>
    </cfRule>
  </conditionalFormatting>
  <conditionalFormatting sqref="AE458">
    <cfRule type="expression" dxfId="2511" priority="4375">
      <formula>IF(RIGHT(TEXT(AE458,"0.#"),1)=".",FALSE,TRUE)</formula>
    </cfRule>
    <cfRule type="expression" dxfId="2510" priority="4376">
      <formula>IF(RIGHT(TEXT(AE458,"0.#"),1)=".",TRUE,FALSE)</formula>
    </cfRule>
  </conditionalFormatting>
  <conditionalFormatting sqref="AM460">
    <cfRule type="expression" dxfId="2509" priority="4365">
      <formula>IF(RIGHT(TEXT(AM460,"0.#"),1)=".",FALSE,TRUE)</formula>
    </cfRule>
    <cfRule type="expression" dxfId="2508" priority="4366">
      <formula>IF(RIGHT(TEXT(AM460,"0.#"),1)=".",TRUE,FALSE)</formula>
    </cfRule>
  </conditionalFormatting>
  <conditionalFormatting sqref="AE459">
    <cfRule type="expression" dxfId="2507" priority="4373">
      <formula>IF(RIGHT(TEXT(AE459,"0.#"),1)=".",FALSE,TRUE)</formula>
    </cfRule>
    <cfRule type="expression" dxfId="2506" priority="4374">
      <formula>IF(RIGHT(TEXT(AE459,"0.#"),1)=".",TRUE,FALSE)</formula>
    </cfRule>
  </conditionalFormatting>
  <conditionalFormatting sqref="AE460">
    <cfRule type="expression" dxfId="2505" priority="4371">
      <formula>IF(RIGHT(TEXT(AE460,"0.#"),1)=".",FALSE,TRUE)</formula>
    </cfRule>
    <cfRule type="expression" dxfId="2504" priority="4372">
      <formula>IF(RIGHT(TEXT(AE460,"0.#"),1)=".",TRUE,FALSE)</formula>
    </cfRule>
  </conditionalFormatting>
  <conditionalFormatting sqref="AM458">
    <cfRule type="expression" dxfId="2503" priority="4369">
      <formula>IF(RIGHT(TEXT(AM458,"0.#"),1)=".",FALSE,TRUE)</formula>
    </cfRule>
    <cfRule type="expression" dxfId="2502" priority="4370">
      <formula>IF(RIGHT(TEXT(AM458,"0.#"),1)=".",TRUE,FALSE)</formula>
    </cfRule>
  </conditionalFormatting>
  <conditionalFormatting sqref="AM459">
    <cfRule type="expression" dxfId="2501" priority="4367">
      <formula>IF(RIGHT(TEXT(AM459,"0.#"),1)=".",FALSE,TRUE)</formula>
    </cfRule>
    <cfRule type="expression" dxfId="2500" priority="4368">
      <formula>IF(RIGHT(TEXT(AM459,"0.#"),1)=".",TRUE,FALSE)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I460">
    <cfRule type="expression" dxfId="2493" priority="4353">
      <formula>IF(RIGHT(TEXT(AI460,"0.#"),1)=".",FALSE,TRUE)</formula>
    </cfRule>
    <cfRule type="expression" dxfId="2492" priority="4354">
      <formula>IF(RIGHT(TEXT(AI460,"0.#"),1)=".",TRUE,FALSE)</formula>
    </cfRule>
  </conditionalFormatting>
  <conditionalFormatting sqref="AI458">
    <cfRule type="expression" dxfId="2491" priority="4357">
      <formula>IF(RIGHT(TEXT(AI458,"0.#"),1)=".",FALSE,TRUE)</formula>
    </cfRule>
    <cfRule type="expression" dxfId="2490" priority="4358">
      <formula>IF(RIGHT(TEXT(AI458,"0.#"),1)=".",TRUE,FALSE)</formula>
    </cfRule>
  </conditionalFormatting>
  <conditionalFormatting sqref="AI459">
    <cfRule type="expression" dxfId="2489" priority="4355">
      <formula>IF(RIGHT(TEXT(AI459,"0.#"),1)=".",FALSE,TRUE)</formula>
    </cfRule>
    <cfRule type="expression" dxfId="2488" priority="4356">
      <formula>IF(RIGHT(TEXT(AI459,"0.#"),1)=".",TRUE,FALSE)</formula>
    </cfRule>
  </conditionalFormatting>
  <conditionalFormatting sqref="AQ459">
    <cfRule type="expression" dxfId="2487" priority="4351">
      <formula>IF(RIGHT(TEXT(AQ459,"0.#"),1)=".",FALSE,TRUE)</formula>
    </cfRule>
    <cfRule type="expression" dxfId="2486" priority="4352">
      <formula>IF(RIGHT(TEXT(AQ459,"0.#"),1)=".",TRUE,FALSE)</formula>
    </cfRule>
  </conditionalFormatting>
  <conditionalFormatting sqref="AQ460">
    <cfRule type="expression" dxfId="2485" priority="4349">
      <formula>IF(RIGHT(TEXT(AQ460,"0.#"),1)=".",FALSE,TRUE)</formula>
    </cfRule>
    <cfRule type="expression" dxfId="2484" priority="4350">
      <formula>IF(RIGHT(TEXT(AQ460,"0.#"),1)=".",TRUE,FALSE)</formula>
    </cfRule>
  </conditionalFormatting>
  <conditionalFormatting sqref="AQ458">
    <cfRule type="expression" dxfId="2483" priority="4347">
      <formula>IF(RIGHT(TEXT(AQ458,"0.#"),1)=".",FALSE,TRUE)</formula>
    </cfRule>
    <cfRule type="expression" dxfId="2482" priority="4348">
      <formula>IF(RIGHT(TEXT(AQ458,"0.#"),1)=".",TRUE,FALSE)</formula>
    </cfRule>
  </conditionalFormatting>
  <conditionalFormatting sqref="AE120">
    <cfRule type="expression" dxfId="2481" priority="3025">
      <formula>IF(RIGHT(TEXT(AE120,"0.#"),1)=".",FALSE,TRUE)</formula>
    </cfRule>
    <cfRule type="expression" dxfId="2480" priority="3026">
      <formula>IF(RIGHT(TEXT(AE120,"0.#"),1)=".",TRUE,FALSE)</formula>
    </cfRule>
  </conditionalFormatting>
  <conditionalFormatting sqref="AI126">
    <cfRule type="expression" dxfId="2479" priority="3015">
      <formula>IF(RIGHT(TEXT(AI126,"0.#"),1)=".",FALSE,TRUE)</formula>
    </cfRule>
    <cfRule type="expression" dxfId="2478" priority="3016">
      <formula>IF(RIGHT(TEXT(AI126,"0.#"),1)=".",TRUE,FALSE)</formula>
    </cfRule>
  </conditionalFormatting>
  <conditionalFormatting sqref="AI120 AM120">
    <cfRule type="expression" dxfId="2477" priority="3023">
      <formula>IF(RIGHT(TEXT(AI120,"0.#"),1)=".",FALSE,TRUE)</formula>
    </cfRule>
    <cfRule type="expression" dxfId="2476" priority="3024">
      <formula>IF(RIGHT(TEXT(AI120,"0.#"),1)=".",TRUE,FALSE)</formula>
    </cfRule>
  </conditionalFormatting>
  <conditionalFormatting sqref="AE123 AM123">
    <cfRule type="expression" dxfId="2475" priority="3021">
      <formula>IF(RIGHT(TEXT(AE123,"0.#"),1)=".",FALSE,TRUE)</formula>
    </cfRule>
    <cfRule type="expression" dxfId="2474" priority="3022">
      <formula>IF(RIGHT(TEXT(AE123,"0.#"),1)=".",TRUE,FALSE)</formula>
    </cfRule>
  </conditionalFormatting>
  <conditionalFormatting sqref="AI123">
    <cfRule type="expression" dxfId="2473" priority="3019">
      <formula>IF(RIGHT(TEXT(AI123,"0.#"),1)=".",FALSE,TRUE)</formula>
    </cfRule>
    <cfRule type="expression" dxfId="2472" priority="3020">
      <formula>IF(RIGHT(TEXT(AI123,"0.#"),1)=".",TRUE,FALSE)</formula>
    </cfRule>
  </conditionalFormatting>
  <conditionalFormatting sqref="AE126 AM126">
    <cfRule type="expression" dxfId="2471" priority="3017">
      <formula>IF(RIGHT(TEXT(AE126,"0.#"),1)=".",FALSE,TRUE)</formula>
    </cfRule>
    <cfRule type="expression" dxfId="2470" priority="3018">
      <formula>IF(RIGHT(TEXT(AE126,"0.#"),1)=".",TRUE,FALSE)</formula>
    </cfRule>
  </conditionalFormatting>
  <conditionalFormatting sqref="AE129 AM129">
    <cfRule type="expression" dxfId="2469" priority="3013">
      <formula>IF(RIGHT(TEXT(AE129,"0.#"),1)=".",FALSE,TRUE)</formula>
    </cfRule>
    <cfRule type="expression" dxfId="2468" priority="3014">
      <formula>IF(RIGHT(TEXT(AE129,"0.#"),1)=".",TRUE,FALSE)</formula>
    </cfRule>
  </conditionalFormatting>
  <conditionalFormatting sqref="AI129">
    <cfRule type="expression" dxfId="2467" priority="3011">
      <formula>IF(RIGHT(TEXT(AI129,"0.#"),1)=".",FALSE,TRUE)</formula>
    </cfRule>
    <cfRule type="expression" dxfId="2466" priority="3012">
      <formula>IF(RIGHT(TEXT(AI129,"0.#"),1)=".",TRUE,FALSE)</formula>
    </cfRule>
  </conditionalFormatting>
  <conditionalFormatting sqref="Y855:Y874">
    <cfRule type="expression" dxfId="2465" priority="3009">
      <formula>IF(RIGHT(TEXT(Y855,"0.#"),1)=".",FALSE,TRUE)</formula>
    </cfRule>
    <cfRule type="expression" dxfId="2464" priority="3010">
      <formula>IF(RIGHT(TEXT(Y855,"0.#"),1)=".",TRUE,FALSE)</formula>
    </cfRule>
  </conditionalFormatting>
  <conditionalFormatting sqref="AU518">
    <cfRule type="expression" dxfId="2463" priority="1519">
      <formula>IF(RIGHT(TEXT(AU518,"0.#"),1)=".",FALSE,TRUE)</formula>
    </cfRule>
    <cfRule type="expression" dxfId="2462" priority="1520">
      <formula>IF(RIGHT(TEXT(AU518,"0.#"),1)=".",TRUE,FALSE)</formula>
    </cfRule>
  </conditionalFormatting>
  <conditionalFormatting sqref="AQ551">
    <cfRule type="expression" dxfId="2461" priority="1295">
      <formula>IF(RIGHT(TEXT(AQ551,"0.#"),1)=".",FALSE,TRUE)</formula>
    </cfRule>
    <cfRule type="expression" dxfId="2460" priority="1296">
      <formula>IF(RIGHT(TEXT(AQ551,"0.#"),1)=".",TRUE,FALSE)</formula>
    </cfRule>
  </conditionalFormatting>
  <conditionalFormatting sqref="AE556">
    <cfRule type="expression" dxfId="2459" priority="1293">
      <formula>IF(RIGHT(TEXT(AE556,"0.#"),1)=".",FALSE,TRUE)</formula>
    </cfRule>
    <cfRule type="expression" dxfId="2458" priority="1294">
      <formula>IF(RIGHT(TEXT(AE556,"0.#"),1)=".",TRUE,FALSE)</formula>
    </cfRule>
  </conditionalFormatting>
  <conditionalFormatting sqref="AE557">
    <cfRule type="expression" dxfId="2457" priority="1291">
      <formula>IF(RIGHT(TEXT(AE557,"0.#"),1)=".",FALSE,TRUE)</formula>
    </cfRule>
    <cfRule type="expression" dxfId="2456" priority="1292">
      <formula>IF(RIGHT(TEXT(AE557,"0.#"),1)=".",TRUE,FALSE)</formula>
    </cfRule>
  </conditionalFormatting>
  <conditionalFormatting sqref="AE558">
    <cfRule type="expression" dxfId="2455" priority="1289">
      <formula>IF(RIGHT(TEXT(AE558,"0.#"),1)=".",FALSE,TRUE)</formula>
    </cfRule>
    <cfRule type="expression" dxfId="2454" priority="1290">
      <formula>IF(RIGHT(TEXT(AE558,"0.#"),1)=".",TRUE,FALSE)</formula>
    </cfRule>
  </conditionalFormatting>
  <conditionalFormatting sqref="AU556">
    <cfRule type="expression" dxfId="2453" priority="1281">
      <formula>IF(RIGHT(TEXT(AU556,"0.#"),1)=".",FALSE,TRUE)</formula>
    </cfRule>
    <cfRule type="expression" dxfId="2452" priority="1282">
      <formula>IF(RIGHT(TEXT(AU556,"0.#"),1)=".",TRUE,FALSE)</formula>
    </cfRule>
  </conditionalFormatting>
  <conditionalFormatting sqref="AU557">
    <cfRule type="expression" dxfId="2451" priority="1279">
      <formula>IF(RIGHT(TEXT(AU557,"0.#"),1)=".",FALSE,TRUE)</formula>
    </cfRule>
    <cfRule type="expression" dxfId="2450" priority="1280">
      <formula>IF(RIGHT(TEXT(AU557,"0.#"),1)=".",TRUE,FALSE)</formula>
    </cfRule>
  </conditionalFormatting>
  <conditionalFormatting sqref="AU558">
    <cfRule type="expression" dxfId="2449" priority="1277">
      <formula>IF(RIGHT(TEXT(AU558,"0.#"),1)=".",FALSE,TRUE)</formula>
    </cfRule>
    <cfRule type="expression" dxfId="2448" priority="1278">
      <formula>IF(RIGHT(TEXT(AU558,"0.#"),1)=".",TRUE,FALSE)</formula>
    </cfRule>
  </conditionalFormatting>
  <conditionalFormatting sqref="AQ557">
    <cfRule type="expression" dxfId="2447" priority="1269">
      <formula>IF(RIGHT(TEXT(AQ557,"0.#"),1)=".",FALSE,TRUE)</formula>
    </cfRule>
    <cfRule type="expression" dxfId="2446" priority="1270">
      <formula>IF(RIGHT(TEXT(AQ557,"0.#"),1)=".",TRUE,FALSE)</formula>
    </cfRule>
  </conditionalFormatting>
  <conditionalFormatting sqref="AQ558">
    <cfRule type="expression" dxfId="2445" priority="1267">
      <formula>IF(RIGHT(TEXT(AQ558,"0.#"),1)=".",FALSE,TRUE)</formula>
    </cfRule>
    <cfRule type="expression" dxfId="2444" priority="1268">
      <formula>IF(RIGHT(TEXT(AQ558,"0.#"),1)=".",TRUE,FALSE)</formula>
    </cfRule>
  </conditionalFormatting>
  <conditionalFormatting sqref="AQ556">
    <cfRule type="expression" dxfId="2443" priority="1265">
      <formula>IF(RIGHT(TEXT(AQ556,"0.#"),1)=".",FALSE,TRUE)</formula>
    </cfRule>
    <cfRule type="expression" dxfId="2442" priority="1266">
      <formula>IF(RIGHT(TEXT(AQ556,"0.#"),1)=".",TRUE,FALSE)</formula>
    </cfRule>
  </conditionalFormatting>
  <conditionalFormatting sqref="AE561">
    <cfRule type="expression" dxfId="2441" priority="1263">
      <formula>IF(RIGHT(TEXT(AE561,"0.#"),1)=".",FALSE,TRUE)</formula>
    </cfRule>
    <cfRule type="expression" dxfId="2440" priority="1264">
      <formula>IF(RIGHT(TEXT(AE561,"0.#"),1)=".",TRUE,FALSE)</formula>
    </cfRule>
  </conditionalFormatting>
  <conditionalFormatting sqref="AE562">
    <cfRule type="expression" dxfId="2439" priority="1261">
      <formula>IF(RIGHT(TEXT(AE562,"0.#"),1)=".",FALSE,TRUE)</formula>
    </cfRule>
    <cfRule type="expression" dxfId="2438" priority="1262">
      <formula>IF(RIGHT(TEXT(AE562,"0.#"),1)=".",TRUE,FALSE)</formula>
    </cfRule>
  </conditionalFormatting>
  <conditionalFormatting sqref="AE563">
    <cfRule type="expression" dxfId="2437" priority="1259">
      <formula>IF(RIGHT(TEXT(AE563,"0.#"),1)=".",FALSE,TRUE)</formula>
    </cfRule>
    <cfRule type="expression" dxfId="2436" priority="1260">
      <formula>IF(RIGHT(TEXT(AE563,"0.#"),1)=".",TRUE,FALSE)</formula>
    </cfRule>
  </conditionalFormatting>
  <conditionalFormatting sqref="AL1111:AO1139">
    <cfRule type="expression" dxfId="2435" priority="2915">
      <formula>IF(AND(AL1111&gt;=0, RIGHT(TEXT(AL1111,"0.#"),1)&lt;&gt;"."),TRUE,FALSE)</formula>
    </cfRule>
    <cfRule type="expression" dxfId="2434" priority="2916">
      <formula>IF(AND(AL1111&gt;=0, RIGHT(TEXT(AL1111,"0.#"),1)="."),TRUE,FALSE)</formula>
    </cfRule>
    <cfRule type="expression" dxfId="2433" priority="2917">
      <formula>IF(AND(AL1111&lt;0, RIGHT(TEXT(AL1111,"0.#"),1)&lt;&gt;"."),TRUE,FALSE)</formula>
    </cfRule>
    <cfRule type="expression" dxfId="2432" priority="2918">
      <formula>IF(AND(AL1111&lt;0, RIGHT(TEXT(AL1111,"0.#"),1)="."),TRUE,FALSE)</formula>
    </cfRule>
  </conditionalFormatting>
  <conditionalFormatting sqref="Y1111:Y1139">
    <cfRule type="expression" dxfId="2431" priority="2913">
      <formula>IF(RIGHT(TEXT(Y1111,"0.#"),1)=".",FALSE,TRUE)</formula>
    </cfRule>
    <cfRule type="expression" dxfId="2430" priority="2914">
      <formula>IF(RIGHT(TEXT(Y1111,"0.#"),1)=".",TRUE,FALSE)</formula>
    </cfRule>
  </conditionalFormatting>
  <conditionalFormatting sqref="AQ553">
    <cfRule type="expression" dxfId="2429" priority="1297">
      <formula>IF(RIGHT(TEXT(AQ553,"0.#"),1)=".",FALSE,TRUE)</formula>
    </cfRule>
    <cfRule type="expression" dxfId="2428" priority="1298">
      <formula>IF(RIGHT(TEXT(AQ553,"0.#"),1)=".",TRUE,FALSE)</formula>
    </cfRule>
  </conditionalFormatting>
  <conditionalFormatting sqref="AU552">
    <cfRule type="expression" dxfId="2427" priority="1309">
      <formula>IF(RIGHT(TEXT(AU552,"0.#"),1)=".",FALSE,TRUE)</formula>
    </cfRule>
    <cfRule type="expression" dxfId="2426" priority="1310">
      <formula>IF(RIGHT(TEXT(AU552,"0.#"),1)=".",TRUE,FALSE)</formula>
    </cfRule>
  </conditionalFormatting>
  <conditionalFormatting sqref="AE552">
    <cfRule type="expression" dxfId="2425" priority="1321">
      <formula>IF(RIGHT(TEXT(AE552,"0.#"),1)=".",FALSE,TRUE)</formula>
    </cfRule>
    <cfRule type="expression" dxfId="2424" priority="1322">
      <formula>IF(RIGHT(TEXT(AE552,"0.#"),1)=".",TRUE,FALSE)</formula>
    </cfRule>
  </conditionalFormatting>
  <conditionalFormatting sqref="AQ548">
    <cfRule type="expression" dxfId="2423" priority="1327">
      <formula>IF(RIGHT(TEXT(AQ548,"0.#"),1)=".",FALSE,TRUE)</formula>
    </cfRule>
    <cfRule type="expression" dxfId="2422" priority="1328">
      <formula>IF(RIGHT(TEXT(AQ548,"0.#"),1)=".",TRUE,FALSE)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80:Y907">
    <cfRule type="expression" dxfId="2105" priority="2125">
      <formula>IF(RIGHT(TEXT(Y880,"0.#"),1)=".",FALSE,TRUE)</formula>
    </cfRule>
    <cfRule type="expression" dxfId="2104" priority="2126">
      <formula>IF(RIGHT(TEXT(Y880,"0.#"),1)=".",TRUE,FALSE)</formula>
    </cfRule>
  </conditionalFormatting>
  <conditionalFormatting sqref="Y913:Y940">
    <cfRule type="expression" dxfId="2103" priority="2113">
      <formula>IF(RIGHT(TEXT(Y913,"0.#"),1)=".",FALSE,TRUE)</formula>
    </cfRule>
    <cfRule type="expression" dxfId="2102" priority="2114">
      <formula>IF(RIGHT(TEXT(Y913,"0.#"),1)=".",TRUE,FALSE)</formula>
    </cfRule>
  </conditionalFormatting>
  <conditionalFormatting sqref="Y911:Y912">
    <cfRule type="expression" dxfId="2101" priority="2107">
      <formula>IF(RIGHT(TEXT(Y911,"0.#"),1)=".",FALSE,TRUE)</formula>
    </cfRule>
    <cfRule type="expression" dxfId="2100" priority="2108">
      <formula>IF(RIGHT(TEXT(Y911,"0.#"),1)=".",TRUE,FALSE)</formula>
    </cfRule>
  </conditionalFormatting>
  <conditionalFormatting sqref="Y946:Y973">
    <cfRule type="expression" dxfId="2099" priority="2101">
      <formula>IF(RIGHT(TEXT(Y946,"0.#"),1)=".",FALSE,TRUE)</formula>
    </cfRule>
    <cfRule type="expression" dxfId="2098" priority="2102">
      <formula>IF(RIGHT(TEXT(Y946,"0.#"),1)=".",TRUE,FALSE)</formula>
    </cfRule>
  </conditionalFormatting>
  <conditionalFormatting sqref="Y944:Y945">
    <cfRule type="expression" dxfId="2097" priority="2095">
      <formula>IF(RIGHT(TEXT(Y944,"0.#"),1)=".",FALSE,TRUE)</formula>
    </cfRule>
    <cfRule type="expression" dxfId="2096" priority="2096">
      <formula>IF(RIGHT(TEXT(Y944,"0.#"),1)=".",TRUE,FALSE)</formula>
    </cfRule>
  </conditionalFormatting>
  <conditionalFormatting sqref="Y979:Y1006">
    <cfRule type="expression" dxfId="2095" priority="2089">
      <formula>IF(RIGHT(TEXT(Y979,"0.#"),1)=".",FALSE,TRUE)</formula>
    </cfRule>
    <cfRule type="expression" dxfId="2094" priority="2090">
      <formula>IF(RIGHT(TEXT(Y979,"0.#"),1)=".",TRUE,FALSE)</formula>
    </cfRule>
  </conditionalFormatting>
  <conditionalFormatting sqref="Y977:Y978">
    <cfRule type="expression" dxfId="2093" priority="2083">
      <formula>IF(RIGHT(TEXT(Y977,"0.#"),1)=".",FALSE,TRUE)</formula>
    </cfRule>
    <cfRule type="expression" dxfId="2092" priority="2084">
      <formula>IF(RIGHT(TEXT(Y977,"0.#"),1)=".",TRUE,FALSE)</formula>
    </cfRule>
  </conditionalFormatting>
  <conditionalFormatting sqref="Y1012:Y1039">
    <cfRule type="expression" dxfId="2091" priority="2077">
      <formula>IF(RIGHT(TEXT(Y1012,"0.#"),1)=".",FALSE,TRUE)</formula>
    </cfRule>
    <cfRule type="expression" dxfId="2090" priority="2078">
      <formula>IF(RIGHT(TEXT(Y1012,"0.#"),1)=".",TRUE,FALSE)</formula>
    </cfRule>
  </conditionalFormatting>
  <conditionalFormatting sqref="W23">
    <cfRule type="expression" dxfId="2089" priority="2361">
      <formula>IF(RIGHT(TEXT(W23,"0.#"),1)=".",FALSE,TRUE)</formula>
    </cfRule>
    <cfRule type="expression" dxfId="2088" priority="2362">
      <formula>IF(RIGHT(TEXT(W23,"0.#"),1)=".",TRUE,FALSE)</formula>
    </cfRule>
  </conditionalFormatting>
  <conditionalFormatting sqref="W24:W27">
    <cfRule type="expression" dxfId="2087" priority="2359">
      <formula>IF(RIGHT(TEXT(W24,"0.#"),1)=".",FALSE,TRUE)</formula>
    </cfRule>
    <cfRule type="expression" dxfId="2086" priority="2360">
      <formula>IF(RIGHT(TEXT(W24,"0.#"),1)=".",TRUE,FALSE)</formula>
    </cfRule>
  </conditionalFormatting>
  <conditionalFormatting sqref="W28">
    <cfRule type="expression" dxfId="2085" priority="2351">
      <formula>IF(RIGHT(TEXT(W28,"0.#"),1)=".",FALSE,TRUE)</formula>
    </cfRule>
    <cfRule type="expression" dxfId="2084" priority="2352">
      <formula>IF(RIGHT(TEXT(W28,"0.#"),1)=".",TRUE,FALSE)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80:AO907">
    <cfRule type="expression" dxfId="2011" priority="2127">
      <formula>IF(AND(AL880&gt;=0, RIGHT(TEXT(AL880,"0.#"),1)&lt;&gt;"."),TRUE,FALSE)</formula>
    </cfRule>
    <cfRule type="expression" dxfId="2010" priority="2128">
      <formula>IF(AND(AL880&gt;=0, RIGHT(TEXT(AL880,"0.#"),1)="."),TRUE,FALSE)</formula>
    </cfRule>
    <cfRule type="expression" dxfId="2009" priority="2129">
      <formula>IF(AND(AL880&lt;0, RIGHT(TEXT(AL880,"0.#"),1)&lt;&gt;"."),TRUE,FALSE)</formula>
    </cfRule>
    <cfRule type="expression" dxfId="2008" priority="2130">
      <formula>IF(AND(AL880&lt;0, RIGHT(TEXT(AL880,"0.#"),1)="."),TRUE,FALSE)</formula>
    </cfRule>
  </conditionalFormatting>
  <conditionalFormatting sqref="AL913:AO940">
    <cfRule type="expression" dxfId="2007" priority="2115">
      <formula>IF(AND(AL913&gt;=0, RIGHT(TEXT(AL913,"0.#"),1)&lt;&gt;"."),TRUE,FALSE)</formula>
    </cfRule>
    <cfRule type="expression" dxfId="2006" priority="2116">
      <formula>IF(AND(AL913&gt;=0, RIGHT(TEXT(AL913,"0.#"),1)="."),TRUE,FALSE)</formula>
    </cfRule>
    <cfRule type="expression" dxfId="2005" priority="2117">
      <formula>IF(AND(AL913&lt;0, RIGHT(TEXT(AL913,"0.#"),1)&lt;&gt;"."),TRUE,FALSE)</formula>
    </cfRule>
    <cfRule type="expression" dxfId="2004" priority="2118">
      <formula>IF(AND(AL913&lt;0, RIGHT(TEXT(AL913,"0.#"),1)="."),TRUE,FALSE)</formula>
    </cfRule>
  </conditionalFormatting>
  <conditionalFormatting sqref="AL911:AO912">
    <cfRule type="expression" dxfId="2003" priority="2109">
      <formula>IF(AND(AL911&gt;=0, RIGHT(TEXT(AL911,"0.#"),1)&lt;&gt;"."),TRUE,FALSE)</formula>
    </cfRule>
    <cfRule type="expression" dxfId="2002" priority="2110">
      <formula>IF(AND(AL911&gt;=0, RIGHT(TEXT(AL911,"0.#"),1)="."),TRUE,FALSE)</formula>
    </cfRule>
    <cfRule type="expression" dxfId="2001" priority="2111">
      <formula>IF(AND(AL911&lt;0, RIGHT(TEXT(AL911,"0.#"),1)&lt;&gt;"."),TRUE,FALSE)</formula>
    </cfRule>
    <cfRule type="expression" dxfId="2000" priority="2112">
      <formula>IF(AND(AL911&lt;0, RIGHT(TEXT(AL911,"0.#"),1)="."),TRUE,FALSE)</formula>
    </cfRule>
  </conditionalFormatting>
  <conditionalFormatting sqref="AL946:AO973">
    <cfRule type="expression" dxfId="1999" priority="2103">
      <formula>IF(AND(AL946&gt;=0, RIGHT(TEXT(AL946,"0.#"),1)&lt;&gt;"."),TRUE,FALSE)</formula>
    </cfRule>
    <cfRule type="expression" dxfId="1998" priority="2104">
      <formula>IF(AND(AL946&gt;=0, RIGHT(TEXT(AL946,"0.#"),1)="."),TRUE,FALSE)</formula>
    </cfRule>
    <cfRule type="expression" dxfId="1997" priority="2105">
      <formula>IF(AND(AL946&lt;0, RIGHT(TEXT(AL946,"0.#"),1)&lt;&gt;"."),TRUE,FALSE)</formula>
    </cfRule>
    <cfRule type="expression" dxfId="1996" priority="2106">
      <formula>IF(AND(AL946&lt;0, RIGHT(TEXT(AL946,"0.#"),1)="."),TRUE,FALSE)</formula>
    </cfRule>
  </conditionalFormatting>
  <conditionalFormatting sqref="AL944:AO945">
    <cfRule type="expression" dxfId="1995" priority="2097">
      <formula>IF(AND(AL944&gt;=0, RIGHT(TEXT(AL944,"0.#"),1)&lt;&gt;"."),TRUE,FALSE)</formula>
    </cfRule>
    <cfRule type="expression" dxfId="1994" priority="2098">
      <formula>IF(AND(AL944&gt;=0, RIGHT(TEXT(AL944,"0.#"),1)="."),TRUE,FALSE)</formula>
    </cfRule>
    <cfRule type="expression" dxfId="1993" priority="2099">
      <formula>IF(AND(AL944&lt;0, RIGHT(TEXT(AL944,"0.#"),1)&lt;&gt;"."),TRUE,FALSE)</formula>
    </cfRule>
    <cfRule type="expression" dxfId="1992" priority="2100">
      <formula>IF(AND(AL944&lt;0, RIGHT(TEXT(AL944,"0.#"),1)="."),TRUE,FALSE)</formula>
    </cfRule>
  </conditionalFormatting>
  <conditionalFormatting sqref="AL979:AO1006">
    <cfRule type="expression" dxfId="1991" priority="2091">
      <formula>IF(AND(AL979&gt;=0, RIGHT(TEXT(AL979,"0.#"),1)&lt;&gt;"."),TRUE,FALSE)</formula>
    </cfRule>
    <cfRule type="expression" dxfId="1990" priority="2092">
      <formula>IF(AND(AL979&gt;=0, RIGHT(TEXT(AL979,"0.#"),1)="."),TRUE,FALSE)</formula>
    </cfRule>
    <cfRule type="expression" dxfId="1989" priority="2093">
      <formula>IF(AND(AL979&lt;0, RIGHT(TEXT(AL979,"0.#"),1)&lt;&gt;"."),TRUE,FALSE)</formula>
    </cfRule>
    <cfRule type="expression" dxfId="1988" priority="2094">
      <formula>IF(AND(AL979&lt;0, RIGHT(TEXT(AL979,"0.#"),1)="."),TRUE,FALSE)</formula>
    </cfRule>
  </conditionalFormatting>
  <conditionalFormatting sqref="AL977:AO978">
    <cfRule type="expression" dxfId="1987" priority="2085">
      <formula>IF(AND(AL977&gt;=0, RIGHT(TEXT(AL977,"0.#"),1)&lt;&gt;"."),TRUE,FALSE)</formula>
    </cfRule>
    <cfRule type="expression" dxfId="1986" priority="2086">
      <formula>IF(AND(AL977&gt;=0, RIGHT(TEXT(AL977,"0.#"),1)="."),TRUE,FALSE)</formula>
    </cfRule>
    <cfRule type="expression" dxfId="1985" priority="2087">
      <formula>IF(AND(AL977&lt;0, RIGHT(TEXT(AL977,"0.#"),1)&lt;&gt;"."),TRUE,FALSE)</formula>
    </cfRule>
    <cfRule type="expression" dxfId="1984" priority="2088">
      <formula>IF(AND(AL977&lt;0, RIGHT(TEXT(AL977,"0.#"),1)="."),TRUE,FALSE)</formula>
    </cfRule>
  </conditionalFormatting>
  <conditionalFormatting sqref="AL1012:AO1039">
    <cfRule type="expression" dxfId="1983" priority="2079">
      <formula>IF(AND(AL1012&gt;=0, RIGHT(TEXT(AL1012,"0.#"),1)&lt;&gt;"."),TRUE,FALSE)</formula>
    </cfRule>
    <cfRule type="expression" dxfId="1982" priority="2080">
      <formula>IF(AND(AL1012&gt;=0, RIGHT(TEXT(AL1012,"0.#"),1)="."),TRUE,FALSE)</formula>
    </cfRule>
    <cfRule type="expression" dxfId="1981" priority="2081">
      <formula>IF(AND(AL1012&lt;0, RIGHT(TEXT(AL1012,"0.#"),1)&lt;&gt;"."),TRUE,FALSE)</formula>
    </cfRule>
    <cfRule type="expression" dxfId="1980" priority="2082">
      <formula>IF(AND(AL1012&lt;0, RIGHT(TEXT(AL1012,"0.#"),1)="."),TRUE,FALSE)</formula>
    </cfRule>
  </conditionalFormatting>
  <conditionalFormatting sqref="AL1010:AO1011">
    <cfRule type="expression" dxfId="1979" priority="2073">
      <formula>IF(AND(AL1010&gt;=0, RIGHT(TEXT(AL1010,"0.#"),1)&lt;&gt;"."),TRUE,FALSE)</formula>
    </cfRule>
    <cfRule type="expression" dxfId="1978" priority="2074">
      <formula>IF(AND(AL1010&gt;=0, RIGHT(TEXT(AL1010,"0.#"),1)="."),TRUE,FALSE)</formula>
    </cfRule>
    <cfRule type="expression" dxfId="1977" priority="2075">
      <formula>IF(AND(AL1010&lt;0, RIGHT(TEXT(AL1010,"0.#"),1)&lt;&gt;"."),TRUE,FALSE)</formula>
    </cfRule>
    <cfRule type="expression" dxfId="1976" priority="2076">
      <formula>IF(AND(AL1010&lt;0, RIGHT(TEXT(AL1010,"0.#"),1)="."),TRUE,FALSE)</formula>
    </cfRule>
  </conditionalFormatting>
  <conditionalFormatting sqref="Y1010:Y1011">
    <cfRule type="expression" dxfId="1975" priority="2071">
      <formula>IF(RIGHT(TEXT(Y1010,"0.#"),1)=".",FALSE,TRUE)</formula>
    </cfRule>
    <cfRule type="expression" dxfId="1974" priority="2072">
      <formula>IF(RIGHT(TEXT(Y1010,"0.#"),1)=".",TRUE,FALSE)</formula>
    </cfRule>
  </conditionalFormatting>
  <conditionalFormatting sqref="AL1045:AO1072">
    <cfRule type="expression" dxfId="1973" priority="2067">
      <formula>IF(AND(AL1045&gt;=0, RIGHT(TEXT(AL1045,"0.#"),1)&lt;&gt;"."),TRUE,FALSE)</formula>
    </cfRule>
    <cfRule type="expression" dxfId="1972" priority="2068">
      <formula>IF(AND(AL1045&gt;=0, RIGHT(TEXT(AL1045,"0.#"),1)="."),TRUE,FALSE)</formula>
    </cfRule>
    <cfRule type="expression" dxfId="1971" priority="2069">
      <formula>IF(AND(AL1045&lt;0, RIGHT(TEXT(AL1045,"0.#"),1)&lt;&gt;"."),TRUE,FALSE)</formula>
    </cfRule>
    <cfRule type="expression" dxfId="1970" priority="2070">
      <formula>IF(AND(AL1045&lt;0, RIGHT(TEXT(AL1045,"0.#"),1)="."),TRUE,FALSE)</formula>
    </cfRule>
  </conditionalFormatting>
  <conditionalFormatting sqref="Y1045:Y1072">
    <cfRule type="expression" dxfId="1969" priority="2065">
      <formula>IF(RIGHT(TEXT(Y1045,"0.#"),1)=".",FALSE,TRUE)</formula>
    </cfRule>
    <cfRule type="expression" dxfId="1968" priority="2066">
      <formula>IF(RIGHT(TEXT(Y1045,"0.#"),1)=".",TRUE,FALSE)</formula>
    </cfRule>
  </conditionalFormatting>
  <conditionalFormatting sqref="AL1043:AO1044">
    <cfRule type="expression" dxfId="1967" priority="2061">
      <formula>IF(AND(AL1043&gt;=0, RIGHT(TEXT(AL1043,"0.#"),1)&lt;&gt;"."),TRUE,FALSE)</formula>
    </cfRule>
    <cfRule type="expression" dxfId="1966" priority="2062">
      <formula>IF(AND(AL1043&gt;=0, RIGHT(TEXT(AL1043,"0.#"),1)="."),TRUE,FALSE)</formula>
    </cfRule>
    <cfRule type="expression" dxfId="1965" priority="2063">
      <formula>IF(AND(AL1043&lt;0, RIGHT(TEXT(AL1043,"0.#"),1)&lt;&gt;"."),TRUE,FALSE)</formula>
    </cfRule>
    <cfRule type="expression" dxfId="1964" priority="2064">
      <formula>IF(AND(AL1043&lt;0, RIGHT(TEXT(AL1043,"0.#"),1)="."),TRUE,FALSE)</formula>
    </cfRule>
  </conditionalFormatting>
  <conditionalFormatting sqref="Y1043:Y1044">
    <cfRule type="expression" dxfId="1963" priority="2059">
      <formula>IF(RIGHT(TEXT(Y1043,"0.#"),1)=".",FALSE,TRUE)</formula>
    </cfRule>
    <cfRule type="expression" dxfId="1962" priority="2060">
      <formula>IF(RIGHT(TEXT(Y1043,"0.#"),1)=".",TRUE,FALSE)</formula>
    </cfRule>
  </conditionalFormatting>
  <conditionalFormatting sqref="AL1078:AO1105">
    <cfRule type="expression" dxfId="1961" priority="2055">
      <formula>IF(AND(AL1078&gt;=0, RIGHT(TEXT(AL1078,"0.#"),1)&lt;&gt;"."),TRUE,FALSE)</formula>
    </cfRule>
    <cfRule type="expression" dxfId="1960" priority="2056">
      <formula>IF(AND(AL1078&gt;=0, RIGHT(TEXT(AL1078,"0.#"),1)="."),TRUE,FALSE)</formula>
    </cfRule>
    <cfRule type="expression" dxfId="1959" priority="2057">
      <formula>IF(AND(AL1078&lt;0, RIGHT(TEXT(AL1078,"0.#"),1)&lt;&gt;"."),TRUE,FALSE)</formula>
    </cfRule>
    <cfRule type="expression" dxfId="1958" priority="2058">
      <formula>IF(AND(AL1078&lt;0, RIGHT(TEXT(AL1078,"0.#"),1)="."),TRUE,FALSE)</formula>
    </cfRule>
  </conditionalFormatting>
  <conditionalFormatting sqref="Y1078:Y1105">
    <cfRule type="expression" dxfId="1957" priority="2053">
      <formula>IF(RIGHT(TEXT(Y1078,"0.#"),1)=".",FALSE,TRUE)</formula>
    </cfRule>
    <cfRule type="expression" dxfId="1956" priority="2054">
      <formula>IF(RIGHT(TEXT(Y1078,"0.#"),1)=".",TRUE,FALSE)</formula>
    </cfRule>
  </conditionalFormatting>
  <conditionalFormatting sqref="AL1076:AO1077">
    <cfRule type="expression" dxfId="1955" priority="2049">
      <formula>IF(AND(AL1076&gt;=0, RIGHT(TEXT(AL1076,"0.#"),1)&lt;&gt;"."),TRUE,FALSE)</formula>
    </cfRule>
    <cfRule type="expression" dxfId="1954" priority="2050">
      <formula>IF(AND(AL1076&gt;=0, RIGHT(TEXT(AL1076,"0.#"),1)="."),TRUE,FALSE)</formula>
    </cfRule>
    <cfRule type="expression" dxfId="1953" priority="2051">
      <formula>IF(AND(AL1076&lt;0, RIGHT(TEXT(AL1076,"0.#"),1)&lt;&gt;"."),TRUE,FALSE)</formula>
    </cfRule>
    <cfRule type="expression" dxfId="1952" priority="2052">
      <formula>IF(AND(AL1076&lt;0, RIGHT(TEXT(AL1076,"0.#"),1)="."),TRUE,FALSE)</formula>
    </cfRule>
  </conditionalFormatting>
  <conditionalFormatting sqref="Y1076:Y1077">
    <cfRule type="expression" dxfId="1951" priority="2047">
      <formula>IF(RIGHT(TEXT(Y1076,"0.#"),1)=".",FALSE,TRUE)</formula>
    </cfRule>
    <cfRule type="expression" dxfId="1950" priority="2048">
      <formula>IF(RIGHT(TEXT(Y1076,"0.#"),1)=".",TRUE,FALSE)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P13:AQ13">
    <cfRule type="expression" dxfId="753" priority="53">
      <formula>IF(RIGHT(TEXT(P13,"0.#"),1)=".",FALSE,TRUE)</formula>
    </cfRule>
    <cfRule type="expression" dxfId="752" priority="54">
      <formula>IF(RIGHT(TEXT(P13,"0.#"),1)=".",TRUE,FALSE)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E134:AE135 AI134:AI135 AM134:AM135">
    <cfRule type="expression" dxfId="749" priority="49">
      <formula>IF(RIGHT(TEXT(AE134,"0.#"),1)=".",FALSE,TRUE)</formula>
    </cfRule>
    <cfRule type="expression" dxfId="748" priority="50">
      <formula>IF(RIGHT(TEXT(AE134,"0.#"),1)=".",TRUE,FALSE)</formula>
    </cfRule>
  </conditionalFormatting>
  <conditionalFormatting sqref="Y790">
    <cfRule type="expression" dxfId="747" priority="47">
      <formula>IF(RIGHT(TEXT(Y790,"0.#"),1)=".",FALSE,TRUE)</formula>
    </cfRule>
    <cfRule type="expression" dxfId="746" priority="48">
      <formula>IF(RIGHT(TEXT(Y790,"0.#"),1)=".",TRUE,FALSE)</formula>
    </cfRule>
  </conditionalFormatting>
  <conditionalFormatting sqref="Y791">
    <cfRule type="expression" dxfId="745" priority="45">
      <formula>IF(RIGHT(TEXT(Y791,"0.#"),1)=".",FALSE,TRUE)</formula>
    </cfRule>
    <cfRule type="expression" dxfId="744" priority="46">
      <formula>IF(RIGHT(TEXT(Y791,"0.#"),1)=".",TRUE,FALSE)</formula>
    </cfRule>
  </conditionalFormatting>
  <conditionalFormatting sqref="Y789">
    <cfRule type="expression" dxfId="743" priority="43">
      <formula>IF(RIGHT(TEXT(Y789,"0.#"),1)=".",FALSE,TRUE)</formula>
    </cfRule>
    <cfRule type="expression" dxfId="742" priority="44">
      <formula>IF(RIGHT(TEXT(Y789,"0.#"),1)=".",TRUE,FALSE)</formula>
    </cfRule>
  </conditionalFormatting>
  <conditionalFormatting sqref="AU790">
    <cfRule type="expression" dxfId="741" priority="41">
      <formula>IF(RIGHT(TEXT(AU790,"0.#"),1)=".",FALSE,TRUE)</formula>
    </cfRule>
    <cfRule type="expression" dxfId="740" priority="42">
      <formula>IF(RIGHT(TEXT(AU790,"0.#"),1)=".",TRUE,FALSE)</formula>
    </cfRule>
  </conditionalFormatting>
  <conditionalFormatting sqref="AU791 AU789">
    <cfRule type="expression" dxfId="739" priority="39">
      <formula>IF(RIGHT(TEXT(AU789,"0.#"),1)=".",FALSE,TRUE)</formula>
    </cfRule>
    <cfRule type="expression" dxfId="738" priority="40">
      <formula>IF(RIGHT(TEXT(AU789,"0.#"),1)=".",TRUE,FALSE)</formula>
    </cfRule>
  </conditionalFormatting>
  <conditionalFormatting sqref="AL845:AO845">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AL846:AO854">
    <cfRule type="expression" dxfId="731" priority="29">
      <formula>IF(AND(AL846&gt;=0, RIGHT(TEXT(AL846,"0.#"),1)&lt;&gt;"."),TRUE,FALSE)</formula>
    </cfRule>
    <cfRule type="expression" dxfId="730" priority="30">
      <formula>IF(AND(AL846&gt;=0, RIGHT(TEXT(AL846,"0.#"),1)="."),TRUE,FALSE)</formula>
    </cfRule>
    <cfRule type="expression" dxfId="729" priority="31">
      <formula>IF(AND(AL846&lt;0, RIGHT(TEXT(AL846,"0.#"),1)&lt;&gt;"."),TRUE,FALSE)</formula>
    </cfRule>
    <cfRule type="expression" dxfId="728" priority="32">
      <formula>IF(AND(AL846&lt;0, RIGHT(TEXT(AL846,"0.#"),1)="."),TRUE,FALSE)</formula>
    </cfRule>
  </conditionalFormatting>
  <conditionalFormatting sqref="Y846:Y848 Y850 Y853:Y854">
    <cfRule type="expression" dxfId="727" priority="27">
      <formula>IF(RIGHT(TEXT(Y846,"0.#"),1)=".",FALSE,TRUE)</formula>
    </cfRule>
    <cfRule type="expression" dxfId="726" priority="28">
      <formula>IF(RIGHT(TEXT(Y846,"0.#"),1)=".",TRUE,FALSE)</formula>
    </cfRule>
  </conditionalFormatting>
  <conditionalFormatting sqref="Y849">
    <cfRule type="expression" dxfId="725" priority="25">
      <formula>IF(RIGHT(TEXT(Y849,"0.#"),1)=".",FALSE,TRUE)</formula>
    </cfRule>
    <cfRule type="expression" dxfId="724" priority="26">
      <formula>IF(RIGHT(TEXT(Y849,"0.#"),1)=".",TRUE,FALSE)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Y852">
    <cfRule type="expression" dxfId="721" priority="21">
      <formula>IF(RIGHT(TEXT(Y852,"0.#"),1)=".",FALSE,TRUE)</formula>
    </cfRule>
    <cfRule type="expression" dxfId="720" priority="22">
      <formula>IF(RIGHT(TEXT(Y852,"0.#"),1)=".",TRUE,FALSE)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AL878:AO878">
    <cfRule type="expression" dxfId="717" priority="15">
      <formula>IF(AND(AL878&gt;=0, RIGHT(TEXT(AL878,"0.#"),1)&lt;&gt;"."),TRUE,FALSE)</formula>
    </cfRule>
    <cfRule type="expression" dxfId="716" priority="16">
      <formula>IF(AND(AL878&gt;=0, RIGHT(TEXT(AL878,"0.#"),1)="."),TRUE,FALSE)</formula>
    </cfRule>
    <cfRule type="expression" dxfId="715" priority="17">
      <formula>IF(AND(AL878&lt;0, RIGHT(TEXT(AL878,"0.#"),1)&lt;&gt;"."),TRUE,FALSE)</formula>
    </cfRule>
    <cfRule type="expression" dxfId="714" priority="18">
      <formula>IF(AND(AL878&lt;0, RIGHT(TEXT(AL878,"0.#"),1)="."),TRUE,FALSE)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4"/>
      <c r="Z2" s="830"/>
      <c r="AA2" s="831"/>
      <c r="AB2" s="1028" t="s">
        <v>11</v>
      </c>
      <c r="AC2" s="1029"/>
      <c r="AD2" s="1030"/>
      <c r="AE2" s="1034" t="s">
        <v>389</v>
      </c>
      <c r="AF2" s="1034"/>
      <c r="AG2" s="1034"/>
      <c r="AH2" s="1034"/>
      <c r="AI2" s="1034" t="s">
        <v>411</v>
      </c>
      <c r="AJ2" s="1034"/>
      <c r="AK2" s="1034"/>
      <c r="AL2" s="559"/>
      <c r="AM2" s="1034" t="s">
        <v>508</v>
      </c>
      <c r="AN2" s="1034"/>
      <c r="AO2" s="1034"/>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5"/>
      <c r="Z3" s="1026"/>
      <c r="AA3" s="1027"/>
      <c r="AB3" s="1031"/>
      <c r="AC3" s="1032"/>
      <c r="AD3" s="1033"/>
      <c r="AE3" s="919"/>
      <c r="AF3" s="919"/>
      <c r="AG3" s="919"/>
      <c r="AH3" s="919"/>
      <c r="AI3" s="919"/>
      <c r="AJ3" s="919"/>
      <c r="AK3" s="919"/>
      <c r="AL3" s="410"/>
      <c r="AM3" s="919"/>
      <c r="AN3" s="919"/>
      <c r="AO3" s="919"/>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1"/>
      <c r="I4" s="1001"/>
      <c r="J4" s="1001"/>
      <c r="K4" s="1001"/>
      <c r="L4" s="1001"/>
      <c r="M4" s="1001"/>
      <c r="N4" s="1001"/>
      <c r="O4" s="1002"/>
      <c r="P4" s="108"/>
      <c r="Q4" s="1009"/>
      <c r="R4" s="1009"/>
      <c r="S4" s="1009"/>
      <c r="T4" s="1009"/>
      <c r="U4" s="1009"/>
      <c r="V4" s="1009"/>
      <c r="W4" s="1009"/>
      <c r="X4" s="1010"/>
      <c r="Y4" s="1019" t="s">
        <v>12</v>
      </c>
      <c r="Z4" s="1020"/>
      <c r="AA4" s="1021"/>
      <c r="AB4" s="463"/>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49" t="s">
        <v>54</v>
      </c>
      <c r="Z5" s="1016"/>
      <c r="AA5" s="1017"/>
      <c r="AB5" s="525"/>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4"/>
      <c r="Z9" s="830"/>
      <c r="AA9" s="831"/>
      <c r="AB9" s="1028" t="s">
        <v>11</v>
      </c>
      <c r="AC9" s="1029"/>
      <c r="AD9" s="1030"/>
      <c r="AE9" s="1034" t="s">
        <v>389</v>
      </c>
      <c r="AF9" s="1034"/>
      <c r="AG9" s="1034"/>
      <c r="AH9" s="1034"/>
      <c r="AI9" s="1034" t="s">
        <v>411</v>
      </c>
      <c r="AJ9" s="1034"/>
      <c r="AK9" s="1034"/>
      <c r="AL9" s="559"/>
      <c r="AM9" s="1034" t="s">
        <v>508</v>
      </c>
      <c r="AN9" s="1034"/>
      <c r="AO9" s="1034"/>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5"/>
      <c r="Z10" s="1026"/>
      <c r="AA10" s="1027"/>
      <c r="AB10" s="1031"/>
      <c r="AC10" s="1032"/>
      <c r="AD10" s="1033"/>
      <c r="AE10" s="919"/>
      <c r="AF10" s="919"/>
      <c r="AG10" s="919"/>
      <c r="AH10" s="919"/>
      <c r="AI10" s="919"/>
      <c r="AJ10" s="919"/>
      <c r="AK10" s="919"/>
      <c r="AL10" s="410"/>
      <c r="AM10" s="919"/>
      <c r="AN10" s="919"/>
      <c r="AO10" s="919"/>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3"/>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49" t="s">
        <v>54</v>
      </c>
      <c r="Z12" s="1016"/>
      <c r="AA12" s="1017"/>
      <c r="AB12" s="525"/>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4"/>
      <c r="Z16" s="830"/>
      <c r="AA16" s="831"/>
      <c r="AB16" s="1028" t="s">
        <v>11</v>
      </c>
      <c r="AC16" s="1029"/>
      <c r="AD16" s="1030"/>
      <c r="AE16" s="1034" t="s">
        <v>389</v>
      </c>
      <c r="AF16" s="1034"/>
      <c r="AG16" s="1034"/>
      <c r="AH16" s="1034"/>
      <c r="AI16" s="1034" t="s">
        <v>411</v>
      </c>
      <c r="AJ16" s="1034"/>
      <c r="AK16" s="1034"/>
      <c r="AL16" s="559"/>
      <c r="AM16" s="1034" t="s">
        <v>508</v>
      </c>
      <c r="AN16" s="1034"/>
      <c r="AO16" s="1034"/>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5"/>
      <c r="Z17" s="1026"/>
      <c r="AA17" s="1027"/>
      <c r="AB17" s="1031"/>
      <c r="AC17" s="1032"/>
      <c r="AD17" s="1033"/>
      <c r="AE17" s="919"/>
      <c r="AF17" s="919"/>
      <c r="AG17" s="919"/>
      <c r="AH17" s="919"/>
      <c r="AI17" s="919"/>
      <c r="AJ17" s="919"/>
      <c r="AK17" s="919"/>
      <c r="AL17" s="410"/>
      <c r="AM17" s="919"/>
      <c r="AN17" s="919"/>
      <c r="AO17" s="919"/>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3"/>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49" t="s">
        <v>54</v>
      </c>
      <c r="Z19" s="1016"/>
      <c r="AA19" s="1017"/>
      <c r="AB19" s="525"/>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4"/>
      <c r="Z23" s="830"/>
      <c r="AA23" s="831"/>
      <c r="AB23" s="1028" t="s">
        <v>11</v>
      </c>
      <c r="AC23" s="1029"/>
      <c r="AD23" s="1030"/>
      <c r="AE23" s="1034" t="s">
        <v>389</v>
      </c>
      <c r="AF23" s="1034"/>
      <c r="AG23" s="1034"/>
      <c r="AH23" s="1034"/>
      <c r="AI23" s="1034" t="s">
        <v>411</v>
      </c>
      <c r="AJ23" s="1034"/>
      <c r="AK23" s="1034"/>
      <c r="AL23" s="559"/>
      <c r="AM23" s="1034" t="s">
        <v>508</v>
      </c>
      <c r="AN23" s="1034"/>
      <c r="AO23" s="1034"/>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5"/>
      <c r="Z24" s="1026"/>
      <c r="AA24" s="1027"/>
      <c r="AB24" s="1031"/>
      <c r="AC24" s="1032"/>
      <c r="AD24" s="1033"/>
      <c r="AE24" s="919"/>
      <c r="AF24" s="919"/>
      <c r="AG24" s="919"/>
      <c r="AH24" s="919"/>
      <c r="AI24" s="919"/>
      <c r="AJ24" s="919"/>
      <c r="AK24" s="919"/>
      <c r="AL24" s="410"/>
      <c r="AM24" s="919"/>
      <c r="AN24" s="919"/>
      <c r="AO24" s="919"/>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3"/>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49" t="s">
        <v>54</v>
      </c>
      <c r="Z26" s="1016"/>
      <c r="AA26" s="1017"/>
      <c r="AB26" s="525"/>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4"/>
      <c r="Z30" s="830"/>
      <c r="AA30" s="831"/>
      <c r="AB30" s="1028" t="s">
        <v>11</v>
      </c>
      <c r="AC30" s="1029"/>
      <c r="AD30" s="1030"/>
      <c r="AE30" s="1034" t="s">
        <v>389</v>
      </c>
      <c r="AF30" s="1034"/>
      <c r="AG30" s="1034"/>
      <c r="AH30" s="1034"/>
      <c r="AI30" s="1034" t="s">
        <v>411</v>
      </c>
      <c r="AJ30" s="1034"/>
      <c r="AK30" s="1034"/>
      <c r="AL30" s="559"/>
      <c r="AM30" s="1034" t="s">
        <v>508</v>
      </c>
      <c r="AN30" s="1034"/>
      <c r="AO30" s="1034"/>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5"/>
      <c r="Z31" s="1026"/>
      <c r="AA31" s="1027"/>
      <c r="AB31" s="1031"/>
      <c r="AC31" s="1032"/>
      <c r="AD31" s="1033"/>
      <c r="AE31" s="919"/>
      <c r="AF31" s="919"/>
      <c r="AG31" s="919"/>
      <c r="AH31" s="919"/>
      <c r="AI31" s="919"/>
      <c r="AJ31" s="919"/>
      <c r="AK31" s="919"/>
      <c r="AL31" s="410"/>
      <c r="AM31" s="919"/>
      <c r="AN31" s="919"/>
      <c r="AO31" s="919"/>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3"/>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49" t="s">
        <v>54</v>
      </c>
      <c r="Z33" s="1016"/>
      <c r="AA33" s="1017"/>
      <c r="AB33" s="525"/>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4"/>
      <c r="Z37" s="830"/>
      <c r="AA37" s="831"/>
      <c r="AB37" s="1028" t="s">
        <v>11</v>
      </c>
      <c r="AC37" s="1029"/>
      <c r="AD37" s="1030"/>
      <c r="AE37" s="1034" t="s">
        <v>389</v>
      </c>
      <c r="AF37" s="1034"/>
      <c r="AG37" s="1034"/>
      <c r="AH37" s="1034"/>
      <c r="AI37" s="1034" t="s">
        <v>411</v>
      </c>
      <c r="AJ37" s="1034"/>
      <c r="AK37" s="1034"/>
      <c r="AL37" s="559"/>
      <c r="AM37" s="1034" t="s">
        <v>508</v>
      </c>
      <c r="AN37" s="1034"/>
      <c r="AO37" s="1034"/>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5"/>
      <c r="Z38" s="1026"/>
      <c r="AA38" s="1027"/>
      <c r="AB38" s="1031"/>
      <c r="AC38" s="1032"/>
      <c r="AD38" s="1033"/>
      <c r="AE38" s="919"/>
      <c r="AF38" s="919"/>
      <c r="AG38" s="919"/>
      <c r="AH38" s="919"/>
      <c r="AI38" s="919"/>
      <c r="AJ38" s="919"/>
      <c r="AK38" s="919"/>
      <c r="AL38" s="410"/>
      <c r="AM38" s="919"/>
      <c r="AN38" s="919"/>
      <c r="AO38" s="919"/>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3"/>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49" t="s">
        <v>54</v>
      </c>
      <c r="Z40" s="1016"/>
      <c r="AA40" s="1017"/>
      <c r="AB40" s="525"/>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4"/>
      <c r="Z44" s="830"/>
      <c r="AA44" s="831"/>
      <c r="AB44" s="1028" t="s">
        <v>11</v>
      </c>
      <c r="AC44" s="1029"/>
      <c r="AD44" s="1030"/>
      <c r="AE44" s="1034" t="s">
        <v>389</v>
      </c>
      <c r="AF44" s="1034"/>
      <c r="AG44" s="1034"/>
      <c r="AH44" s="1034"/>
      <c r="AI44" s="1034" t="s">
        <v>411</v>
      </c>
      <c r="AJ44" s="1034"/>
      <c r="AK44" s="1034"/>
      <c r="AL44" s="559"/>
      <c r="AM44" s="1034" t="s">
        <v>508</v>
      </c>
      <c r="AN44" s="1034"/>
      <c r="AO44" s="1034"/>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5"/>
      <c r="Z45" s="1026"/>
      <c r="AA45" s="1027"/>
      <c r="AB45" s="1031"/>
      <c r="AC45" s="1032"/>
      <c r="AD45" s="1033"/>
      <c r="AE45" s="919"/>
      <c r="AF45" s="919"/>
      <c r="AG45" s="919"/>
      <c r="AH45" s="919"/>
      <c r="AI45" s="919"/>
      <c r="AJ45" s="919"/>
      <c r="AK45" s="919"/>
      <c r="AL45" s="410"/>
      <c r="AM45" s="919"/>
      <c r="AN45" s="919"/>
      <c r="AO45" s="919"/>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3"/>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49" t="s">
        <v>54</v>
      </c>
      <c r="Z47" s="1016"/>
      <c r="AA47" s="1017"/>
      <c r="AB47" s="525"/>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4"/>
      <c r="Z51" s="830"/>
      <c r="AA51" s="831"/>
      <c r="AB51" s="559" t="s">
        <v>11</v>
      </c>
      <c r="AC51" s="1029"/>
      <c r="AD51" s="1030"/>
      <c r="AE51" s="1034" t="s">
        <v>389</v>
      </c>
      <c r="AF51" s="1034"/>
      <c r="AG51" s="1034"/>
      <c r="AH51" s="1034"/>
      <c r="AI51" s="1034" t="s">
        <v>411</v>
      </c>
      <c r="AJ51" s="1034"/>
      <c r="AK51" s="1034"/>
      <c r="AL51" s="559"/>
      <c r="AM51" s="1034" t="s">
        <v>508</v>
      </c>
      <c r="AN51" s="1034"/>
      <c r="AO51" s="1034"/>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5"/>
      <c r="Z52" s="1026"/>
      <c r="AA52" s="1027"/>
      <c r="AB52" s="1031"/>
      <c r="AC52" s="1032"/>
      <c r="AD52" s="1033"/>
      <c r="AE52" s="919"/>
      <c r="AF52" s="919"/>
      <c r="AG52" s="919"/>
      <c r="AH52" s="919"/>
      <c r="AI52" s="919"/>
      <c r="AJ52" s="919"/>
      <c r="AK52" s="919"/>
      <c r="AL52" s="410"/>
      <c r="AM52" s="919"/>
      <c r="AN52" s="919"/>
      <c r="AO52" s="919"/>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3"/>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49" t="s">
        <v>54</v>
      </c>
      <c r="Z54" s="1016"/>
      <c r="AA54" s="1017"/>
      <c r="AB54" s="525"/>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4"/>
      <c r="Z58" s="830"/>
      <c r="AA58" s="831"/>
      <c r="AB58" s="1028" t="s">
        <v>11</v>
      </c>
      <c r="AC58" s="1029"/>
      <c r="AD58" s="1030"/>
      <c r="AE58" s="1034" t="s">
        <v>389</v>
      </c>
      <c r="AF58" s="1034"/>
      <c r="AG58" s="1034"/>
      <c r="AH58" s="1034"/>
      <c r="AI58" s="1034" t="s">
        <v>411</v>
      </c>
      <c r="AJ58" s="1034"/>
      <c r="AK58" s="1034"/>
      <c r="AL58" s="559"/>
      <c r="AM58" s="1034" t="s">
        <v>508</v>
      </c>
      <c r="AN58" s="1034"/>
      <c r="AO58" s="1034"/>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5"/>
      <c r="Z59" s="1026"/>
      <c r="AA59" s="1027"/>
      <c r="AB59" s="1031"/>
      <c r="AC59" s="1032"/>
      <c r="AD59" s="1033"/>
      <c r="AE59" s="919"/>
      <c r="AF59" s="919"/>
      <c r="AG59" s="919"/>
      <c r="AH59" s="919"/>
      <c r="AI59" s="919"/>
      <c r="AJ59" s="919"/>
      <c r="AK59" s="919"/>
      <c r="AL59" s="410"/>
      <c r="AM59" s="919"/>
      <c r="AN59" s="919"/>
      <c r="AO59" s="919"/>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3"/>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49" t="s">
        <v>54</v>
      </c>
      <c r="Z61" s="1016"/>
      <c r="AA61" s="1017"/>
      <c r="AB61" s="525"/>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4"/>
      <c r="Z65" s="830"/>
      <c r="AA65" s="831"/>
      <c r="AB65" s="1028" t="s">
        <v>11</v>
      </c>
      <c r="AC65" s="1029"/>
      <c r="AD65" s="1030"/>
      <c r="AE65" s="1034" t="s">
        <v>389</v>
      </c>
      <c r="AF65" s="1034"/>
      <c r="AG65" s="1034"/>
      <c r="AH65" s="1034"/>
      <c r="AI65" s="1034" t="s">
        <v>411</v>
      </c>
      <c r="AJ65" s="1034"/>
      <c r="AK65" s="1034"/>
      <c r="AL65" s="559"/>
      <c r="AM65" s="1034" t="s">
        <v>508</v>
      </c>
      <c r="AN65" s="1034"/>
      <c r="AO65" s="1034"/>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5"/>
      <c r="Z66" s="1026"/>
      <c r="AA66" s="1027"/>
      <c r="AB66" s="1031"/>
      <c r="AC66" s="1032"/>
      <c r="AD66" s="1033"/>
      <c r="AE66" s="919"/>
      <c r="AF66" s="919"/>
      <c r="AG66" s="919"/>
      <c r="AH66" s="919"/>
      <c r="AI66" s="919"/>
      <c r="AJ66" s="919"/>
      <c r="AK66" s="919"/>
      <c r="AL66" s="410"/>
      <c r="AM66" s="919"/>
      <c r="AN66" s="919"/>
      <c r="AO66" s="919"/>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3"/>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49" t="s">
        <v>54</v>
      </c>
      <c r="Z68" s="1016"/>
      <c r="AA68" s="1017"/>
      <c r="AB68" s="525"/>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49" t="s">
        <v>13</v>
      </c>
      <c r="Z69" s="1016"/>
      <c r="AA69" s="1017"/>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6" t="s">
        <v>17</v>
      </c>
      <c r="H3" s="671"/>
      <c r="I3" s="671"/>
      <c r="J3" s="671"/>
      <c r="K3" s="671"/>
      <c r="L3" s="670" t="s">
        <v>18</v>
      </c>
      <c r="M3" s="671"/>
      <c r="N3" s="671"/>
      <c r="O3" s="671"/>
      <c r="P3" s="671"/>
      <c r="Q3" s="671"/>
      <c r="R3" s="671"/>
      <c r="S3" s="671"/>
      <c r="T3" s="671"/>
      <c r="U3" s="671"/>
      <c r="V3" s="671"/>
      <c r="W3" s="671"/>
      <c r="X3" s="672"/>
      <c r="Y3" s="654" t="s">
        <v>19</v>
      </c>
      <c r="Z3" s="655"/>
      <c r="AA3" s="655"/>
      <c r="AB3" s="802"/>
      <c r="AC3" s="816"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c r="AY3" s="34">
        <f>$AY$2</f>
        <v>0</v>
      </c>
    </row>
    <row r="4" spans="1:51" ht="24.75" customHeight="1" x14ac:dyDescent="0.15">
      <c r="A4" s="1047"/>
      <c r="B4" s="1048"/>
      <c r="C4" s="1048"/>
      <c r="D4" s="1048"/>
      <c r="E4" s="1048"/>
      <c r="F4" s="1049"/>
      <c r="G4" s="673"/>
      <c r="H4" s="674"/>
      <c r="I4" s="674"/>
      <c r="J4" s="674"/>
      <c r="K4" s="675"/>
      <c r="L4" s="665"/>
      <c r="M4" s="666"/>
      <c r="N4" s="666"/>
      <c r="O4" s="666"/>
      <c r="P4" s="666"/>
      <c r="Q4" s="666"/>
      <c r="R4" s="666"/>
      <c r="S4" s="666"/>
      <c r="T4" s="666"/>
      <c r="U4" s="666"/>
      <c r="V4" s="666"/>
      <c r="W4" s="666"/>
      <c r="X4" s="667"/>
      <c r="Y4" s="385"/>
      <c r="Z4" s="386"/>
      <c r="AA4" s="386"/>
      <c r="AB4" s="806"/>
      <c r="AC4" s="673"/>
      <c r="AD4" s="674"/>
      <c r="AE4" s="674"/>
      <c r="AF4" s="674"/>
      <c r="AG4" s="675"/>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7"/>
      <c r="B15" s="1048"/>
      <c r="C15" s="1048"/>
      <c r="D15" s="1048"/>
      <c r="E15" s="1048"/>
      <c r="F15" s="1049"/>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7"/>
      <c r="AY15">
        <f>COUNTA($G$17,$AC$17)</f>
        <v>0</v>
      </c>
    </row>
    <row r="16" spans="1:51" ht="25.5" customHeight="1" x14ac:dyDescent="0.15">
      <c r="A16" s="1047"/>
      <c r="B16" s="1048"/>
      <c r="C16" s="1048"/>
      <c r="D16" s="1048"/>
      <c r="E16" s="1048"/>
      <c r="F16" s="1049"/>
      <c r="G16" s="816"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2"/>
      <c r="AC16" s="816"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c r="AY16" s="34">
        <f>$AY$15</f>
        <v>0</v>
      </c>
    </row>
    <row r="17" spans="1:51" ht="24.75" customHeight="1" x14ac:dyDescent="0.15">
      <c r="A17" s="1047"/>
      <c r="B17" s="1048"/>
      <c r="C17" s="1048"/>
      <c r="D17" s="1048"/>
      <c r="E17" s="1048"/>
      <c r="F17" s="1049"/>
      <c r="G17" s="673"/>
      <c r="H17" s="674"/>
      <c r="I17" s="674"/>
      <c r="J17" s="674"/>
      <c r="K17" s="675"/>
      <c r="L17" s="665"/>
      <c r="M17" s="666"/>
      <c r="N17" s="666"/>
      <c r="O17" s="666"/>
      <c r="P17" s="666"/>
      <c r="Q17" s="666"/>
      <c r="R17" s="666"/>
      <c r="S17" s="666"/>
      <c r="T17" s="666"/>
      <c r="U17" s="666"/>
      <c r="V17" s="666"/>
      <c r="W17" s="666"/>
      <c r="X17" s="667"/>
      <c r="Y17" s="385"/>
      <c r="Z17" s="386"/>
      <c r="AA17" s="386"/>
      <c r="AB17" s="806"/>
      <c r="AC17" s="673"/>
      <c r="AD17" s="674"/>
      <c r="AE17" s="674"/>
      <c r="AF17" s="674"/>
      <c r="AG17" s="675"/>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7"/>
      <c r="B28" s="1048"/>
      <c r="C28" s="1048"/>
      <c r="D28" s="1048"/>
      <c r="E28" s="1048"/>
      <c r="F28" s="1049"/>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7"/>
      <c r="AY28">
        <f>COUNTA($G$30,$AC$30)</f>
        <v>0</v>
      </c>
    </row>
    <row r="29" spans="1:51" ht="24.75" customHeight="1" x14ac:dyDescent="0.15">
      <c r="A29" s="1047"/>
      <c r="B29" s="1048"/>
      <c r="C29" s="1048"/>
      <c r="D29" s="1048"/>
      <c r="E29" s="1048"/>
      <c r="F29" s="1049"/>
      <c r="G29" s="816"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2"/>
      <c r="AC29" s="816"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c r="AY29" s="34">
        <f>$AY$28</f>
        <v>0</v>
      </c>
    </row>
    <row r="30" spans="1:51" ht="24.75" customHeight="1" x14ac:dyDescent="0.15">
      <c r="A30" s="1047"/>
      <c r="B30" s="1048"/>
      <c r="C30" s="1048"/>
      <c r="D30" s="1048"/>
      <c r="E30" s="1048"/>
      <c r="F30" s="1049"/>
      <c r="G30" s="673"/>
      <c r="H30" s="674"/>
      <c r="I30" s="674"/>
      <c r="J30" s="674"/>
      <c r="K30" s="675"/>
      <c r="L30" s="665"/>
      <c r="M30" s="666"/>
      <c r="N30" s="666"/>
      <c r="O30" s="666"/>
      <c r="P30" s="666"/>
      <c r="Q30" s="666"/>
      <c r="R30" s="666"/>
      <c r="S30" s="666"/>
      <c r="T30" s="666"/>
      <c r="U30" s="666"/>
      <c r="V30" s="666"/>
      <c r="W30" s="666"/>
      <c r="X30" s="667"/>
      <c r="Y30" s="385"/>
      <c r="Z30" s="386"/>
      <c r="AA30" s="386"/>
      <c r="AB30" s="806"/>
      <c r="AC30" s="673"/>
      <c r="AD30" s="674"/>
      <c r="AE30" s="674"/>
      <c r="AF30" s="674"/>
      <c r="AG30" s="675"/>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7"/>
      <c r="B41" s="1048"/>
      <c r="C41" s="1048"/>
      <c r="D41" s="1048"/>
      <c r="E41" s="1048"/>
      <c r="F41" s="1049"/>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7"/>
      <c r="AY41">
        <f>COUNTA($G$43,$AC$43)</f>
        <v>0</v>
      </c>
    </row>
    <row r="42" spans="1:51" ht="24.75" customHeight="1" x14ac:dyDescent="0.15">
      <c r="A42" s="1047"/>
      <c r="B42" s="1048"/>
      <c r="C42" s="1048"/>
      <c r="D42" s="1048"/>
      <c r="E42" s="1048"/>
      <c r="F42" s="1049"/>
      <c r="G42" s="816"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2"/>
      <c r="AC42" s="816"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c r="AY42" s="34">
        <f>$AY$41</f>
        <v>0</v>
      </c>
    </row>
    <row r="43" spans="1:51" ht="24.75" customHeight="1" x14ac:dyDescent="0.15">
      <c r="A43" s="1047"/>
      <c r="B43" s="1048"/>
      <c r="C43" s="1048"/>
      <c r="D43" s="1048"/>
      <c r="E43" s="1048"/>
      <c r="F43" s="1049"/>
      <c r="G43" s="673"/>
      <c r="H43" s="674"/>
      <c r="I43" s="674"/>
      <c r="J43" s="674"/>
      <c r="K43" s="675"/>
      <c r="L43" s="665"/>
      <c r="M43" s="666"/>
      <c r="N43" s="666"/>
      <c r="O43" s="666"/>
      <c r="P43" s="666"/>
      <c r="Q43" s="666"/>
      <c r="R43" s="666"/>
      <c r="S43" s="666"/>
      <c r="T43" s="666"/>
      <c r="U43" s="666"/>
      <c r="V43" s="666"/>
      <c r="W43" s="666"/>
      <c r="X43" s="667"/>
      <c r="Y43" s="385"/>
      <c r="Z43" s="386"/>
      <c r="AA43" s="386"/>
      <c r="AB43" s="806"/>
      <c r="AC43" s="673"/>
      <c r="AD43" s="674"/>
      <c r="AE43" s="674"/>
      <c r="AF43" s="674"/>
      <c r="AG43" s="675"/>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7"/>
      <c r="AY55">
        <f>COUNTA($G$57,$AC$57)</f>
        <v>0</v>
      </c>
    </row>
    <row r="56" spans="1:51" ht="24.75" customHeight="1" x14ac:dyDescent="0.15">
      <c r="A56" s="1047"/>
      <c r="B56" s="1048"/>
      <c r="C56" s="1048"/>
      <c r="D56" s="1048"/>
      <c r="E56" s="1048"/>
      <c r="F56" s="1049"/>
      <c r="G56" s="816"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2"/>
      <c r="AC56" s="816"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c r="AY56" s="34">
        <f>$AY$55</f>
        <v>0</v>
      </c>
    </row>
    <row r="57" spans="1:51" ht="24.75" customHeight="1" x14ac:dyDescent="0.15">
      <c r="A57" s="1047"/>
      <c r="B57" s="1048"/>
      <c r="C57" s="1048"/>
      <c r="D57" s="1048"/>
      <c r="E57" s="1048"/>
      <c r="F57" s="1049"/>
      <c r="G57" s="673"/>
      <c r="H57" s="674"/>
      <c r="I57" s="674"/>
      <c r="J57" s="674"/>
      <c r="K57" s="675"/>
      <c r="L57" s="665"/>
      <c r="M57" s="666"/>
      <c r="N57" s="666"/>
      <c r="O57" s="666"/>
      <c r="P57" s="666"/>
      <c r="Q57" s="666"/>
      <c r="R57" s="666"/>
      <c r="S57" s="666"/>
      <c r="T57" s="666"/>
      <c r="U57" s="666"/>
      <c r="V57" s="666"/>
      <c r="W57" s="666"/>
      <c r="X57" s="667"/>
      <c r="Y57" s="385"/>
      <c r="Z57" s="386"/>
      <c r="AA57" s="386"/>
      <c r="AB57" s="806"/>
      <c r="AC57" s="673"/>
      <c r="AD57" s="674"/>
      <c r="AE57" s="674"/>
      <c r="AF57" s="674"/>
      <c r="AG57" s="675"/>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7"/>
      <c r="B68" s="1048"/>
      <c r="C68" s="1048"/>
      <c r="D68" s="1048"/>
      <c r="E68" s="1048"/>
      <c r="F68" s="1049"/>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7"/>
      <c r="AY68">
        <f>COUNTA($G$70,$AC$70)</f>
        <v>0</v>
      </c>
    </row>
    <row r="69" spans="1:51" ht="25.5" customHeight="1" x14ac:dyDescent="0.15">
      <c r="A69" s="1047"/>
      <c r="B69" s="1048"/>
      <c r="C69" s="1048"/>
      <c r="D69" s="1048"/>
      <c r="E69" s="1048"/>
      <c r="F69" s="1049"/>
      <c r="G69" s="816"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2"/>
      <c r="AC69" s="816"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c r="AY69" s="34">
        <f>$AY$68</f>
        <v>0</v>
      </c>
    </row>
    <row r="70" spans="1:51" ht="24.75" customHeight="1" x14ac:dyDescent="0.15">
      <c r="A70" s="1047"/>
      <c r="B70" s="1048"/>
      <c r="C70" s="1048"/>
      <c r="D70" s="1048"/>
      <c r="E70" s="1048"/>
      <c r="F70" s="1049"/>
      <c r="G70" s="673"/>
      <c r="H70" s="674"/>
      <c r="I70" s="674"/>
      <c r="J70" s="674"/>
      <c r="K70" s="675"/>
      <c r="L70" s="665"/>
      <c r="M70" s="666"/>
      <c r="N70" s="666"/>
      <c r="O70" s="666"/>
      <c r="P70" s="666"/>
      <c r="Q70" s="666"/>
      <c r="R70" s="666"/>
      <c r="S70" s="666"/>
      <c r="T70" s="666"/>
      <c r="U70" s="666"/>
      <c r="V70" s="666"/>
      <c r="W70" s="666"/>
      <c r="X70" s="667"/>
      <c r="Y70" s="385"/>
      <c r="Z70" s="386"/>
      <c r="AA70" s="386"/>
      <c r="AB70" s="806"/>
      <c r="AC70" s="673"/>
      <c r="AD70" s="674"/>
      <c r="AE70" s="674"/>
      <c r="AF70" s="674"/>
      <c r="AG70" s="675"/>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7"/>
      <c r="B81" s="1048"/>
      <c r="C81" s="1048"/>
      <c r="D81" s="1048"/>
      <c r="E81" s="1048"/>
      <c r="F81" s="1049"/>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7"/>
      <c r="AY81">
        <f>COUNTA($G$83,$AC$83)</f>
        <v>0</v>
      </c>
    </row>
    <row r="82" spans="1:51" ht="24.75" customHeight="1" x14ac:dyDescent="0.15">
      <c r="A82" s="1047"/>
      <c r="B82" s="1048"/>
      <c r="C82" s="1048"/>
      <c r="D82" s="1048"/>
      <c r="E82" s="1048"/>
      <c r="F82" s="1049"/>
      <c r="G82" s="816"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2"/>
      <c r="AC82" s="816"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c r="AY82" s="34">
        <f>$AY$81</f>
        <v>0</v>
      </c>
    </row>
    <row r="83" spans="1:51" ht="24.75" customHeight="1" x14ac:dyDescent="0.15">
      <c r="A83" s="1047"/>
      <c r="B83" s="1048"/>
      <c r="C83" s="1048"/>
      <c r="D83" s="1048"/>
      <c r="E83" s="1048"/>
      <c r="F83" s="1049"/>
      <c r="G83" s="673"/>
      <c r="H83" s="674"/>
      <c r="I83" s="674"/>
      <c r="J83" s="674"/>
      <c r="K83" s="675"/>
      <c r="L83" s="665"/>
      <c r="M83" s="666"/>
      <c r="N83" s="666"/>
      <c r="O83" s="666"/>
      <c r="P83" s="666"/>
      <c r="Q83" s="666"/>
      <c r="R83" s="666"/>
      <c r="S83" s="666"/>
      <c r="T83" s="666"/>
      <c r="U83" s="666"/>
      <c r="V83" s="666"/>
      <c r="W83" s="666"/>
      <c r="X83" s="667"/>
      <c r="Y83" s="385"/>
      <c r="Z83" s="386"/>
      <c r="AA83" s="386"/>
      <c r="AB83" s="806"/>
      <c r="AC83" s="673"/>
      <c r="AD83" s="674"/>
      <c r="AE83" s="674"/>
      <c r="AF83" s="674"/>
      <c r="AG83" s="675"/>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7"/>
      <c r="B94" s="1048"/>
      <c r="C94" s="1048"/>
      <c r="D94" s="1048"/>
      <c r="E94" s="1048"/>
      <c r="F94" s="1049"/>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7"/>
      <c r="AY94">
        <f>COUNTA($G$96,$AC$96)</f>
        <v>0</v>
      </c>
    </row>
    <row r="95" spans="1:51" ht="24.75" customHeight="1" x14ac:dyDescent="0.15">
      <c r="A95" s="1047"/>
      <c r="B95" s="1048"/>
      <c r="C95" s="1048"/>
      <c r="D95" s="1048"/>
      <c r="E95" s="1048"/>
      <c r="F95" s="1049"/>
      <c r="G95" s="816"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2"/>
      <c r="AC95" s="816"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c r="AY95" s="34">
        <f>$AY$94</f>
        <v>0</v>
      </c>
    </row>
    <row r="96" spans="1:51" ht="24.75" customHeight="1" x14ac:dyDescent="0.15">
      <c r="A96" s="1047"/>
      <c r="B96" s="1048"/>
      <c r="C96" s="1048"/>
      <c r="D96" s="1048"/>
      <c r="E96" s="1048"/>
      <c r="F96" s="1049"/>
      <c r="G96" s="673"/>
      <c r="H96" s="674"/>
      <c r="I96" s="674"/>
      <c r="J96" s="674"/>
      <c r="K96" s="675"/>
      <c r="L96" s="665"/>
      <c r="M96" s="666"/>
      <c r="N96" s="666"/>
      <c r="O96" s="666"/>
      <c r="P96" s="666"/>
      <c r="Q96" s="666"/>
      <c r="R96" s="666"/>
      <c r="S96" s="666"/>
      <c r="T96" s="666"/>
      <c r="U96" s="666"/>
      <c r="V96" s="666"/>
      <c r="W96" s="666"/>
      <c r="X96" s="667"/>
      <c r="Y96" s="385"/>
      <c r="Z96" s="386"/>
      <c r="AA96" s="386"/>
      <c r="AB96" s="806"/>
      <c r="AC96" s="673"/>
      <c r="AD96" s="674"/>
      <c r="AE96" s="674"/>
      <c r="AF96" s="674"/>
      <c r="AG96" s="675"/>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c r="AY108">
        <f>COUNTA($G$110,$AC$110)</f>
        <v>0</v>
      </c>
    </row>
    <row r="109" spans="1:51" ht="24.75" customHeight="1" x14ac:dyDescent="0.15">
      <c r="A109" s="1047"/>
      <c r="B109" s="1048"/>
      <c r="C109" s="1048"/>
      <c r="D109" s="1048"/>
      <c r="E109" s="1048"/>
      <c r="F109" s="1049"/>
      <c r="G109" s="816"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c r="AY109" s="34">
        <f>$AY$108</f>
        <v>0</v>
      </c>
    </row>
    <row r="110" spans="1:51" ht="24.75" customHeight="1" x14ac:dyDescent="0.15">
      <c r="A110" s="1047"/>
      <c r="B110" s="1048"/>
      <c r="C110" s="1048"/>
      <c r="D110" s="1048"/>
      <c r="E110" s="1048"/>
      <c r="F110" s="1049"/>
      <c r="G110" s="673"/>
      <c r="H110" s="674"/>
      <c r="I110" s="674"/>
      <c r="J110" s="674"/>
      <c r="K110" s="675"/>
      <c r="L110" s="665"/>
      <c r="M110" s="666"/>
      <c r="N110" s="666"/>
      <c r="O110" s="666"/>
      <c r="P110" s="666"/>
      <c r="Q110" s="666"/>
      <c r="R110" s="666"/>
      <c r="S110" s="666"/>
      <c r="T110" s="666"/>
      <c r="U110" s="666"/>
      <c r="V110" s="666"/>
      <c r="W110" s="666"/>
      <c r="X110" s="667"/>
      <c r="Y110" s="385"/>
      <c r="Z110" s="386"/>
      <c r="AA110" s="386"/>
      <c r="AB110" s="806"/>
      <c r="AC110" s="673"/>
      <c r="AD110" s="674"/>
      <c r="AE110" s="674"/>
      <c r="AF110" s="674"/>
      <c r="AG110" s="675"/>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7"/>
      <c r="B121" s="1048"/>
      <c r="C121" s="1048"/>
      <c r="D121" s="1048"/>
      <c r="E121" s="1048"/>
      <c r="F121" s="1049"/>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c r="AY121">
        <f>COUNTA($G$123,$AC$123)</f>
        <v>0</v>
      </c>
    </row>
    <row r="122" spans="1:51" ht="25.5" customHeight="1" x14ac:dyDescent="0.15">
      <c r="A122" s="1047"/>
      <c r="B122" s="1048"/>
      <c r="C122" s="1048"/>
      <c r="D122" s="1048"/>
      <c r="E122" s="1048"/>
      <c r="F122" s="1049"/>
      <c r="G122" s="816"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c r="AY122" s="34">
        <f>$AY$121</f>
        <v>0</v>
      </c>
    </row>
    <row r="123" spans="1:51" ht="24.75" customHeight="1" x14ac:dyDescent="0.15">
      <c r="A123" s="1047"/>
      <c r="B123" s="1048"/>
      <c r="C123" s="1048"/>
      <c r="D123" s="1048"/>
      <c r="E123" s="1048"/>
      <c r="F123" s="1049"/>
      <c r="G123" s="673"/>
      <c r="H123" s="674"/>
      <c r="I123" s="674"/>
      <c r="J123" s="674"/>
      <c r="K123" s="675"/>
      <c r="L123" s="665"/>
      <c r="M123" s="666"/>
      <c r="N123" s="666"/>
      <c r="O123" s="666"/>
      <c r="P123" s="666"/>
      <c r="Q123" s="666"/>
      <c r="R123" s="666"/>
      <c r="S123" s="666"/>
      <c r="T123" s="666"/>
      <c r="U123" s="666"/>
      <c r="V123" s="666"/>
      <c r="W123" s="666"/>
      <c r="X123" s="667"/>
      <c r="Y123" s="385"/>
      <c r="Z123" s="386"/>
      <c r="AA123" s="386"/>
      <c r="AB123" s="806"/>
      <c r="AC123" s="673"/>
      <c r="AD123" s="674"/>
      <c r="AE123" s="674"/>
      <c r="AF123" s="674"/>
      <c r="AG123" s="675"/>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7"/>
      <c r="B134" s="1048"/>
      <c r="C134" s="1048"/>
      <c r="D134" s="1048"/>
      <c r="E134" s="1048"/>
      <c r="F134" s="1049"/>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c r="AY134">
        <f>COUNTA($G$136,$AC$136)</f>
        <v>0</v>
      </c>
    </row>
    <row r="135" spans="1:51" ht="24.75" customHeight="1" x14ac:dyDescent="0.15">
      <c r="A135" s="1047"/>
      <c r="B135" s="1048"/>
      <c r="C135" s="1048"/>
      <c r="D135" s="1048"/>
      <c r="E135" s="1048"/>
      <c r="F135" s="1049"/>
      <c r="G135" s="816"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c r="AY135" s="34">
        <f>$AY$134</f>
        <v>0</v>
      </c>
    </row>
    <row r="136" spans="1:51" ht="24.75" customHeight="1" x14ac:dyDescent="0.15">
      <c r="A136" s="1047"/>
      <c r="B136" s="1048"/>
      <c r="C136" s="1048"/>
      <c r="D136" s="1048"/>
      <c r="E136" s="1048"/>
      <c r="F136" s="1049"/>
      <c r="G136" s="673"/>
      <c r="H136" s="674"/>
      <c r="I136" s="674"/>
      <c r="J136" s="674"/>
      <c r="K136" s="675"/>
      <c r="L136" s="665"/>
      <c r="M136" s="666"/>
      <c r="N136" s="666"/>
      <c r="O136" s="666"/>
      <c r="P136" s="666"/>
      <c r="Q136" s="666"/>
      <c r="R136" s="666"/>
      <c r="S136" s="666"/>
      <c r="T136" s="666"/>
      <c r="U136" s="666"/>
      <c r="V136" s="666"/>
      <c r="W136" s="666"/>
      <c r="X136" s="667"/>
      <c r="Y136" s="385"/>
      <c r="Z136" s="386"/>
      <c r="AA136" s="386"/>
      <c r="AB136" s="806"/>
      <c r="AC136" s="673"/>
      <c r="AD136" s="674"/>
      <c r="AE136" s="674"/>
      <c r="AF136" s="674"/>
      <c r="AG136" s="675"/>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7"/>
      <c r="B147" s="1048"/>
      <c r="C147" s="1048"/>
      <c r="D147" s="1048"/>
      <c r="E147" s="1048"/>
      <c r="F147" s="1049"/>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c r="AY147">
        <f>COUNTA($G$149,$AC$149)</f>
        <v>0</v>
      </c>
    </row>
    <row r="148" spans="1:51" ht="24.75" customHeight="1" x14ac:dyDescent="0.15">
      <c r="A148" s="1047"/>
      <c r="B148" s="1048"/>
      <c r="C148" s="1048"/>
      <c r="D148" s="1048"/>
      <c r="E148" s="1048"/>
      <c r="F148" s="1049"/>
      <c r="G148" s="816"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c r="AY148" s="34">
        <f>$AY$147</f>
        <v>0</v>
      </c>
    </row>
    <row r="149" spans="1:51" ht="24.75" customHeight="1" x14ac:dyDescent="0.15">
      <c r="A149" s="1047"/>
      <c r="B149" s="1048"/>
      <c r="C149" s="1048"/>
      <c r="D149" s="1048"/>
      <c r="E149" s="1048"/>
      <c r="F149" s="1049"/>
      <c r="G149" s="673"/>
      <c r="H149" s="674"/>
      <c r="I149" s="674"/>
      <c r="J149" s="674"/>
      <c r="K149" s="675"/>
      <c r="L149" s="665"/>
      <c r="M149" s="666"/>
      <c r="N149" s="666"/>
      <c r="O149" s="666"/>
      <c r="P149" s="666"/>
      <c r="Q149" s="666"/>
      <c r="R149" s="666"/>
      <c r="S149" s="666"/>
      <c r="T149" s="666"/>
      <c r="U149" s="666"/>
      <c r="V149" s="666"/>
      <c r="W149" s="666"/>
      <c r="X149" s="667"/>
      <c r="Y149" s="385"/>
      <c r="Z149" s="386"/>
      <c r="AA149" s="386"/>
      <c r="AB149" s="806"/>
      <c r="AC149" s="673"/>
      <c r="AD149" s="674"/>
      <c r="AE149" s="674"/>
      <c r="AF149" s="674"/>
      <c r="AG149" s="675"/>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c r="AY161">
        <f>COUNTA($G$163,$AC$163)</f>
        <v>0</v>
      </c>
    </row>
    <row r="162" spans="1:51" ht="24.75" customHeight="1" x14ac:dyDescent="0.15">
      <c r="A162" s="1047"/>
      <c r="B162" s="1048"/>
      <c r="C162" s="1048"/>
      <c r="D162" s="1048"/>
      <c r="E162" s="1048"/>
      <c r="F162" s="1049"/>
      <c r="G162" s="816"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c r="AY162" s="34">
        <f>$AY$161</f>
        <v>0</v>
      </c>
    </row>
    <row r="163" spans="1:51" ht="24.75" customHeight="1" x14ac:dyDescent="0.15">
      <c r="A163" s="1047"/>
      <c r="B163" s="1048"/>
      <c r="C163" s="1048"/>
      <c r="D163" s="1048"/>
      <c r="E163" s="1048"/>
      <c r="F163" s="1049"/>
      <c r="G163" s="673"/>
      <c r="H163" s="674"/>
      <c r="I163" s="674"/>
      <c r="J163" s="674"/>
      <c r="K163" s="675"/>
      <c r="L163" s="665"/>
      <c r="M163" s="666"/>
      <c r="N163" s="666"/>
      <c r="O163" s="666"/>
      <c r="P163" s="666"/>
      <c r="Q163" s="666"/>
      <c r="R163" s="666"/>
      <c r="S163" s="666"/>
      <c r="T163" s="666"/>
      <c r="U163" s="666"/>
      <c r="V163" s="666"/>
      <c r="W163" s="666"/>
      <c r="X163" s="667"/>
      <c r="Y163" s="385"/>
      <c r="Z163" s="386"/>
      <c r="AA163" s="386"/>
      <c r="AB163" s="806"/>
      <c r="AC163" s="673"/>
      <c r="AD163" s="674"/>
      <c r="AE163" s="674"/>
      <c r="AF163" s="674"/>
      <c r="AG163" s="675"/>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7"/>
      <c r="B174" s="1048"/>
      <c r="C174" s="1048"/>
      <c r="D174" s="1048"/>
      <c r="E174" s="1048"/>
      <c r="F174" s="1049"/>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c r="AY174">
        <f>COUNTA($G$176,$AC$176)</f>
        <v>0</v>
      </c>
    </row>
    <row r="175" spans="1:51" ht="25.5" customHeight="1" x14ac:dyDescent="0.15">
      <c r="A175" s="1047"/>
      <c r="B175" s="1048"/>
      <c r="C175" s="1048"/>
      <c r="D175" s="1048"/>
      <c r="E175" s="1048"/>
      <c r="F175" s="1049"/>
      <c r="G175" s="816"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c r="AY175" s="34">
        <f>$AY$174</f>
        <v>0</v>
      </c>
    </row>
    <row r="176" spans="1:51" ht="24.75" customHeight="1" x14ac:dyDescent="0.15">
      <c r="A176" s="1047"/>
      <c r="B176" s="1048"/>
      <c r="C176" s="1048"/>
      <c r="D176" s="1048"/>
      <c r="E176" s="1048"/>
      <c r="F176" s="1049"/>
      <c r="G176" s="673"/>
      <c r="H176" s="674"/>
      <c r="I176" s="674"/>
      <c r="J176" s="674"/>
      <c r="K176" s="675"/>
      <c r="L176" s="665"/>
      <c r="M176" s="666"/>
      <c r="N176" s="666"/>
      <c r="O176" s="666"/>
      <c r="P176" s="666"/>
      <c r="Q176" s="666"/>
      <c r="R176" s="666"/>
      <c r="S176" s="666"/>
      <c r="T176" s="666"/>
      <c r="U176" s="666"/>
      <c r="V176" s="666"/>
      <c r="W176" s="666"/>
      <c r="X176" s="667"/>
      <c r="Y176" s="385"/>
      <c r="Z176" s="386"/>
      <c r="AA176" s="386"/>
      <c r="AB176" s="806"/>
      <c r="AC176" s="673"/>
      <c r="AD176" s="674"/>
      <c r="AE176" s="674"/>
      <c r="AF176" s="674"/>
      <c r="AG176" s="675"/>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7"/>
      <c r="B187" s="1048"/>
      <c r="C187" s="1048"/>
      <c r="D187" s="1048"/>
      <c r="E187" s="1048"/>
      <c r="F187" s="1049"/>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c r="AY187">
        <f>COUNTA($G$189,$AC$189)</f>
        <v>0</v>
      </c>
    </row>
    <row r="188" spans="1:51" ht="24.75" customHeight="1" x14ac:dyDescent="0.15">
      <c r="A188" s="1047"/>
      <c r="B188" s="1048"/>
      <c r="C188" s="1048"/>
      <c r="D188" s="1048"/>
      <c r="E188" s="1048"/>
      <c r="F188" s="1049"/>
      <c r="G188" s="816"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c r="AY188" s="34">
        <f>$AY$187</f>
        <v>0</v>
      </c>
    </row>
    <row r="189" spans="1:51" ht="24.75" customHeight="1" x14ac:dyDescent="0.15">
      <c r="A189" s="1047"/>
      <c r="B189" s="1048"/>
      <c r="C189" s="1048"/>
      <c r="D189" s="1048"/>
      <c r="E189" s="1048"/>
      <c r="F189" s="1049"/>
      <c r="G189" s="673"/>
      <c r="H189" s="674"/>
      <c r="I189" s="674"/>
      <c r="J189" s="674"/>
      <c r="K189" s="675"/>
      <c r="L189" s="665"/>
      <c r="M189" s="666"/>
      <c r="N189" s="666"/>
      <c r="O189" s="666"/>
      <c r="P189" s="666"/>
      <c r="Q189" s="666"/>
      <c r="R189" s="666"/>
      <c r="S189" s="666"/>
      <c r="T189" s="666"/>
      <c r="U189" s="666"/>
      <c r="V189" s="666"/>
      <c r="W189" s="666"/>
      <c r="X189" s="667"/>
      <c r="Y189" s="385"/>
      <c r="Z189" s="386"/>
      <c r="AA189" s="386"/>
      <c r="AB189" s="806"/>
      <c r="AC189" s="673"/>
      <c r="AD189" s="674"/>
      <c r="AE189" s="674"/>
      <c r="AF189" s="674"/>
      <c r="AG189" s="675"/>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7"/>
      <c r="B200" s="1048"/>
      <c r="C200" s="1048"/>
      <c r="D200" s="1048"/>
      <c r="E200" s="1048"/>
      <c r="F200" s="1049"/>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c r="AY200">
        <f>COUNTA($G$202,$AC$202)</f>
        <v>0</v>
      </c>
    </row>
    <row r="201" spans="1:51" ht="24.75" customHeight="1" x14ac:dyDescent="0.15">
      <c r="A201" s="1047"/>
      <c r="B201" s="1048"/>
      <c r="C201" s="1048"/>
      <c r="D201" s="1048"/>
      <c r="E201" s="1048"/>
      <c r="F201" s="1049"/>
      <c r="G201" s="816"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c r="AY201" s="34">
        <f>$AY$200</f>
        <v>0</v>
      </c>
    </row>
    <row r="202" spans="1:51" ht="24.75" customHeight="1" x14ac:dyDescent="0.15">
      <c r="A202" s="1047"/>
      <c r="B202" s="1048"/>
      <c r="C202" s="1048"/>
      <c r="D202" s="1048"/>
      <c r="E202" s="1048"/>
      <c r="F202" s="1049"/>
      <c r="G202" s="673"/>
      <c r="H202" s="674"/>
      <c r="I202" s="674"/>
      <c r="J202" s="674"/>
      <c r="K202" s="675"/>
      <c r="L202" s="665"/>
      <c r="M202" s="666"/>
      <c r="N202" s="666"/>
      <c r="O202" s="666"/>
      <c r="P202" s="666"/>
      <c r="Q202" s="666"/>
      <c r="R202" s="666"/>
      <c r="S202" s="666"/>
      <c r="T202" s="666"/>
      <c r="U202" s="666"/>
      <c r="V202" s="666"/>
      <c r="W202" s="666"/>
      <c r="X202" s="667"/>
      <c r="Y202" s="385"/>
      <c r="Z202" s="386"/>
      <c r="AA202" s="386"/>
      <c r="AB202" s="806"/>
      <c r="AC202" s="673"/>
      <c r="AD202" s="674"/>
      <c r="AE202" s="674"/>
      <c r="AF202" s="674"/>
      <c r="AG202" s="675"/>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c r="AY214">
        <f>COUNTA($G$216,$AC$216)</f>
        <v>0</v>
      </c>
    </row>
    <row r="215" spans="1:51" ht="24.75" customHeight="1" x14ac:dyDescent="0.15">
      <c r="A215" s="1047"/>
      <c r="B215" s="1048"/>
      <c r="C215" s="1048"/>
      <c r="D215" s="1048"/>
      <c r="E215" s="1048"/>
      <c r="F215" s="1049"/>
      <c r="G215" s="816"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c r="AY215" s="34">
        <f>$AY$214</f>
        <v>0</v>
      </c>
    </row>
    <row r="216" spans="1:51" ht="24.75" customHeight="1" x14ac:dyDescent="0.15">
      <c r="A216" s="1047"/>
      <c r="B216" s="1048"/>
      <c r="C216" s="1048"/>
      <c r="D216" s="1048"/>
      <c r="E216" s="1048"/>
      <c r="F216" s="1049"/>
      <c r="G216" s="673"/>
      <c r="H216" s="674"/>
      <c r="I216" s="674"/>
      <c r="J216" s="674"/>
      <c r="K216" s="675"/>
      <c r="L216" s="665"/>
      <c r="M216" s="666"/>
      <c r="N216" s="666"/>
      <c r="O216" s="666"/>
      <c r="P216" s="666"/>
      <c r="Q216" s="666"/>
      <c r="R216" s="666"/>
      <c r="S216" s="666"/>
      <c r="T216" s="666"/>
      <c r="U216" s="666"/>
      <c r="V216" s="666"/>
      <c r="W216" s="666"/>
      <c r="X216" s="667"/>
      <c r="Y216" s="385"/>
      <c r="Z216" s="386"/>
      <c r="AA216" s="386"/>
      <c r="AB216" s="806"/>
      <c r="AC216" s="673"/>
      <c r="AD216" s="674"/>
      <c r="AE216" s="674"/>
      <c r="AF216" s="674"/>
      <c r="AG216" s="675"/>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7"/>
      <c r="B227" s="1048"/>
      <c r="C227" s="1048"/>
      <c r="D227" s="1048"/>
      <c r="E227" s="1048"/>
      <c r="F227" s="1049"/>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c r="AY227">
        <f>COUNTA($G$229,$AC$229)</f>
        <v>0</v>
      </c>
    </row>
    <row r="228" spans="1:51" ht="25.5" customHeight="1" x14ac:dyDescent="0.15">
      <c r="A228" s="1047"/>
      <c r="B228" s="1048"/>
      <c r="C228" s="1048"/>
      <c r="D228" s="1048"/>
      <c r="E228" s="1048"/>
      <c r="F228" s="1049"/>
      <c r="G228" s="816"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c r="AY228" s="34">
        <f>$AY$227</f>
        <v>0</v>
      </c>
    </row>
    <row r="229" spans="1:51" ht="24.75" customHeight="1" x14ac:dyDescent="0.15">
      <c r="A229" s="1047"/>
      <c r="B229" s="1048"/>
      <c r="C229" s="1048"/>
      <c r="D229" s="1048"/>
      <c r="E229" s="1048"/>
      <c r="F229" s="1049"/>
      <c r="G229" s="673"/>
      <c r="H229" s="674"/>
      <c r="I229" s="674"/>
      <c r="J229" s="674"/>
      <c r="K229" s="675"/>
      <c r="L229" s="665"/>
      <c r="M229" s="666"/>
      <c r="N229" s="666"/>
      <c r="O229" s="666"/>
      <c r="P229" s="666"/>
      <c r="Q229" s="666"/>
      <c r="R229" s="666"/>
      <c r="S229" s="666"/>
      <c r="T229" s="666"/>
      <c r="U229" s="666"/>
      <c r="V229" s="666"/>
      <c r="W229" s="666"/>
      <c r="X229" s="667"/>
      <c r="Y229" s="385"/>
      <c r="Z229" s="386"/>
      <c r="AA229" s="386"/>
      <c r="AB229" s="806"/>
      <c r="AC229" s="673"/>
      <c r="AD229" s="674"/>
      <c r="AE229" s="674"/>
      <c r="AF229" s="674"/>
      <c r="AG229" s="675"/>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7"/>
      <c r="B240" s="1048"/>
      <c r="C240" s="1048"/>
      <c r="D240" s="1048"/>
      <c r="E240" s="1048"/>
      <c r="F240" s="1049"/>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c r="AY240">
        <f>COUNTA($G$242,$AC$242)</f>
        <v>0</v>
      </c>
    </row>
    <row r="241" spans="1:51" ht="24.75" customHeight="1" x14ac:dyDescent="0.15">
      <c r="A241" s="1047"/>
      <c r="B241" s="1048"/>
      <c r="C241" s="1048"/>
      <c r="D241" s="1048"/>
      <c r="E241" s="1048"/>
      <c r="F241" s="1049"/>
      <c r="G241" s="816"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c r="AY241" s="34">
        <f>$AY$240</f>
        <v>0</v>
      </c>
    </row>
    <row r="242" spans="1:51" ht="24.75" customHeight="1" x14ac:dyDescent="0.15">
      <c r="A242" s="1047"/>
      <c r="B242" s="1048"/>
      <c r="C242" s="1048"/>
      <c r="D242" s="1048"/>
      <c r="E242" s="1048"/>
      <c r="F242" s="1049"/>
      <c r="G242" s="673"/>
      <c r="H242" s="674"/>
      <c r="I242" s="674"/>
      <c r="J242" s="674"/>
      <c r="K242" s="675"/>
      <c r="L242" s="665"/>
      <c r="M242" s="666"/>
      <c r="N242" s="666"/>
      <c r="O242" s="666"/>
      <c r="P242" s="666"/>
      <c r="Q242" s="666"/>
      <c r="R242" s="666"/>
      <c r="S242" s="666"/>
      <c r="T242" s="666"/>
      <c r="U242" s="666"/>
      <c r="V242" s="666"/>
      <c r="W242" s="666"/>
      <c r="X242" s="667"/>
      <c r="Y242" s="385"/>
      <c r="Z242" s="386"/>
      <c r="AA242" s="386"/>
      <c r="AB242" s="806"/>
      <c r="AC242" s="673"/>
      <c r="AD242" s="674"/>
      <c r="AE242" s="674"/>
      <c r="AF242" s="674"/>
      <c r="AG242" s="675"/>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7"/>
      <c r="B253" s="1048"/>
      <c r="C253" s="1048"/>
      <c r="D253" s="1048"/>
      <c r="E253" s="1048"/>
      <c r="F253" s="1049"/>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c r="AY253">
        <f>COUNTA($G$255,$AC$255)</f>
        <v>0</v>
      </c>
    </row>
    <row r="254" spans="1:51" ht="24.75" customHeight="1" x14ac:dyDescent="0.15">
      <c r="A254" s="1047"/>
      <c r="B254" s="1048"/>
      <c r="C254" s="1048"/>
      <c r="D254" s="1048"/>
      <c r="E254" s="1048"/>
      <c r="F254" s="1049"/>
      <c r="G254" s="816"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c r="AY254" s="34">
        <f>$AY$253</f>
        <v>0</v>
      </c>
    </row>
    <row r="255" spans="1:51" ht="24.75" customHeight="1" x14ac:dyDescent="0.15">
      <c r="A255" s="1047"/>
      <c r="B255" s="1048"/>
      <c r="C255" s="1048"/>
      <c r="D255" s="1048"/>
      <c r="E255" s="1048"/>
      <c r="F255" s="1049"/>
      <c r="G255" s="673"/>
      <c r="H255" s="674"/>
      <c r="I255" s="674"/>
      <c r="J255" s="674"/>
      <c r="K255" s="675"/>
      <c r="L255" s="665"/>
      <c r="M255" s="666"/>
      <c r="N255" s="666"/>
      <c r="O255" s="666"/>
      <c r="P255" s="666"/>
      <c r="Q255" s="666"/>
      <c r="R255" s="666"/>
      <c r="S255" s="666"/>
      <c r="T255" s="666"/>
      <c r="U255" s="666"/>
      <c r="V255" s="666"/>
      <c r="W255" s="666"/>
      <c r="X255" s="667"/>
      <c r="Y255" s="385"/>
      <c r="Z255" s="386"/>
      <c r="AA255" s="386"/>
      <c r="AB255" s="806"/>
      <c r="AC255" s="673"/>
      <c r="AD255" s="674"/>
      <c r="AE255" s="674"/>
      <c r="AF255" s="674"/>
      <c r="AG255" s="675"/>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2021-06-17T10:26:03Z</cp:lastPrinted>
  <dcterms:created xsi:type="dcterms:W3CDTF">2012-03-13T00:50:25Z</dcterms:created>
  <dcterms:modified xsi:type="dcterms:W3CDTF">2021-06-23T00:27:18Z</dcterms:modified>
</cp:coreProperties>
</file>