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<sst xmlns="http://schemas.openxmlformats.org/spreadsheetml/2006/main" count="3325" uniqueCount="815">
  <si>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</si>
  <si>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</si>
  <si>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</si>
  <si>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</si>
  <si>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</si>
  <si>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</si>
  <si>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</si>
  <si>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</si>
  <si>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</si>
  <si>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</si>
  <si>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</si>
  <si>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</si>
  <si>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</si>
  <si>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</si>
  <si>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</si>
  <si>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</si>
  <si>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</si>
  <si>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</si>
  <si>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</si>
  <si>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</si>
  <si>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</si>
  <si>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</si>
  <si>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</si>
  <si>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</si>
  <si>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</si>
  <si>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</si>
  <si>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</si>
  <si>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</si>
  <si>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</si>
  <si>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</si>
  <si>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</si>
  <si>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</si>
  <si>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</si>
  <si>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</si>
  <si>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</si>
  <si>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</si>
  <si>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</si>
  <si>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</si>
  <si>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</si>
  <si>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</si>
  <si>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</si>
  <si>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</si>
  <si>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</si>
  <si>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</si>
  <si>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</si>
  <si>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</si>
  <si>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</si>
  <si>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</si>
  <si>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</si>
  <si>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</si>
  <si>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</si>
  <si>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</si>
  <si>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</si>
  <si>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</si>
  <si>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</si>
  <si>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</si>
  <si>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</si>
  <si>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</si>
  <si>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</si>
  <si>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</si>
  <si>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</si>
  <si>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</si>
  <si>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</si>
  <si>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</si>
  <si>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</si>
  <si>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</si>
  <si>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</si>
  <si>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</si>
  <si>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</si>
  <si>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</si>
  <si>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</si>
  <si>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</si>
  <si>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</si>
  <si>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</si>
  <si>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</si>
  <si>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</si>
  <si>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</si>
  <si>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</si>
  <si>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</si>
  <si>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</si>
  <si>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</si>
  <si>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</si>
  <si>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</si>
  <si>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</si>
  <si>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</si>
  <si>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</si>
  <si>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</si>
  <si>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</si>
  <si>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</si>
  <si>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</si>
  <si>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</si>
  <si>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</si>
  <si>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</si>
  <si>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</si>
  <si>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</si>
  <si>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</si>
  <si>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</si>
  <si>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</si>
  <si>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</si>
  <si>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</si>
  <si>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</si>
  <si>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</si>
  <si>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</si>
  <si>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</si>
  <si>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</si>
  <si>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</si>
  <si>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</si>
  <si>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</si>
  <si>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</si>
  <si>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</si>
  <si>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</si>
  <si>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</si>
  <si>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</si>
  <si>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</si>
  <si>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</si>
  <si>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</si>
  <si>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</si>
  <si>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</si>
  <si>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</si>
  <si>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</si>
  <si>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</si>
  <si>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</si>
  <si>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</si>
  <si>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</si>
  <si>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</si>
  <si>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</si>
  <si>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</si>
  <si>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</si>
  <si>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</si>
  <si>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</si>
  <si>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</si>
  <si>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</si>
  <si>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</si>
  <si>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</si>
  <si>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</si>
  <si>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</si>
  <si>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</si>
  <si>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</si>
  <si>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</si>
  <si>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</si>
  <si>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</si>
  <si>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</si>
  <si>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</si>
  <si>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</si>
  <si>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</si>
  <si>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</si>
  <si>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</si>
  <si>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</si>
  <si>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</si>
  <si>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</si>
  <si>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</si>
  <si>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</si>
  <si>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</si>
  <si>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</si>
  <si>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</si>
  <si>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</si>
  <si>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</si>
  <si>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</si>
  <si>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</si>
  <si>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</si>
  <si>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</si>
  <si>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</si>
  <si>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</si>
  <si>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</si>
  <si>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</si>
  <si>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</si>
  <si>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</si>
  <si>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</si>
  <si>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</si>
  <si>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</si>
  <si>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</si>
  <si>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</si>
  <si>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</si>
  <si>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</si>
  <si>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</si>
  <si>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</si>
  <si>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</si>
  <si>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</si>
  <si>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</si>
  <si>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</si>
  <si>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</si>
  <si>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</si>
  <si>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</si>
  <si>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</si>
  <si>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</si>
  <si>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</si>
  <si>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</si>
  <si>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</si>
  <si>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</si>
  <si>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</si>
  <si>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</si>
  <si>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</si>
  <si>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</si>
  <si>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</si>
  <si>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</si>
  <si>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</si>
  <si>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</si>
  <si>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</si>
  <si>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</si>
  <si>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</si>
  <si>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</si>
  <si>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</si>
  <si>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</si>
  <si>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</si>
  <si>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</si>
  <si>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</si>
  <si>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</si>
  <si>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</si>
  <si>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</si>
  <si>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</si>
  <si>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</si>
  <si>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</si>
  <si>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</si>
  <si>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</si>
  <si>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</si>
  <si>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</si>
  <si>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</si>
  <si>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</si>
  <si>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</si>
  <si>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</si>
  <si>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</si>
  <si>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</si>
  <si>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</si>
  <si>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</si>
  <si>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</si>
  <si>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</si>
  <si>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</si>
  <si>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</si>
  <si>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</si>
  <si>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</si>
  <si>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</si>
  <si>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</si>
  <si>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</si>
  <si>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</si>
  <si>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</si>
  <si>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</si>
  <si>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</si>
  <si>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</si>
  <si>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</si>
  <si>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</si>
  <si>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</si>
  <si>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</si>
  <si>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</si>
  <si>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</si>
  <si>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</si>
  <si>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</si>
  <si>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</si>
  <si>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</si>
  <si>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</si>
  <si>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</si>
  <si>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</si>
  <si>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</si>
  <si>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</si>
  <si>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</si>
  <si>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</si>
  <si>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</si>
  <si>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</si>
  <si>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</si>
  <si>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</si>
  <si>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</si>
  <si>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</si>
  <si>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</si>
  <si>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</si>
  <si>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</si>
  <si>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</si>
  <si>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</si>
  <si>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</si>
  <si>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</si>
  <si>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</si>
  <si>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</si>
  <si>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</si>
  <si>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</si>
  <si>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</si>
  <si>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</si>
  <si>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</si>
  <si>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</si>
  <si>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</si>
  <si>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</si>
  <si>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</si>
  <si>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</si>
  <si>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</si>
  <si>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</si>
  <si>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</si>
  <si>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</si>
  <si>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</si>
  <si>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</si>
  <si>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</si>
  <si>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</si>
  <si>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</si>
  <si>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</si>
  <si>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</si>
  <si>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</si>
  <si>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</si>
  <si>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</si>
  <si>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</si>
  <si>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</si>
  <si>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</si>
  <si>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</si>
  <si>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</si>
  <si>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</si>
  <si>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</si>
  <si>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</si>
  <si>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</si>
  <si>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</si>
  <si>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</si>
  <si>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</si>
  <si>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</si>
  <si>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</si>
  <si>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</si>
  <si>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</si>
  <si>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</si>
  <si>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</si>
  <si>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</si>
  <si>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</si>
  <si>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</si>
  <si>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</si>
  <si>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</si>
  <si>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</si>
  <si>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</si>
  <si>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</si>
  <si>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</si>
  <si>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</si>
  <si>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</si>
  <si>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</si>
  <si>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</si>
  <si>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</si>
  <si>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</si>
  <si>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</si>
  <si>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</si>
  <si>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</si>
  <si>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</si>
  <si>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</si>
  <si>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</si>
  <si>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</si>
  <si>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</si>
  <si>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</si>
  <si>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</si>
  <si>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</si>
  <si>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</si>
  <si>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</si>
  <si>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</si>
  <si>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</si>
  <si>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</si>
  <si>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</si>
  <si>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</si>
  <si>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</si>
  <si>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</si>
  <si>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</si>
  <si>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</si>
  <si>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</si>
  <si>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</si>
  <si>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</si>
  <si>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</si>
  <si>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</si>
  <si>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</si>
  <si>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</si>
  <si>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</si>
  <si>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</si>
  <si>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</si>
  <si>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</si>
  <si>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</si>
  <si>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</si>
  <si>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</si>
  <si>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</si>
  <si>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</si>
  <si>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</si>
  <si>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</si>
  <si>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</si>
  <si>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</si>
  <si>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</si>
  <si>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</si>
  <si>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</si>
  <si>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</si>
  <si>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</si>
  <si>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</si>
  <si>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</si>
  <si>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</si>
  <si>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</si>
  <si>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</si>
  <si>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</si>
  <si>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</si>
  <si>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</si>
  <si>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</si>
  <si>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</si>
  <si>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</si>
  <si>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</si>
  <si>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</si>
  <si>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</si>
  <si>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</si>
  <si>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</si>
  <si>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</si>
  <si>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</si>
  <si>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</si>
  <si>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</si>
  <si>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</si>
  <si>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</si>
  <si>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</si>
  <si>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</si>
  <si>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</si>
  <si>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</si>
  <si>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</si>
  <si>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</si>
  <si>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</si>
  <si>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</si>
  <si>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</si>
  <si>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</si>
  <si>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</si>
  <si>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</si>
  <si>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</si>
  <si>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</si>
  <si>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</si>
  <si>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</si>
  <si>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</si>
  <si>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</si>
  <si>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</si>
  <si>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</si>
  <si>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</si>
  <si>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</si>
  <si>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</si>
  <si>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</si>
  <si>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</si>
  <si>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</si>
  <si>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</si>
  <si>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</si>
  <si>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</si>
  <si>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</si>
  <si>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</si>
  <si>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</si>
  <si>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</si>
  <si>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</si>
  <si>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</si>
  <si>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</si>
  <si>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</si>
  <si>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</si>
  <si>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</si>
  <si>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</si>
  <si>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</si>
  <si>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</si>
  <si>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</si>
  <si>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</si>
  <si>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</si>
  <si>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</si>
  <si>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</si>
  <si>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</si>
  <si>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</si>
  <si>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</si>
  <si>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</si>
  <si>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</si>
  <si>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</si>
  <si>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</si>
  <si>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</si>
  <si>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</si>
  <si>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</si>
  <si>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</si>
  <si>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</si>
  <si>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</si>
  <si>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</si>
  <si>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</si>
  <si>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</si>
  <si>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</si>
  <si>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</si>
  <si>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</si>
  <si>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</si>
  <si>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</si>
  <si>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</si>
  <si>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</si>
  <si>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</si>
  <si>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</si>
  <si>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</si>
  <si>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</si>
  <si>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</si>
  <si>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</si>
  <si>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</si>
  <si>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</si>
  <si>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</si>
  <si>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</si>
  <si>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</si>
  <si>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</si>
  <si>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</si>
  <si>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</si>
  <si>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</si>
  <si>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</si>
  <si>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</si>
  <si>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</si>
  <si>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</si>
  <si>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</si>
  <si>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</si>
  <si>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</si>
  <si>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</si>
  <si>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</si>
  <si>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</si>
  <si>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</si>
  <si>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</si>
  <si>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</si>
  <si>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</si>
  <si>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</si>
  <si>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</si>
  <si>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</si>
  <si>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</si>
  <si>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</si>
  <si>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</si>
  <si>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</si>
  <si>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</si>
  <si>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</si>
  <si>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</si>
  <si>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</si>
  <si>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</si>
  <si>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</si>
  <si>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</si>
  <si>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</si>
  <si>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</si>
  <si>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</si>
  <si>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</si>
  <si>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</si>
  <si>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</si>
  <si>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</si>
  <si>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</si>
  <si>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</si>
  <si>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</si>
  <si>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</si>
  <si>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</si>
  <si>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</si>
  <si>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</si>
  <si>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</si>
  <si>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</si>
  <si>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</si>
  <si>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</si>
  <si>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</si>
  <si>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</si>
  <si>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</si>
  <si>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</si>
  <si>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</si>
  <si>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</si>
  <si>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</si>
  <si>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</si>
  <si>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</si>
  <si>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</si>
  <si>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</si>
  <si>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</si>
  <si>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</si>
  <si>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</si>
  <si>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</si>
  <si>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</si>
  <si>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</si>
  <si>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</si>
  <si>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</si>
  <si>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</si>
  <si>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</si>
  <si>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</si>
  <si>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</si>
  <si>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</si>
  <si>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</si>
  <si>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</si>
  <si>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</si>
  <si>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</si>
  <si>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</si>
  <si>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</si>
  <si>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</si>
  <si>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</si>
  <si>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</si>
  <si>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</si>
  <si>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</si>
  <si>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</si>
  <si>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</si>
  <si>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</si>
  <si>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</si>
  <si>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</si>
  <si>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</si>
  <si>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</si>
  <si>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</si>
  <si>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</si>
  <si>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</si>
  <si>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</si>
  <si>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</si>
  <si>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</si>
  <si>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</si>
  <si>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</si>
  <si>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</si>
  <si>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</si>
  <si>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</si>
  <si>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</si>
  <si>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</si>
  <si>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</si>
  <si>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</si>
  <si>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</si>
  <si>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</si>
  <si>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</si>
  <si>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</si>
  <si>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</si>
  <si>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</si>
  <si>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</si>
  <si>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</si>
  <si>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</si>
  <si>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</si>
  <si>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</si>
  <si>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</si>
  <si>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</si>
  <si>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</si>
  <si>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</si>
  <si>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</si>
  <si>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</si>
  <si>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</si>
  <si>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</si>
  <si>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</si>
  <si>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</si>
  <si>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</si>
  <si>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</si>
  <si>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</si>
  <si>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</si>
  <si>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</si>
  <si>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</si>
  <si>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</si>
  <si>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</si>
  <si>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</si>
  <si>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</si>
  <si>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</si>
  <si>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</si>
  <si>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</si>
  <si>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</si>
  <si>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</si>
  <si>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</si>
  <si>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</si>
  <si>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</si>
  <si>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</si>
  <si>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</si>
  <si>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</si>
  <si>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</si>
  <si>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</si>
  <si>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</si>
  <si>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</si>
  <si>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</si>
  <si>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</si>
  <si>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</si>
  <si>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</si>
  <si>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</si>
  <si>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</si>
  <si>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</si>
  <si>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</si>
  <si>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</si>
  <si>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</si>
  <si>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</si>
  <si>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</si>
  <si>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</si>
  <si>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</si>
  <si>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</si>
  <si>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</si>
  <si>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</si>
  <si>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</si>
  <si>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</si>
  <si>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</si>
  <si>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</si>
  <si>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</si>
  <si>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</si>
  <si>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</si>
  <si>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</si>
  <si>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</si>
  <si>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</si>
  <si>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</si>
  <si>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</si>
  <si>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</si>
  <si>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</si>
  <si>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</si>
  <si>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</si>
  <si>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</si>
  <si>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</si>
  <si>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</si>
  <si>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</si>
  <si>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</si>
  <si>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</si>
  <si>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</si>
  <si>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</si>
  <si>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</si>
  <si>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</si>
  <si>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</si>
  <si>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</si>
  <si>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</si>
  <si>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</si>
  <si>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</si>
  <si>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</si>
  <si>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</si>
  <si>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</si>
  <si>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</si>
  <si>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</si>
  <si>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</si>
  <si>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</si>
  <si>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</si>
  <si>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</si>
  <si>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</si>
  <si>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</si>
  <si>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</si>
  <si>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</si>
  <si>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</si>
  <si>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</si>
  <si>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</si>
  <si>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</si>
  <si>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</si>
  <si>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</si>
  <si>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</si>
  <si>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</si>
  <si>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</si>
  <si>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</si>
  <si>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</si>
  <si>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</si>
  <si>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</si>
  <si>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</si>
  <si>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</si>
  <si>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</si>
  <si>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</si>
  <si>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</si>
  <si>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</si>
  <si>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</si>
  <si>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</si>
  <si>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</si>
  <si>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平成１８年度</t>
  </si>
  <si>
    <t>終了予定なし</t>
  </si>
  <si>
    <t>地域医療計画課　救急・周産期医療等対策室</t>
  </si>
  <si>
    <t>-</t>
  </si>
  <si>
    <t>救急医療対策事業実施要綱等</t>
  </si>
  <si>
    <t>救急医療施設、周産期医療施設、災害拠点病院等の医療機器等を整備し、良質かつ適切な医療を効率的に提供する体制の確保を図るとともに、医療施設における患者の療養環境及び医療従事者の養成力の充実等を図ることを目的とする。</t>
  </si>
  <si>
    <t>下記の事業等について、医療機器を整備する際の経費について補助を行う。
・救急医療機関設備　
・災害医療機関設備　
・周産期医療機関設備
・人工腎臓装置不足地域設備　等
補助率：国1/3、都道府県2/3　　、　国1/2、都道府県1/2</t>
  </si>
  <si>
    <t>医療提供体制推進事業費補助金</t>
  </si>
  <si>
    <t>心肺停止者の一ヶ月後の生存率を前年度以上とする。</t>
  </si>
  <si>
    <t>心肺停止者の一ヶ月後の生存率
心肺停止1ヶ月後生存者数÷救急搬送人員数のうち、心原性かつ心肺停止の時点を一般市民により目撃された件数</t>
  </si>
  <si>
    <t>「救急・救助の現況（消防庁）」の「一般市民により心肺機能停止の時点が目撃された心原性の心肺機能停止症例」</t>
  </si>
  <si>
    <t>心肺停止者の一ヶ月後の社会復帰率を前年度以上とする。</t>
  </si>
  <si>
    <t>心肺停止者の一ヶ月後の社会復帰率
心肺停止1ヶ月後社会復帰者数÷救急搬送人員数のうち、心原性かつ心肺停止の時点を一般市民により目撃された件数</t>
  </si>
  <si>
    <t>妊産婦死亡率（出産10万対）を前年度以下とする。</t>
  </si>
  <si>
    <t>妊産婦死亡率（出産10万対）
年間の妊産婦死亡数／年間出産数×10万</t>
  </si>
  <si>
    <t>人</t>
  </si>
  <si>
    <t>「人口動態調査」上巻　死亡　第５．３７表　妊産婦死亡の死因別にみた年次別死亡数及び率（出産１０万対）</t>
  </si>
  <si>
    <t>幼児死亡率（出生千対）を前年度以下とする。</t>
  </si>
  <si>
    <t>幼児死亡率（出生千対）
年間の乳児死亡数／年間出生数×千</t>
  </si>
  <si>
    <t>「人口動態調査」上巻　乳児死亡　　第６．１表　年次別にみた乳児死亡数・率（出生千対）・乳児死亡性比及び総死亡中乳児死亡の占める割合</t>
  </si>
  <si>
    <t>補助件数</t>
  </si>
  <si>
    <t>件</t>
  </si>
  <si>
    <t>執行額／補助件数　　　　　　　　　　　　　　</t>
    <phoneticPr fontId="5"/>
  </si>
  <si>
    <t>百万円</t>
  </si>
  <si>
    <t>2,302/356</t>
  </si>
  <si>
    <t>2,158/393</t>
  </si>
  <si>
    <t>施策大目標１　地域において必要な医療を提供できる体制を整備すること</t>
  </si>
  <si>
    <t>日常生活圏の中で良質かつ適切な医療が効率的に提供できる体制を整備すること（施策目標Ⅰ－１－１）</t>
  </si>
  <si>
    <t>心肺停止者の一か月後の生存率</t>
  </si>
  <si>
    <t>心肺停止者の一か月後の社会復帰率</t>
  </si>
  <si>
    <t>妊婦死亡率（出産10万対）</t>
  </si>
  <si>
    <t>幼児（１～４歳）死亡率（人口10万対）</t>
  </si>
  <si>
    <t>－</t>
  </si>
  <si>
    <t>医療施設の設備整備の支援</t>
  </si>
  <si>
    <t>52</t>
  </si>
  <si>
    <t>44</t>
  </si>
  <si>
    <t>004-6</t>
  </si>
  <si>
    <t>003-3</t>
  </si>
  <si>
    <t>0003-3</t>
  </si>
  <si>
    <t>○</t>
  </si>
  <si>
    <t>-</t>
    <phoneticPr fontId="5"/>
  </si>
  <si>
    <t>医療機関への医療機器等の整備に係る経費であり、良質かつ適切な医療を提供することにつながることから、広く国民のニーズがあり、国費を投入しなければ事業目的が達成できない。</t>
  </si>
  <si>
    <t>医療機関の経営状況や地方自治体の財政状況に影響を受けず、地域間の格差が生じないよう、国が実施すべき事業である。</t>
  </si>
  <si>
    <t>医療機関における医療機器整備等は、良質な医療を提供する上で欠かすことのできない手段の一つであり、優先度の高い事業である。</t>
  </si>
  <si>
    <t>‐</t>
  </si>
  <si>
    <t>無</t>
  </si>
  <si>
    <t>受益者も応分の負担をしており妥当なものである。</t>
  </si>
  <si>
    <t>補助基準額を設定しており、医療機関が備える一般的な医療機器等を考慮すると妥当である。</t>
  </si>
  <si>
    <t>資金の流れは都道府県が中間段階に入っているため、合理的なものとなっている。</t>
  </si>
  <si>
    <t>事業目的に必要なものだけに補助を行っているため、真に必要なものに限定されている。</t>
  </si>
  <si>
    <t>設備整備の需要は年度によってある程度増減するものであり、適正な範囲で推移している。</t>
  </si>
  <si>
    <t>成果が上がっていることから、十分に活用されていると考える</t>
  </si>
  <si>
    <t>「医療施設の設備整備の支援」は、へき地に所在する医療施設や臨床研修病院等の施設整備を支援するものであるのに対し、本事業は、医療計画に定める救急医療施設、周産期医療施設等の設備整備費に対して補助を行うものであり、補助対象となる施設が異なることから、適切な役割分担を行っていると考えられる。</t>
  </si>
  <si>
    <t>医療機関における医療機器整備等は、良質な医療を提供する上で、欠かすことができない手段の一つであり、心肺停止者の一ヶ月後の生存率等の成果実績も上がっている、もしくは一定の水準を維持していることから、活動実績も見込みに見合っているといえる。また、各医療施設における需要に対して適切な執行をしていることから、引き続き国において実施していく必要がある。</t>
  </si>
  <si>
    <t>点検対象外</t>
  </si>
  <si>
    <t>自治体から提出された事業報告書より事業による効果や執行実態を把握している。集計が完了している令和元年度までの実績を踏まえると、整備された設備は十分に活用されていることから、引き続き適切な執行に努めてまいりたい。</t>
    <rPh sb="46" eb="48">
      <t>レイワ</t>
    </rPh>
    <rPh sb="48" eb="49">
      <t>ガン</t>
    </rPh>
    <phoneticPr fontId="5"/>
  </si>
  <si>
    <t>-</t>
    <phoneticPr fontId="5"/>
  </si>
  <si>
    <t>A.東京都</t>
    <rPh sb="2" eb="5">
      <t>トウキョウト</t>
    </rPh>
    <phoneticPr fontId="5"/>
  </si>
  <si>
    <t>B.東京女子医科大学東医療センター</t>
    <phoneticPr fontId="5"/>
  </si>
  <si>
    <t>補助金</t>
    <rPh sb="0" eb="3">
      <t>ホジョキン</t>
    </rPh>
    <phoneticPr fontId="5"/>
  </si>
  <si>
    <t>医療機関に対する医療機器等の導入に係る補助</t>
    <rPh sb="0" eb="2">
      <t>イリョウ</t>
    </rPh>
    <rPh sb="2" eb="4">
      <t>キカン</t>
    </rPh>
    <rPh sb="5" eb="6">
      <t>タイ</t>
    </rPh>
    <rPh sb="8" eb="10">
      <t>イリョウ</t>
    </rPh>
    <rPh sb="10" eb="12">
      <t>キキ</t>
    </rPh>
    <rPh sb="12" eb="13">
      <t>トウ</t>
    </rPh>
    <rPh sb="14" eb="16">
      <t>ドウニュウ</t>
    </rPh>
    <rPh sb="17" eb="18">
      <t>カカ</t>
    </rPh>
    <rPh sb="19" eb="21">
      <t>ホジョ</t>
    </rPh>
    <phoneticPr fontId="5"/>
  </si>
  <si>
    <t>医療機器等の購入</t>
    <rPh sb="0" eb="2">
      <t>イリョウ</t>
    </rPh>
    <rPh sb="2" eb="4">
      <t>キキ</t>
    </rPh>
    <rPh sb="4" eb="5">
      <t>トウ</t>
    </rPh>
    <rPh sb="6" eb="8">
      <t>コウニュウ</t>
    </rPh>
    <phoneticPr fontId="5"/>
  </si>
  <si>
    <t>13東京都</t>
  </si>
  <si>
    <t>43熊本県</t>
  </si>
  <si>
    <t>12千葉県</t>
  </si>
  <si>
    <t>15新潟県</t>
  </si>
  <si>
    <t>05秋田県</t>
  </si>
  <si>
    <t>11埼玉県</t>
  </si>
  <si>
    <t>34広島県</t>
  </si>
  <si>
    <t>31鳥取県</t>
  </si>
  <si>
    <t>42長崎県</t>
  </si>
  <si>
    <t>22静岡県</t>
  </si>
  <si>
    <t>東京都</t>
    <phoneticPr fontId="5"/>
  </si>
  <si>
    <t>静岡県</t>
    <phoneticPr fontId="5"/>
  </si>
  <si>
    <t>長崎県</t>
    <phoneticPr fontId="5"/>
  </si>
  <si>
    <t>鳥取県</t>
    <phoneticPr fontId="5"/>
  </si>
  <si>
    <t>広島県</t>
    <phoneticPr fontId="5"/>
  </si>
  <si>
    <t>埼玉県</t>
    <phoneticPr fontId="5"/>
  </si>
  <si>
    <t>秋田県</t>
    <phoneticPr fontId="5"/>
  </si>
  <si>
    <t>新潟県</t>
    <phoneticPr fontId="5"/>
  </si>
  <si>
    <t>千葉県</t>
    <phoneticPr fontId="5"/>
  </si>
  <si>
    <t>熊本県</t>
    <phoneticPr fontId="5"/>
  </si>
  <si>
    <t>医療機関に対する医療機器等の導入に係る補助</t>
  </si>
  <si>
    <t>補助金等交付</t>
  </si>
  <si>
    <t>東京女子医科大学東医療センター</t>
  </si>
  <si>
    <t>東邦大学医療センター大森病院</t>
  </si>
  <si>
    <t>杏林大学医学部付属病院</t>
  </si>
  <si>
    <t>東京都済生会中央病院</t>
  </si>
  <si>
    <t>日本赤十字社医療センター</t>
  </si>
  <si>
    <t>江東病院</t>
  </si>
  <si>
    <t>森山記念病院</t>
  </si>
  <si>
    <t>東京臨海病院</t>
  </si>
  <si>
    <t>東京曳舟病院</t>
  </si>
  <si>
    <t>東京医科歯科大学医学部附属病院</t>
  </si>
  <si>
    <t>－</t>
    <phoneticPr fontId="5"/>
  </si>
  <si>
    <t>-</t>
    <phoneticPr fontId="5"/>
  </si>
  <si>
    <t>2,177/341</t>
    <phoneticPr fontId="5"/>
  </si>
  <si>
    <t>令和２年度は成果実績については集計中であるが、令和元年度の成果実績については目標に見合っている。</t>
    <rPh sb="0" eb="2">
      <t>レイワ</t>
    </rPh>
    <rPh sb="23" eb="25">
      <t>レイワ</t>
    </rPh>
    <rPh sb="25" eb="26">
      <t>ガン</t>
    </rPh>
    <phoneticPr fontId="5"/>
  </si>
  <si>
    <t>2,177/341</t>
  </si>
  <si>
    <t>厚労</t>
    <rPh sb="0" eb="2">
      <t>コウロウ</t>
    </rPh>
    <phoneticPr fontId="5"/>
  </si>
  <si>
    <t>医療施設の設備整備の支援（統合補助金分）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</si>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</sst>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108857</xdr:colOff>
      <xdr:row>31</xdr:row>
      <xdr:rowOff>95250</xdr:rowOff>
    </xdr:from>
    <xdr:ext cx="607859" cy="275717"/>
    <xdr:sp macro="" textlink="">
      <xdr:nvSpPr>
        <xdr:cNvPr id="3" name="テキスト ボックス 2"/>
        <xdr:cNvSpPr txBox="1"/>
      </xdr:nvSpPr>
      <xdr:spPr>
        <a:xfrm>
          <a:off x="7864928" y="11906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108857</xdr:colOff>
      <xdr:row>38</xdr:row>
      <xdr:rowOff>122464</xdr:rowOff>
    </xdr:from>
    <xdr:ext cx="607859" cy="275717"/>
    <xdr:sp macro="" textlink="">
      <xdr:nvSpPr>
        <xdr:cNvPr id="4" name="テキスト ボックス 3"/>
        <xdr:cNvSpPr txBox="1"/>
      </xdr:nvSpPr>
      <xdr:spPr>
        <a:xfrm>
          <a:off x="7864928" y="143691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149678</xdr:colOff>
      <xdr:row>45</xdr:row>
      <xdr:rowOff>54428</xdr:rowOff>
    </xdr:from>
    <xdr:ext cx="607859" cy="275717"/>
    <xdr:sp macro="" textlink="">
      <xdr:nvSpPr>
        <xdr:cNvPr id="5" name="テキスト ボックス 4"/>
        <xdr:cNvSpPr txBox="1"/>
      </xdr:nvSpPr>
      <xdr:spPr>
        <a:xfrm>
          <a:off x="7905749" y="1685924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81643</xdr:colOff>
      <xdr:row>52</xdr:row>
      <xdr:rowOff>13608</xdr:rowOff>
    </xdr:from>
    <xdr:ext cx="607859" cy="275717"/>
    <xdr:sp macro="" textlink="">
      <xdr:nvSpPr>
        <xdr:cNvPr id="6" name="テキスト ボックス 5"/>
        <xdr:cNvSpPr txBox="1"/>
      </xdr:nvSpPr>
      <xdr:spPr>
        <a:xfrm>
          <a:off x="7837714" y="1880507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108858</xdr:colOff>
      <xdr:row>133</xdr:row>
      <xdr:rowOff>136071</xdr:rowOff>
    </xdr:from>
    <xdr:ext cx="607859" cy="275717"/>
    <xdr:sp macro="" textlink="">
      <xdr:nvSpPr>
        <xdr:cNvPr id="8" name="テキスト ボックス 7"/>
        <xdr:cNvSpPr txBox="1"/>
      </xdr:nvSpPr>
      <xdr:spPr>
        <a:xfrm>
          <a:off x="7709808" y="1692864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10" name="テキスト ボックス 9"/>
        <xdr:cNvSpPr txBox="1"/>
      </xdr:nvSpPr>
      <xdr:spPr>
        <a:xfrm>
          <a:off x="7696200" y="193915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141</xdr:row>
      <xdr:rowOff>108857</xdr:rowOff>
    </xdr:from>
    <xdr:ext cx="607859" cy="275717"/>
    <xdr:sp macro="" textlink="">
      <xdr:nvSpPr>
        <xdr:cNvPr id="11" name="テキスト ボックス 10"/>
        <xdr:cNvSpPr txBox="1"/>
      </xdr:nvSpPr>
      <xdr:spPr>
        <a:xfrm>
          <a:off x="7851321" y="2720067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81643</xdr:colOff>
      <xdr:row>145</xdr:row>
      <xdr:rowOff>95250</xdr:rowOff>
    </xdr:from>
    <xdr:ext cx="607859" cy="275717"/>
    <xdr:sp macro="" textlink="">
      <xdr:nvSpPr>
        <xdr:cNvPr id="12" name="テキスト ボックス 11"/>
        <xdr:cNvSpPr txBox="1"/>
      </xdr:nvSpPr>
      <xdr:spPr>
        <a:xfrm>
          <a:off x="7837714" y="286838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12</xdr:row>
      <xdr:rowOff>0</xdr:rowOff>
    </xdr:from>
    <xdr:ext cx="1000530" cy="275717"/>
    <xdr:sp macro="" textlink="">
      <xdr:nvSpPr>
        <xdr:cNvPr id="13" name="テキスト ボックス 12"/>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4" name="テキスト ボックス 13"/>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15" name="テキスト ボックス 14"/>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16" name="テキスト ボックス 15"/>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17" name="テキスト ボックス 16"/>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18" name="テキスト ボックス 17"/>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19" name="テキスト ボックス 18"/>
        <xdr:cNvSpPr txBox="1"/>
      </xdr:nvSpPr>
      <xdr:spPr>
        <a:xfrm>
          <a:off x="5800725" y="6381750"/>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16</xdr:col>
      <xdr:colOff>0</xdr:colOff>
      <xdr:row>749</xdr:row>
      <xdr:rowOff>0</xdr:rowOff>
    </xdr:from>
    <xdr:to>
      <xdr:col>26</xdr:col>
      <xdr:colOff>100240</xdr:colOff>
      <xdr:row>752</xdr:row>
      <xdr:rowOff>249667</xdr:rowOff>
    </xdr:to>
    <xdr:sp macro="" textlink="">
      <xdr:nvSpPr>
        <xdr:cNvPr id="20" name="テキスト ボックス 19"/>
        <xdr:cNvSpPr txBox="1"/>
      </xdr:nvSpPr>
      <xdr:spPr bwMode="auto">
        <a:xfrm>
          <a:off x="3200400" y="51806475"/>
          <a:ext cx="2100490" cy="1306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２</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１７７</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33618</xdr:colOff>
      <xdr:row>753</xdr:row>
      <xdr:rowOff>0</xdr:rowOff>
    </xdr:from>
    <xdr:to>
      <xdr:col>21</xdr:col>
      <xdr:colOff>35656</xdr:colOff>
      <xdr:row>757</xdr:row>
      <xdr:rowOff>40129</xdr:rowOff>
    </xdr:to>
    <xdr:cxnSp macro="">
      <xdr:nvCxnSpPr>
        <xdr:cNvPr id="21" name="直線矢印コネクタ 20"/>
        <xdr:cNvCxnSpPr/>
      </xdr:nvCxnSpPr>
      <xdr:spPr bwMode="auto">
        <a:xfrm rot="5400000">
          <a:off x="3510247" y="53940071"/>
          <a:ext cx="1449829" cy="203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123264</xdr:colOff>
      <xdr:row>755</xdr:row>
      <xdr:rowOff>88900</xdr:rowOff>
    </xdr:from>
    <xdr:to>
      <xdr:col>35</xdr:col>
      <xdr:colOff>177800</xdr:colOff>
      <xdr:row>756</xdr:row>
      <xdr:rowOff>140414</xdr:rowOff>
    </xdr:to>
    <xdr:sp macro="" textlink="">
      <xdr:nvSpPr>
        <xdr:cNvPr id="22" name="テキスト ボックス 21"/>
        <xdr:cNvSpPr txBox="1"/>
      </xdr:nvSpPr>
      <xdr:spPr bwMode="auto">
        <a:xfrm>
          <a:off x="4323789" y="54009925"/>
          <a:ext cx="2854886" cy="403939"/>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補助率１／３、１／２</a:t>
          </a:r>
        </a:p>
      </xdr:txBody>
    </xdr:sp>
    <xdr:clientData/>
  </xdr:twoCellAnchor>
  <xdr:twoCellAnchor>
    <xdr:from>
      <xdr:col>15</xdr:col>
      <xdr:colOff>156882</xdr:colOff>
      <xdr:row>758</xdr:row>
      <xdr:rowOff>11206</xdr:rowOff>
    </xdr:from>
    <xdr:to>
      <xdr:col>29</xdr:col>
      <xdr:colOff>42582</xdr:colOff>
      <xdr:row>760</xdr:row>
      <xdr:rowOff>54298</xdr:rowOff>
    </xdr:to>
    <xdr:sp macro="" textlink="">
      <xdr:nvSpPr>
        <xdr:cNvPr id="23" name="テキスト ボックス 22"/>
        <xdr:cNvSpPr txBox="1"/>
      </xdr:nvSpPr>
      <xdr:spPr bwMode="auto">
        <a:xfrm>
          <a:off x="3157257" y="54989506"/>
          <a:ext cx="2686050" cy="747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　都道府県　（</a:t>
          </a:r>
          <a:r>
            <a:rPr kumimoji="1" lang="ja-JP" altLang="en-US" sz="1100" b="0" i="0" baseline="0">
              <a:effectLst/>
              <a:latin typeface="+mn-lt"/>
              <a:ea typeface="+mn-ea"/>
              <a:cs typeface="+mn-cs"/>
            </a:rPr>
            <a:t>４４</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２</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１７７</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６１６</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116418</xdr:colOff>
      <xdr:row>756</xdr:row>
      <xdr:rowOff>317500</xdr:rowOff>
    </xdr:from>
    <xdr:to>
      <xdr:col>20</xdr:col>
      <xdr:colOff>74083</xdr:colOff>
      <xdr:row>757</xdr:row>
      <xdr:rowOff>306915</xdr:rowOff>
    </xdr:to>
    <xdr:sp macro="" textlink="">
      <xdr:nvSpPr>
        <xdr:cNvPr id="24" name="テキスト ボックス 23"/>
        <xdr:cNvSpPr txBox="1"/>
      </xdr:nvSpPr>
      <xdr:spPr bwMode="auto">
        <a:xfrm>
          <a:off x="2516718" y="54590950"/>
          <a:ext cx="1557865" cy="34184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29</xdr:col>
      <xdr:colOff>156135</xdr:colOff>
      <xdr:row>757</xdr:row>
      <xdr:rowOff>246529</xdr:rowOff>
    </xdr:from>
    <xdr:to>
      <xdr:col>43</xdr:col>
      <xdr:colOff>114300</xdr:colOff>
      <xdr:row>760</xdr:row>
      <xdr:rowOff>139700</xdr:rowOff>
    </xdr:to>
    <xdr:sp macro="" textlink="">
      <xdr:nvSpPr>
        <xdr:cNvPr id="25" name="大かっこ 24"/>
        <xdr:cNvSpPr/>
      </xdr:nvSpPr>
      <xdr:spPr>
        <a:xfrm>
          <a:off x="5956860" y="54872404"/>
          <a:ext cx="2758515" cy="95044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医療機関が整備する医療機器、設備等に対する補助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11205</xdr:colOff>
      <xdr:row>760</xdr:row>
      <xdr:rowOff>302559</xdr:rowOff>
    </xdr:from>
    <xdr:to>
      <xdr:col>21</xdr:col>
      <xdr:colOff>11205</xdr:colOff>
      <xdr:row>766</xdr:row>
      <xdr:rowOff>44824</xdr:rowOff>
    </xdr:to>
    <xdr:cxnSp macro="">
      <xdr:nvCxnSpPr>
        <xdr:cNvPr id="26" name="直線矢印コネクタ 25"/>
        <xdr:cNvCxnSpPr/>
      </xdr:nvCxnSpPr>
      <xdr:spPr bwMode="auto">
        <a:xfrm>
          <a:off x="4211730" y="55985709"/>
          <a:ext cx="0" cy="248546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12701</xdr:colOff>
      <xdr:row>766</xdr:row>
      <xdr:rowOff>168088</xdr:rowOff>
    </xdr:from>
    <xdr:to>
      <xdr:col>31</xdr:col>
      <xdr:colOff>98053</xdr:colOff>
      <xdr:row>769</xdr:row>
      <xdr:rowOff>199091</xdr:rowOff>
    </xdr:to>
    <xdr:sp macro="" textlink="">
      <xdr:nvSpPr>
        <xdr:cNvPr id="27" name="テキスト ボックス 26"/>
        <xdr:cNvSpPr txBox="1"/>
      </xdr:nvSpPr>
      <xdr:spPr bwMode="auto">
        <a:xfrm>
          <a:off x="2813051" y="58594438"/>
          <a:ext cx="3485777" cy="1297828"/>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Ｂ．東京都医療機関　（</a:t>
          </a:r>
          <a:r>
            <a:rPr kumimoji="1" lang="ja-JP" altLang="en-US" sz="1100" b="0" i="0" baseline="0">
              <a:effectLst/>
              <a:latin typeface="+mn-lt"/>
              <a:ea typeface="+mn-ea"/>
              <a:cs typeface="+mn-cs"/>
            </a:rPr>
            <a:t>４９</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６１６</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東京女子医科大学東医療センター</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６３</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158750</xdr:colOff>
      <xdr:row>765</xdr:row>
      <xdr:rowOff>44824</xdr:rowOff>
    </xdr:from>
    <xdr:to>
      <xdr:col>20</xdr:col>
      <xdr:colOff>52916</xdr:colOff>
      <xdr:row>766</xdr:row>
      <xdr:rowOff>78441</xdr:rowOff>
    </xdr:to>
    <xdr:sp macro="" textlink="">
      <xdr:nvSpPr>
        <xdr:cNvPr id="28" name="テキスト ボックス 21"/>
        <xdr:cNvSpPr txBox="1">
          <a:spLocks noChangeArrowheads="1"/>
        </xdr:cNvSpPr>
      </xdr:nvSpPr>
      <xdr:spPr bwMode="auto">
        <a:xfrm>
          <a:off x="2559050" y="57804424"/>
          <a:ext cx="1494366" cy="700367"/>
        </a:xfrm>
        <a:custGeom>
          <a:avLst/>
          <a:gdLst>
            <a:gd name="connsiteX0" fmla="*/ 0 w 776515"/>
            <a:gd name="connsiteY0" fmla="*/ 0 h 298450"/>
            <a:gd name="connsiteX1" fmla="*/ 776515 w 776515"/>
            <a:gd name="connsiteY1" fmla="*/ 0 h 298450"/>
            <a:gd name="connsiteX2" fmla="*/ 776515 w 776515"/>
            <a:gd name="connsiteY2" fmla="*/ 298450 h 298450"/>
            <a:gd name="connsiteX3" fmla="*/ 0 w 776515"/>
            <a:gd name="connsiteY3" fmla="*/ 298450 h 298450"/>
            <a:gd name="connsiteX4" fmla="*/ 0 w 776515"/>
            <a:gd name="connsiteY4" fmla="*/ 0 h 298450"/>
            <a:gd name="connsiteX0" fmla="*/ 0 w 944603"/>
            <a:gd name="connsiteY0" fmla="*/ 156882 h 455332"/>
            <a:gd name="connsiteX1" fmla="*/ 944603 w 944603"/>
            <a:gd name="connsiteY1" fmla="*/ 0 h 455332"/>
            <a:gd name="connsiteX2" fmla="*/ 776515 w 944603"/>
            <a:gd name="connsiteY2" fmla="*/ 455332 h 455332"/>
            <a:gd name="connsiteX3" fmla="*/ 0 w 944603"/>
            <a:gd name="connsiteY3" fmla="*/ 455332 h 455332"/>
            <a:gd name="connsiteX4" fmla="*/ 0 w 944603"/>
            <a:gd name="connsiteY4" fmla="*/ 156882 h 455332"/>
            <a:gd name="connsiteX0" fmla="*/ 0 w 955809"/>
            <a:gd name="connsiteY0" fmla="*/ 44823 h 455332"/>
            <a:gd name="connsiteX1" fmla="*/ 955809 w 955809"/>
            <a:gd name="connsiteY1" fmla="*/ 0 h 455332"/>
            <a:gd name="connsiteX2" fmla="*/ 787721 w 955809"/>
            <a:gd name="connsiteY2" fmla="*/ 455332 h 455332"/>
            <a:gd name="connsiteX3" fmla="*/ 11206 w 955809"/>
            <a:gd name="connsiteY3" fmla="*/ 455332 h 455332"/>
            <a:gd name="connsiteX4" fmla="*/ 0 w 955809"/>
            <a:gd name="connsiteY4" fmla="*/ 44823 h 455332"/>
            <a:gd name="connsiteX0" fmla="*/ 0 w 866162"/>
            <a:gd name="connsiteY0" fmla="*/ 0 h 410509"/>
            <a:gd name="connsiteX1" fmla="*/ 866162 w 866162"/>
            <a:gd name="connsiteY1" fmla="*/ 22412 h 410509"/>
            <a:gd name="connsiteX2" fmla="*/ 787721 w 866162"/>
            <a:gd name="connsiteY2" fmla="*/ 410509 h 410509"/>
            <a:gd name="connsiteX3" fmla="*/ 11206 w 866162"/>
            <a:gd name="connsiteY3" fmla="*/ 410509 h 410509"/>
            <a:gd name="connsiteX4" fmla="*/ 0 w 866162"/>
            <a:gd name="connsiteY4" fmla="*/ 0 h 410509"/>
            <a:gd name="connsiteX0" fmla="*/ 0 w 933397"/>
            <a:gd name="connsiteY0" fmla="*/ 78441 h 488950"/>
            <a:gd name="connsiteX1" fmla="*/ 933397 w 933397"/>
            <a:gd name="connsiteY1" fmla="*/ 0 h 488950"/>
            <a:gd name="connsiteX2" fmla="*/ 787721 w 933397"/>
            <a:gd name="connsiteY2" fmla="*/ 488950 h 488950"/>
            <a:gd name="connsiteX3" fmla="*/ 11206 w 933397"/>
            <a:gd name="connsiteY3" fmla="*/ 488950 h 488950"/>
            <a:gd name="connsiteX4" fmla="*/ 0 w 933397"/>
            <a:gd name="connsiteY4" fmla="*/ 78441 h 488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3397" h="488950">
              <a:moveTo>
                <a:pt x="0" y="78441"/>
              </a:moveTo>
              <a:lnTo>
                <a:pt x="933397" y="0"/>
              </a:lnTo>
              <a:lnTo>
                <a:pt x="787721" y="488950"/>
              </a:lnTo>
              <a:lnTo>
                <a:pt x="11206" y="488950"/>
              </a:lnTo>
              <a:lnTo>
                <a:pt x="0" y="78441"/>
              </a:lnTo>
              <a:close/>
            </a:path>
          </a:pathLst>
        </a:cu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rPr>
            <a:t>【</a:t>
          </a:r>
          <a:r>
            <a:rPr kumimoji="0" lang="ja-JP" altLang="en-US" sz="1100" b="0" i="0" u="none" strike="noStrike" kern="0" cap="none" spc="0" normalizeH="0" baseline="0" noProof="0">
              <a:ln>
                <a:noFill/>
              </a:ln>
              <a:solidFill>
                <a:sysClr val="windowText" lastClr="000000"/>
              </a:solidFill>
              <a:effectLst/>
              <a:uLnTx/>
              <a:uFillTx/>
            </a:rPr>
            <a:t>補助金等交付</a:t>
          </a:r>
          <a:r>
            <a:rPr kumimoji="0" lang="en-US" altLang="ja-JP" sz="1100" b="0" i="0" u="none" strike="noStrike" kern="0" cap="none" spc="0" normalizeH="0" baseline="0" noProof="0">
              <a:ln>
                <a:noFill/>
              </a:ln>
              <a:solidFill>
                <a:sysClr val="windowText" lastClr="000000"/>
              </a:solidFill>
              <a:effectLst/>
              <a:uLnTx/>
              <a:uFillTx/>
            </a:rPr>
            <a:t>】</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168088</xdr:colOff>
      <xdr:row>766</xdr:row>
      <xdr:rowOff>235325</xdr:rowOff>
    </xdr:from>
    <xdr:to>
      <xdr:col>46</xdr:col>
      <xdr:colOff>25400</xdr:colOff>
      <xdr:row>769</xdr:row>
      <xdr:rowOff>279400</xdr:rowOff>
    </xdr:to>
    <xdr:sp macro="" textlink="">
      <xdr:nvSpPr>
        <xdr:cNvPr id="29" name="大かっこ 28"/>
        <xdr:cNvSpPr/>
      </xdr:nvSpPr>
      <xdr:spPr>
        <a:xfrm>
          <a:off x="6568888" y="58661675"/>
          <a:ext cx="2657662" cy="1310900"/>
        </a:xfrm>
        <a:prstGeom prst="bracketPair">
          <a:avLst/>
        </a:prstGeom>
        <a:noFill/>
        <a:ln w="952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事業内容</a:t>
          </a:r>
          <a:endParaRPr lang="ja-JP" altLang="ja-JP">
            <a:effectLst/>
          </a:endParaRPr>
        </a:p>
        <a:p>
          <a:r>
            <a:rPr kumimoji="1" lang="ja-JP" altLang="ja-JP" sz="1100" b="0" i="0" baseline="0">
              <a:effectLst/>
              <a:latin typeface="+mn-lt"/>
              <a:ea typeface="+mn-ea"/>
              <a:cs typeface="+mn-cs"/>
            </a:rPr>
            <a:t>・救命救急センター、</a:t>
          </a:r>
          <a:r>
            <a:rPr kumimoji="1" lang="ja-JP" altLang="en-US" sz="1100" b="0" i="0" baseline="0">
              <a:effectLst/>
              <a:latin typeface="+mn-lt"/>
              <a:ea typeface="+mn-ea"/>
              <a:cs typeface="+mn-cs"/>
            </a:rPr>
            <a:t>ＮＢＣ災害・テロ対策設備整備事業</a:t>
          </a:r>
          <a:r>
            <a:rPr kumimoji="1" lang="ja-JP" altLang="ja-JP" sz="1100" b="0" i="0" baseline="0">
              <a:effectLst/>
              <a:latin typeface="+mn-lt"/>
              <a:ea typeface="+mn-ea"/>
              <a:cs typeface="+mn-cs"/>
            </a:rPr>
            <a:t>、小児医療施設等に対する補助</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30</xdr:col>
      <xdr:colOff>152400</xdr:colOff>
      <xdr:row>748</xdr:row>
      <xdr:rowOff>241300</xdr:rowOff>
    </xdr:from>
    <xdr:to>
      <xdr:col>42</xdr:col>
      <xdr:colOff>203199</xdr:colOff>
      <xdr:row>751</xdr:row>
      <xdr:rowOff>0</xdr:rowOff>
    </xdr:to>
    <xdr:sp macro="" textlink="">
      <xdr:nvSpPr>
        <xdr:cNvPr id="30" name="大かっこ 29"/>
        <xdr:cNvSpPr/>
      </xdr:nvSpPr>
      <xdr:spPr>
        <a:xfrm>
          <a:off x="6153150" y="51695350"/>
          <a:ext cx="2451099" cy="8159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oneCellAnchor>
    <xdr:from>
      <xdr:col>46</xdr:col>
      <xdr:colOff>149678</xdr:colOff>
      <xdr:row>45</xdr:row>
      <xdr:rowOff>54428</xdr:rowOff>
    </xdr:from>
    <xdr:ext cx="607859" cy="275717"/>
    <xdr:sp macro="" textlink="">
      <xdr:nvSpPr>
        <xdr:cNvPr id="31" name="テキスト ボックス 30"/>
        <xdr:cNvSpPr txBox="1"/>
      </xdr:nvSpPr>
      <xdr:spPr>
        <a:xfrm>
          <a:off x="7905749" y="1522639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BH846" sqref="BH8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406</v>
      </c>
      <c r="AJ2" s="943" t="s">
        <v>812</v>
      </c>
      <c r="AK2" s="943"/>
      <c r="AL2" s="943"/>
      <c r="AM2" s="943"/>
      <c r="AN2" s="98" t="s">
        <v>406</v>
      </c>
      <c r="AO2" s="943">
        <v>20</v>
      </c>
      <c r="AP2" s="943"/>
      <c r="AQ2" s="943"/>
      <c r="AR2" s="99" t="s">
        <v>709</v>
      </c>
      <c r="AS2" s="949">
        <v>3</v>
      </c>
      <c r="AT2" s="949"/>
      <c r="AU2" s="949"/>
      <c r="AV2" s="98" t="str">
        <f>IF(AW2="","","-")</f>
        <v>-</v>
      </c>
      <c r="AW2" s="909">
        <v>3</v>
      </c>
      <c r="AX2" s="909"/>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813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2"/>
      <c r="AA5" s="542"/>
      <c r="AB5" s="542"/>
      <c r="AC5" s="542"/>
      <c r="AD5" s="543"/>
      <c r="AE5" s="700" t="s">
        <v>715</v>
      </c>
      <c r="AF5" s="700"/>
      <c r="AG5" s="700"/>
      <c r="AH5" s="700"/>
      <c r="AI5" s="700"/>
      <c r="AJ5" s="700"/>
      <c r="AK5" s="700"/>
      <c r="AL5" s="700"/>
      <c r="AM5" s="700"/>
      <c r="AN5" s="700"/>
      <c r="AO5" s="700"/>
      <c r="AP5" s="701"/>
      <c r="AQ5" s="702" t="s">
        <v>712</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1" t="s">
        <v>389</v>
      </c>
      <c r="Z7" s="439"/>
      <c r="AA7" s="439"/>
      <c r="AB7" s="439"/>
      <c r="AC7" s="439"/>
      <c r="AD7" s="922"/>
      <c r="AE7" s="910" t="s">
        <v>717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97.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c r="Q13" s="659"/>
      <c r="R13" s="659"/>
      <c r="S13" s="659"/>
      <c r="T13" s="659"/>
      <c r="U13" s="659"/>
      <c r="V13" s="660"/>
      <c r="W13" s="658"/>
      <c r="X13" s="659"/>
      <c r="Y13" s="659"/>
      <c r="Z13" s="659"/>
      <c r="AA13" s="659"/>
      <c r="AB13" s="659"/>
      <c r="AC13" s="660"/>
      <c r="AD13" s="658"/>
      <c r="AE13" s="659"/>
      <c r="AF13" s="659"/>
      <c r="AG13" s="659"/>
      <c r="AH13" s="659"/>
      <c r="AI13" s="659"/>
      <c r="AJ13" s="660"/>
      <c r="AK13" s="658"/>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v>361</v>
      </c>
      <c r="Q14" s="659"/>
      <c r="R14" s="659"/>
      <c r="S14" s="659"/>
      <c r="T14" s="659"/>
      <c r="U14" s="659"/>
      <c r="V14" s="660"/>
      <c r="W14" s="658" t="s">
        <v>716</v>
      </c>
      <c r="X14" s="659"/>
      <c r="Y14" s="659"/>
      <c r="Z14" s="659"/>
      <c r="AA14" s="659"/>
      <c r="AB14" s="659"/>
      <c r="AC14" s="660"/>
      <c r="AD14" s="658"/>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716</v>
      </c>
      <c r="Q15" s="659"/>
      <c r="R15" s="659"/>
      <c r="S15" s="659"/>
      <c r="T15" s="659"/>
      <c r="U15" s="659"/>
      <c r="V15" s="660"/>
      <c r="W15" s="658">
        <v>361</v>
      </c>
      <c r="X15" s="659"/>
      <c r="Y15" s="659"/>
      <c r="Z15" s="659"/>
      <c r="AA15" s="659"/>
      <c r="AB15" s="659"/>
      <c r="AC15" s="660"/>
      <c r="AD15" s="658" t="s">
        <v>814</v>
      </c>
      <c r="AE15" s="659"/>
      <c r="AF15" s="659"/>
      <c r="AG15" s="659"/>
      <c r="AH15" s="659"/>
      <c r="AI15" s="659"/>
      <c r="AJ15" s="660"/>
      <c r="AK15" s="658" t="s">
        <v>814</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v>-361</v>
      </c>
      <c r="Q16" s="659"/>
      <c r="R16" s="659"/>
      <c r="S16" s="659"/>
      <c r="T16" s="659"/>
      <c r="U16" s="659"/>
      <c r="V16" s="660"/>
      <c r="W16" s="658" t="s">
        <v>716</v>
      </c>
      <c r="X16" s="659"/>
      <c r="Y16" s="659"/>
      <c r="Z16" s="659"/>
      <c r="AA16" s="659"/>
      <c r="AB16" s="659"/>
      <c r="AC16" s="660"/>
      <c r="AD16" s="658" t="s">
        <v>814</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716</v>
      </c>
      <c r="Q17" s="659"/>
      <c r="R17" s="659"/>
      <c r="S17" s="659"/>
      <c r="T17" s="659"/>
      <c r="U17" s="659"/>
      <c r="V17" s="660"/>
      <c r="W17" s="658" t="s">
        <v>716</v>
      </c>
      <c r="X17" s="659"/>
      <c r="Y17" s="659"/>
      <c r="Z17" s="659"/>
      <c r="AA17" s="659"/>
      <c r="AB17" s="659"/>
      <c r="AC17" s="660"/>
      <c r="AD17" s="658" t="s">
        <v>814</v>
      </c>
      <c r="AE17" s="659"/>
      <c r="AF17" s="659"/>
      <c r="AG17" s="659"/>
      <c r="AH17" s="659"/>
      <c r="AI17" s="659"/>
      <c r="AJ17" s="660"/>
      <c r="AK17" s="658"/>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361</v>
      </c>
      <c r="X18" s="877"/>
      <c r="Y18" s="877"/>
      <c r="Z18" s="877"/>
      <c r="AA18" s="877"/>
      <c r="AB18" s="877"/>
      <c r="AC18" s="878"/>
      <c r="AD18" s="876">
        <f>SUM(AD13:AJ17)</f>
        <v>0</v>
      </c>
      <c r="AE18" s="877"/>
      <c r="AF18" s="877"/>
      <c r="AG18" s="877"/>
      <c r="AH18" s="877"/>
      <c r="AI18" s="877"/>
      <c r="AJ18" s="878"/>
      <c r="AK18" s="876">
        <f>SUM(AK13:AQ17)</f>
        <v>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2290</v>
      </c>
      <c r="Q19" s="659"/>
      <c r="R19" s="659"/>
      <c r="S19" s="659"/>
      <c r="T19" s="659"/>
      <c r="U19" s="659"/>
      <c r="V19" s="660"/>
      <c r="W19" s="658">
        <v>2158</v>
      </c>
      <c r="X19" s="659"/>
      <c r="Y19" s="659"/>
      <c r="Z19" s="659"/>
      <c r="AA19" s="659"/>
      <c r="AB19" s="659"/>
      <c r="AC19" s="660"/>
      <c r="AD19" s="658">
        <v>2177</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f t="shared" ref="W20" si="0">IF(W18=0, "-", SUM(W19)/W18)</f>
        <v>5.9778393351800556</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354</v>
      </c>
      <c r="H21" s="315"/>
      <c r="I21" s="315"/>
      <c r="J21" s="315"/>
      <c r="K21" s="315"/>
      <c r="L21" s="315"/>
      <c r="M21" s="315"/>
      <c r="N21" s="315"/>
      <c r="O21" s="315"/>
      <c r="P21" s="316">
        <f>IF(P19=0, "-", SUM(P19)/SUM(P13,P14))</f>
        <v>6.3434903047091415</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707</v>
      </c>
      <c r="B22" s="972"/>
      <c r="C22" s="972"/>
      <c r="D22" s="972"/>
      <c r="E22" s="972"/>
      <c r="F22" s="973"/>
      <c r="G22" s="967" t="s">
        <v>333</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720</v>
      </c>
      <c r="H23" s="969"/>
      <c r="I23" s="969"/>
      <c r="J23" s="969"/>
      <c r="K23" s="969"/>
      <c r="L23" s="969"/>
      <c r="M23" s="969"/>
      <c r="N23" s="969"/>
      <c r="O23" s="970"/>
      <c r="P23" s="918"/>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8">
        <f>AK13</f>
        <v>0</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3" t="s">
        <v>412</v>
      </c>
      <c r="AJ30" s="913"/>
      <c r="AK30" s="913"/>
      <c r="AL30" s="856"/>
      <c r="AM30" s="913" t="s">
        <v>509</v>
      </c>
      <c r="AN30" s="913"/>
      <c r="AO30" s="913"/>
      <c r="AP30" s="856"/>
      <c r="AQ30" s="768" t="s">
        <v>232</v>
      </c>
      <c r="AR30" s="769"/>
      <c r="AS30" s="769"/>
      <c r="AT30" s="770"/>
      <c r="AU30" s="775" t="s">
        <v>134</v>
      </c>
      <c r="AV30" s="775"/>
      <c r="AW30" s="775"/>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753</v>
      </c>
      <c r="AR31" s="201"/>
      <c r="AS31" s="136" t="s">
        <v>233</v>
      </c>
      <c r="AT31" s="137"/>
      <c r="AU31" s="200">
        <v>3</v>
      </c>
      <c r="AV31" s="200"/>
      <c r="AW31" s="392" t="s">
        <v>179</v>
      </c>
      <c r="AX31" s="393"/>
    </row>
    <row r="32" spans="1:50" ht="35.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371</v>
      </c>
      <c r="AC32" s="460"/>
      <c r="AD32" s="460"/>
      <c r="AE32" s="218">
        <v>13.9</v>
      </c>
      <c r="AF32" s="219"/>
      <c r="AG32" s="219"/>
      <c r="AH32" s="219"/>
      <c r="AI32" s="218">
        <v>13.9</v>
      </c>
      <c r="AJ32" s="219"/>
      <c r="AK32" s="219"/>
      <c r="AL32" s="219"/>
      <c r="AM32" s="218"/>
      <c r="AN32" s="219"/>
      <c r="AO32" s="219"/>
      <c r="AP32" s="219"/>
      <c r="AQ32" s="336" t="s">
        <v>716</v>
      </c>
      <c r="AR32" s="208"/>
      <c r="AS32" s="208"/>
      <c r="AT32" s="337"/>
      <c r="AU32" s="219" t="s">
        <v>716</v>
      </c>
      <c r="AV32" s="219"/>
      <c r="AW32" s="219"/>
      <c r="AX32" s="221"/>
    </row>
    <row r="33" spans="1:51" ht="35.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13.5</v>
      </c>
      <c r="AF33" s="219"/>
      <c r="AG33" s="219"/>
      <c r="AH33" s="219"/>
      <c r="AI33" s="218">
        <v>13.9</v>
      </c>
      <c r="AJ33" s="219"/>
      <c r="AK33" s="219"/>
      <c r="AL33" s="219"/>
      <c r="AM33" s="218">
        <v>13.9</v>
      </c>
      <c r="AN33" s="219"/>
      <c r="AO33" s="219"/>
      <c r="AP33" s="219"/>
      <c r="AQ33" s="336" t="s">
        <v>716</v>
      </c>
      <c r="AR33" s="208"/>
      <c r="AS33" s="208"/>
      <c r="AT33" s="337"/>
      <c r="AU33" s="218">
        <v>13.9</v>
      </c>
      <c r="AV33" s="219"/>
      <c r="AW33" s="219"/>
      <c r="AX33" s="219"/>
    </row>
    <row r="34" spans="1:51" ht="35.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102.962962962963</v>
      </c>
      <c r="AF34" s="219"/>
      <c r="AG34" s="219"/>
      <c r="AH34" s="219"/>
      <c r="AI34" s="218" t="s">
        <v>716</v>
      </c>
      <c r="AJ34" s="219"/>
      <c r="AK34" s="219"/>
      <c r="AL34" s="219"/>
      <c r="AM34" s="218" t="s">
        <v>753</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349</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8"/>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716</v>
      </c>
      <c r="AR38" s="201"/>
      <c r="AS38" s="136" t="s">
        <v>233</v>
      </c>
      <c r="AT38" s="137"/>
      <c r="AU38" s="200" t="s">
        <v>753</v>
      </c>
      <c r="AV38" s="200"/>
      <c r="AW38" s="392" t="s">
        <v>179</v>
      </c>
      <c r="AX38" s="393"/>
      <c r="AY38">
        <f>$AY$37</f>
        <v>1</v>
      </c>
    </row>
    <row r="39" spans="1:51" ht="39" customHeight="1" x14ac:dyDescent="0.15">
      <c r="A39" s="397"/>
      <c r="B39" s="395"/>
      <c r="C39" s="395"/>
      <c r="D39" s="395"/>
      <c r="E39" s="395"/>
      <c r="F39" s="396"/>
      <c r="G39" s="563" t="s">
        <v>724</v>
      </c>
      <c r="H39" s="564"/>
      <c r="I39" s="564"/>
      <c r="J39" s="564"/>
      <c r="K39" s="564"/>
      <c r="L39" s="564"/>
      <c r="M39" s="564"/>
      <c r="N39" s="564"/>
      <c r="O39" s="565"/>
      <c r="P39" s="108" t="s">
        <v>725</v>
      </c>
      <c r="Q39" s="108"/>
      <c r="R39" s="108"/>
      <c r="S39" s="108"/>
      <c r="T39" s="108"/>
      <c r="U39" s="108"/>
      <c r="V39" s="108"/>
      <c r="W39" s="108"/>
      <c r="X39" s="109"/>
      <c r="Y39" s="470" t="s">
        <v>12</v>
      </c>
      <c r="Z39" s="530"/>
      <c r="AA39" s="531"/>
      <c r="AB39" s="460" t="s">
        <v>371</v>
      </c>
      <c r="AC39" s="460"/>
      <c r="AD39" s="460"/>
      <c r="AE39" s="218">
        <v>9.1</v>
      </c>
      <c r="AF39" s="219"/>
      <c r="AG39" s="219"/>
      <c r="AH39" s="219"/>
      <c r="AI39" s="218">
        <v>9</v>
      </c>
      <c r="AJ39" s="219"/>
      <c r="AK39" s="219"/>
      <c r="AL39" s="219"/>
      <c r="AM39" s="218"/>
      <c r="AN39" s="219"/>
      <c r="AO39" s="219"/>
      <c r="AP39" s="219"/>
      <c r="AQ39" s="336" t="s">
        <v>716</v>
      </c>
      <c r="AR39" s="208"/>
      <c r="AS39" s="208"/>
      <c r="AT39" s="337"/>
      <c r="AU39" s="219" t="s">
        <v>716</v>
      </c>
      <c r="AV39" s="219"/>
      <c r="AW39" s="219"/>
      <c r="AX39" s="221"/>
      <c r="AY39">
        <f t="shared" ref="AY39:AY43" si="4">$AY$37</f>
        <v>1</v>
      </c>
    </row>
    <row r="40" spans="1:51" ht="39"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8.6999999999999993</v>
      </c>
      <c r="AF40" s="219"/>
      <c r="AG40" s="219"/>
      <c r="AH40" s="219"/>
      <c r="AI40" s="218">
        <v>9.1</v>
      </c>
      <c r="AJ40" s="219"/>
      <c r="AK40" s="219"/>
      <c r="AL40" s="219"/>
      <c r="AM40" s="218">
        <v>9</v>
      </c>
      <c r="AN40" s="219"/>
      <c r="AO40" s="219"/>
      <c r="AP40" s="219"/>
      <c r="AQ40" s="336" t="s">
        <v>716</v>
      </c>
      <c r="AR40" s="208"/>
      <c r="AS40" s="208"/>
      <c r="AT40" s="337"/>
      <c r="AU40" s="219" t="s">
        <v>753</v>
      </c>
      <c r="AV40" s="219"/>
      <c r="AW40" s="219"/>
      <c r="AX40" s="221"/>
      <c r="AY40">
        <f t="shared" si="4"/>
        <v>1</v>
      </c>
    </row>
    <row r="41" spans="1:51" ht="39"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104.6</v>
      </c>
      <c r="AF41" s="219"/>
      <c r="AG41" s="219"/>
      <c r="AH41" s="219"/>
      <c r="AI41" s="218" t="s">
        <v>716</v>
      </c>
      <c r="AJ41" s="219"/>
      <c r="AK41" s="219"/>
      <c r="AL41" s="219"/>
      <c r="AM41" s="218" t="s">
        <v>753</v>
      </c>
      <c r="AN41" s="219"/>
      <c r="AO41" s="219"/>
      <c r="AP41" s="219"/>
      <c r="AQ41" s="336" t="s">
        <v>716</v>
      </c>
      <c r="AR41" s="208"/>
      <c r="AS41" s="208"/>
      <c r="AT41" s="337"/>
      <c r="AU41" s="219" t="s">
        <v>716</v>
      </c>
      <c r="AV41" s="219"/>
      <c r="AW41" s="219"/>
      <c r="AX41" s="221"/>
      <c r="AY41">
        <f t="shared" si="4"/>
        <v>1</v>
      </c>
    </row>
    <row r="42" spans="1:51" ht="23.25" customHeight="1" x14ac:dyDescent="0.15">
      <c r="A42" s="228" t="s">
        <v>380</v>
      </c>
      <c r="B42" s="229"/>
      <c r="C42" s="229"/>
      <c r="D42" s="229"/>
      <c r="E42" s="229"/>
      <c r="F42" s="230"/>
      <c r="G42" s="234" t="s">
        <v>723</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1" t="s">
        <v>349</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8"/>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v>3</v>
      </c>
      <c r="AV45" s="200"/>
      <c r="AW45" s="392" t="s">
        <v>179</v>
      </c>
      <c r="AX45" s="393"/>
      <c r="AY45">
        <f>$AY$44</f>
        <v>1</v>
      </c>
    </row>
    <row r="46" spans="1:51" ht="23.25" customHeight="1" x14ac:dyDescent="0.15">
      <c r="A46" s="397"/>
      <c r="B46" s="395"/>
      <c r="C46" s="395"/>
      <c r="D46" s="395"/>
      <c r="E46" s="395"/>
      <c r="F46" s="396"/>
      <c r="G46" s="563" t="s">
        <v>726</v>
      </c>
      <c r="H46" s="564"/>
      <c r="I46" s="564"/>
      <c r="J46" s="564"/>
      <c r="K46" s="564"/>
      <c r="L46" s="564"/>
      <c r="M46" s="564"/>
      <c r="N46" s="564"/>
      <c r="O46" s="565"/>
      <c r="P46" s="108" t="s">
        <v>727</v>
      </c>
      <c r="Q46" s="108"/>
      <c r="R46" s="108"/>
      <c r="S46" s="108"/>
      <c r="T46" s="108"/>
      <c r="U46" s="108"/>
      <c r="V46" s="108"/>
      <c r="W46" s="108"/>
      <c r="X46" s="109"/>
      <c r="Y46" s="470" t="s">
        <v>12</v>
      </c>
      <c r="Z46" s="530"/>
      <c r="AA46" s="531"/>
      <c r="AB46" s="460" t="s">
        <v>728</v>
      </c>
      <c r="AC46" s="460"/>
      <c r="AD46" s="460"/>
      <c r="AE46" s="282">
        <v>3.3</v>
      </c>
      <c r="AF46" s="282"/>
      <c r="AG46" s="282"/>
      <c r="AH46" s="282"/>
      <c r="AI46" s="282">
        <v>3.4</v>
      </c>
      <c r="AJ46" s="282"/>
      <c r="AK46" s="282"/>
      <c r="AL46" s="282"/>
      <c r="AM46" s="282"/>
      <c r="AN46" s="282"/>
      <c r="AO46" s="282"/>
      <c r="AP46" s="282"/>
      <c r="AQ46" s="336" t="s">
        <v>716</v>
      </c>
      <c r="AR46" s="208"/>
      <c r="AS46" s="208"/>
      <c r="AT46" s="337"/>
      <c r="AU46" s="219" t="s">
        <v>716</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728</v>
      </c>
      <c r="AC47" s="522"/>
      <c r="AD47" s="522"/>
      <c r="AE47" s="218">
        <v>3.4</v>
      </c>
      <c r="AF47" s="219"/>
      <c r="AG47" s="219"/>
      <c r="AH47" s="219"/>
      <c r="AI47" s="218">
        <v>3.3</v>
      </c>
      <c r="AJ47" s="219"/>
      <c r="AK47" s="219"/>
      <c r="AL47" s="219"/>
      <c r="AM47" s="218">
        <v>3.4</v>
      </c>
      <c r="AN47" s="219"/>
      <c r="AO47" s="219"/>
      <c r="AP47" s="219"/>
      <c r="AQ47" s="336"/>
      <c r="AR47" s="208"/>
      <c r="AS47" s="208"/>
      <c r="AT47" s="337"/>
      <c r="AU47" s="218">
        <v>3.4</v>
      </c>
      <c r="AV47" s="219"/>
      <c r="AW47" s="219"/>
      <c r="AX47" s="219"/>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97</v>
      </c>
      <c r="AF48" s="219"/>
      <c r="AG48" s="219"/>
      <c r="AH48" s="219"/>
      <c r="AI48" s="218">
        <v>103</v>
      </c>
      <c r="AJ48" s="219"/>
      <c r="AK48" s="219"/>
      <c r="AL48" s="219"/>
      <c r="AM48" s="218" t="s">
        <v>753</v>
      </c>
      <c r="AN48" s="219"/>
      <c r="AO48" s="219"/>
      <c r="AP48" s="219"/>
      <c r="AQ48" s="336" t="s">
        <v>716</v>
      </c>
      <c r="AR48" s="208"/>
      <c r="AS48" s="208"/>
      <c r="AT48" s="337"/>
      <c r="AU48" s="219" t="s">
        <v>716</v>
      </c>
      <c r="AV48" s="219"/>
      <c r="AW48" s="219"/>
      <c r="AX48" s="221"/>
      <c r="AY48">
        <f t="shared" si="5"/>
        <v>1</v>
      </c>
    </row>
    <row r="49" spans="1:51" ht="23.25" customHeight="1" x14ac:dyDescent="0.15">
      <c r="A49" s="228" t="s">
        <v>380</v>
      </c>
      <c r="B49" s="229"/>
      <c r="C49" s="229"/>
      <c r="D49" s="229"/>
      <c r="E49" s="229"/>
      <c r="F49" s="230"/>
      <c r="G49" s="234" t="s">
        <v>729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3" t="s">
        <v>134</v>
      </c>
      <c r="AV51" s="923"/>
      <c r="AW51" s="923"/>
      <c r="AX51" s="924"/>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v>3</v>
      </c>
      <c r="AV52" s="200"/>
      <c r="AW52" s="392" t="s">
        <v>179</v>
      </c>
      <c r="AX52" s="393"/>
      <c r="AY52">
        <f>$AY$51</f>
        <v>1</v>
      </c>
    </row>
    <row r="53" spans="1:51" ht="23.25" customHeight="1" x14ac:dyDescent="0.15">
      <c r="A53" s="397"/>
      <c r="B53" s="395"/>
      <c r="C53" s="395"/>
      <c r="D53" s="395"/>
      <c r="E53" s="395"/>
      <c r="F53" s="396"/>
      <c r="G53" s="563" t="s">
        <v>730</v>
      </c>
      <c r="H53" s="564"/>
      <c r="I53" s="564"/>
      <c r="J53" s="564"/>
      <c r="K53" s="564"/>
      <c r="L53" s="564"/>
      <c r="M53" s="564"/>
      <c r="N53" s="564"/>
      <c r="O53" s="565"/>
      <c r="P53" s="108" t="s">
        <v>731</v>
      </c>
      <c r="Q53" s="108"/>
      <c r="R53" s="108"/>
      <c r="S53" s="108"/>
      <c r="T53" s="108"/>
      <c r="U53" s="108"/>
      <c r="V53" s="108"/>
      <c r="W53" s="108"/>
      <c r="X53" s="109"/>
      <c r="Y53" s="470" t="s">
        <v>12</v>
      </c>
      <c r="Z53" s="530"/>
      <c r="AA53" s="531"/>
      <c r="AB53" s="460" t="s">
        <v>728</v>
      </c>
      <c r="AC53" s="460"/>
      <c r="AD53" s="460"/>
      <c r="AE53" s="218">
        <v>16.8</v>
      </c>
      <c r="AF53" s="219"/>
      <c r="AG53" s="219"/>
      <c r="AH53" s="219"/>
      <c r="AI53" s="218">
        <v>17.5</v>
      </c>
      <c r="AJ53" s="219"/>
      <c r="AK53" s="219"/>
      <c r="AL53" s="219"/>
      <c r="AM53" s="218"/>
      <c r="AN53" s="219"/>
      <c r="AO53" s="219"/>
      <c r="AP53" s="219"/>
      <c r="AQ53" s="336" t="s">
        <v>716</v>
      </c>
      <c r="AR53" s="208"/>
      <c r="AS53" s="208"/>
      <c r="AT53" s="337"/>
      <c r="AU53" s="219" t="s">
        <v>716</v>
      </c>
      <c r="AV53" s="219"/>
      <c r="AW53" s="219"/>
      <c r="AX53" s="221"/>
      <c r="AY53">
        <f t="shared" ref="AY53:AY57" si="6">$AY$51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728</v>
      </c>
      <c r="AC54" s="522"/>
      <c r="AD54" s="522"/>
      <c r="AE54" s="218">
        <v>17.8</v>
      </c>
      <c r="AF54" s="219"/>
      <c r="AG54" s="219"/>
      <c r="AH54" s="219"/>
      <c r="AI54" s="218">
        <v>16.8</v>
      </c>
      <c r="AJ54" s="219"/>
      <c r="AK54" s="219"/>
      <c r="AL54" s="219"/>
      <c r="AM54" s="218">
        <v>17.5</v>
      </c>
      <c r="AN54" s="219"/>
      <c r="AO54" s="219"/>
      <c r="AP54" s="219"/>
      <c r="AQ54" s="336" t="s">
        <v>716</v>
      </c>
      <c r="AR54" s="208"/>
      <c r="AS54" s="208"/>
      <c r="AT54" s="337"/>
      <c r="AU54" s="218">
        <v>17.5</v>
      </c>
      <c r="AV54" s="219"/>
      <c r="AW54" s="219"/>
      <c r="AX54" s="219"/>
      <c r="AY54">
        <f t="shared" si="6"/>
        <v>1</v>
      </c>
    </row>
    <row r="55" spans="1:51" ht="23.25"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v>94</v>
      </c>
      <c r="AF55" s="219"/>
      <c r="AG55" s="219"/>
      <c r="AH55" s="219"/>
      <c r="AI55" s="218">
        <v>104</v>
      </c>
      <c r="AJ55" s="219"/>
      <c r="AK55" s="219"/>
      <c r="AL55" s="219"/>
      <c r="AM55" s="218" t="s">
        <v>753</v>
      </c>
      <c r="AN55" s="219"/>
      <c r="AO55" s="219"/>
      <c r="AP55" s="219"/>
      <c r="AQ55" s="336" t="s">
        <v>716</v>
      </c>
      <c r="AR55" s="208"/>
      <c r="AS55" s="208"/>
      <c r="AT55" s="337"/>
      <c r="AU55" s="219" t="s">
        <v>716</v>
      </c>
      <c r="AV55" s="219"/>
      <c r="AW55" s="219"/>
      <c r="AX55" s="221"/>
      <c r="AY55">
        <f t="shared" si="6"/>
        <v>1</v>
      </c>
    </row>
    <row r="56" spans="1:51" ht="23.25" customHeight="1" x14ac:dyDescent="0.15">
      <c r="A56" s="228" t="s">
        <v>380</v>
      </c>
      <c r="B56" s="229"/>
      <c r="C56" s="229"/>
      <c r="D56" s="229"/>
      <c r="E56" s="229"/>
      <c r="F56" s="230"/>
      <c r="G56" s="234" t="s">
        <v>732</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2"/>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6"/>
      <c r="AY79">
        <f>COUNTIF($AR$79,"☑")</f>
        <v>0</v>
      </c>
    </row>
    <row r="80" spans="1:51" ht="18.75" hidden="1" customHeight="1" x14ac:dyDescent="0.15">
      <c r="A80" s="862"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3"/>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3"/>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3"/>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3"/>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3"/>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733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734</v>
      </c>
      <c r="AC101" s="460"/>
      <c r="AD101" s="460"/>
      <c r="AE101" s="282">
        <v>356</v>
      </c>
      <c r="AF101" s="282"/>
      <c r="AG101" s="282"/>
      <c r="AH101" s="282"/>
      <c r="AI101" s="282">
        <v>393</v>
      </c>
      <c r="AJ101" s="282"/>
      <c r="AK101" s="282"/>
      <c r="AL101" s="282"/>
      <c r="AM101" s="282">
        <v>341</v>
      </c>
      <c r="AN101" s="282"/>
      <c r="AO101" s="282"/>
      <c r="AP101" s="282"/>
      <c r="AQ101" s="282" t="s">
        <v>769</v>
      </c>
      <c r="AR101" s="282"/>
      <c r="AS101" s="282"/>
      <c r="AT101" s="282"/>
      <c r="AU101" s="218" t="s">
        <v>769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734</v>
      </c>
      <c r="AC102" s="460"/>
      <c r="AD102" s="460"/>
      <c r="AE102" s="282">
        <v>354</v>
      </c>
      <c r="AF102" s="282"/>
      <c r="AG102" s="282"/>
      <c r="AH102" s="282"/>
      <c r="AI102" s="282">
        <v>356</v>
      </c>
      <c r="AJ102" s="282"/>
      <c r="AK102" s="282"/>
      <c r="AL102" s="282"/>
      <c r="AM102" s="282">
        <v>393</v>
      </c>
      <c r="AN102" s="282"/>
      <c r="AO102" s="282"/>
      <c r="AP102" s="282"/>
      <c r="AQ102" s="282">
        <v>341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736</v>
      </c>
      <c r="AC116" s="462"/>
      <c r="AD116" s="463"/>
      <c r="AE116" s="282">
        <v>6.5</v>
      </c>
      <c r="AF116" s="282"/>
      <c r="AG116" s="282"/>
      <c r="AH116" s="282"/>
      <c r="AI116" s="282">
        <v>5.5</v>
      </c>
      <c r="AJ116" s="282"/>
      <c r="AK116" s="282"/>
      <c r="AL116" s="282"/>
      <c r="AM116" s="282">
        <v>6.4</v>
      </c>
      <c r="AN116" s="282"/>
      <c r="AO116" s="282"/>
      <c r="AP116" s="282"/>
      <c r="AQ116" s="218">
        <v>6.4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737</v>
      </c>
      <c r="AF117" s="550"/>
      <c r="AG117" s="550"/>
      <c r="AH117" s="550"/>
      <c r="AI117" s="550" t="s">
        <v>738</v>
      </c>
      <c r="AJ117" s="550"/>
      <c r="AK117" s="550"/>
      <c r="AL117" s="550"/>
      <c r="AM117" s="550" t="s">
        <v>809</v>
      </c>
      <c r="AN117" s="550"/>
      <c r="AO117" s="550"/>
      <c r="AP117" s="550"/>
      <c r="AQ117" s="593" t="s">
        <v>811</v>
      </c>
      <c r="AR117" s="594"/>
      <c r="AS117" s="594"/>
      <c r="AT117" s="594"/>
      <c r="AU117" s="594"/>
      <c r="AV117" s="594"/>
      <c r="AW117" s="594"/>
      <c r="AX117" s="595"/>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2"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741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13.9</v>
      </c>
      <c r="AF134" s="208"/>
      <c r="AG134" s="208"/>
      <c r="AH134" s="208"/>
      <c r="AI134" s="207">
        <v>13.9</v>
      </c>
      <c r="AJ134" s="208"/>
      <c r="AK134" s="208"/>
      <c r="AL134" s="208"/>
      <c r="AM134" s="207"/>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13.5</v>
      </c>
      <c r="AF135" s="208"/>
      <c r="AG135" s="208"/>
      <c r="AH135" s="208"/>
      <c r="AI135" s="207">
        <v>13.9</v>
      </c>
      <c r="AJ135" s="208"/>
      <c r="AK135" s="208"/>
      <c r="AL135" s="208"/>
      <c r="AM135" s="207">
        <v>13.9</v>
      </c>
      <c r="AN135" s="208"/>
      <c r="AO135" s="208"/>
      <c r="AP135" s="208"/>
      <c r="AQ135" s="207" t="s">
        <v>716</v>
      </c>
      <c r="AR135" s="208"/>
      <c r="AS135" s="208"/>
      <c r="AT135" s="208"/>
      <c r="AU135" s="207">
        <v>13.9</v>
      </c>
      <c r="AV135" s="208"/>
      <c r="AW135" s="208"/>
      <c r="AX135" s="208"/>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716</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742</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371</v>
      </c>
      <c r="AC138" s="206"/>
      <c r="AD138" s="206"/>
      <c r="AE138" s="207">
        <v>9.1</v>
      </c>
      <c r="AF138" s="208"/>
      <c r="AG138" s="208"/>
      <c r="AH138" s="208"/>
      <c r="AI138" s="207">
        <v>9</v>
      </c>
      <c r="AJ138" s="208"/>
      <c r="AK138" s="208"/>
      <c r="AL138" s="208"/>
      <c r="AM138" s="207"/>
      <c r="AN138" s="208"/>
      <c r="AO138" s="208"/>
      <c r="AP138" s="208"/>
      <c r="AQ138" s="207" t="s">
        <v>716</v>
      </c>
      <c r="AR138" s="208"/>
      <c r="AS138" s="208"/>
      <c r="AT138" s="208"/>
      <c r="AU138" s="207" t="s">
        <v>716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371</v>
      </c>
      <c r="AC139" s="214"/>
      <c r="AD139" s="214"/>
      <c r="AE139" s="207">
        <v>8.6999999999999993</v>
      </c>
      <c r="AF139" s="208"/>
      <c r="AG139" s="208"/>
      <c r="AH139" s="208"/>
      <c r="AI139" s="207">
        <v>9.1</v>
      </c>
      <c r="AJ139" s="208"/>
      <c r="AK139" s="208"/>
      <c r="AL139" s="208"/>
      <c r="AM139" s="207">
        <v>9</v>
      </c>
      <c r="AN139" s="208"/>
      <c r="AO139" s="208"/>
      <c r="AP139" s="208"/>
      <c r="AQ139" s="207" t="s">
        <v>716</v>
      </c>
      <c r="AR139" s="208"/>
      <c r="AS139" s="208"/>
      <c r="AT139" s="208"/>
      <c r="AU139" s="207">
        <v>9</v>
      </c>
      <c r="AV139" s="208"/>
      <c r="AW139" s="208"/>
      <c r="AX139" s="208"/>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716</v>
      </c>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107" t="s">
        <v>743</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728</v>
      </c>
      <c r="AC142" s="206"/>
      <c r="AD142" s="206"/>
      <c r="AE142" s="207">
        <v>3.3</v>
      </c>
      <c r="AF142" s="208"/>
      <c r="AG142" s="208"/>
      <c r="AH142" s="208"/>
      <c r="AI142" s="207">
        <v>3.4</v>
      </c>
      <c r="AJ142" s="208"/>
      <c r="AK142" s="208"/>
      <c r="AL142" s="208"/>
      <c r="AM142" s="207"/>
      <c r="AN142" s="208"/>
      <c r="AO142" s="208"/>
      <c r="AP142" s="208"/>
      <c r="AQ142" s="207" t="s">
        <v>716</v>
      </c>
      <c r="AR142" s="208"/>
      <c r="AS142" s="208"/>
      <c r="AT142" s="208"/>
      <c r="AU142" s="207" t="s">
        <v>716</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728</v>
      </c>
      <c r="AC143" s="214"/>
      <c r="AD143" s="214"/>
      <c r="AE143" s="207">
        <v>3.4</v>
      </c>
      <c r="AF143" s="208"/>
      <c r="AG143" s="208"/>
      <c r="AH143" s="208"/>
      <c r="AI143" s="207">
        <v>3.3</v>
      </c>
      <c r="AJ143" s="208"/>
      <c r="AK143" s="208"/>
      <c r="AL143" s="208"/>
      <c r="AM143" s="207">
        <v>3.4</v>
      </c>
      <c r="AN143" s="208"/>
      <c r="AO143" s="208"/>
      <c r="AP143" s="208"/>
      <c r="AQ143" s="207" t="s">
        <v>753</v>
      </c>
      <c r="AR143" s="208"/>
      <c r="AS143" s="208"/>
      <c r="AT143" s="208"/>
      <c r="AU143" s="207">
        <v>3.4</v>
      </c>
      <c r="AV143" s="208"/>
      <c r="AW143" s="208"/>
      <c r="AX143" s="208"/>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716</v>
      </c>
      <c r="AR145" s="200"/>
      <c r="AS145" s="136" t="s">
        <v>233</v>
      </c>
      <c r="AT145" s="137"/>
      <c r="AU145" s="201">
        <v>3</v>
      </c>
      <c r="AV145" s="201"/>
      <c r="AW145" s="136" t="s">
        <v>179</v>
      </c>
      <c r="AX145" s="196"/>
      <c r="AY145">
        <f>$AY$144</f>
        <v>1</v>
      </c>
    </row>
    <row r="146" spans="1:51" ht="39.75" customHeight="1" x14ac:dyDescent="0.15">
      <c r="A146" s="190"/>
      <c r="B146" s="187"/>
      <c r="C146" s="181"/>
      <c r="D146" s="187"/>
      <c r="E146" s="181"/>
      <c r="F146" s="182"/>
      <c r="G146" s="107" t="s">
        <v>744</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728</v>
      </c>
      <c r="AC146" s="206"/>
      <c r="AD146" s="206"/>
      <c r="AE146" s="207">
        <v>16.8</v>
      </c>
      <c r="AF146" s="208"/>
      <c r="AG146" s="208"/>
      <c r="AH146" s="208"/>
      <c r="AI146" s="207">
        <v>17.5</v>
      </c>
      <c r="AJ146" s="208"/>
      <c r="AK146" s="208"/>
      <c r="AL146" s="208"/>
      <c r="AM146" s="207"/>
      <c r="AN146" s="208"/>
      <c r="AO146" s="208"/>
      <c r="AP146" s="208"/>
      <c r="AQ146" s="207" t="s">
        <v>716</v>
      </c>
      <c r="AR146" s="208"/>
      <c r="AS146" s="208"/>
      <c r="AT146" s="208"/>
      <c r="AU146" s="207" t="s">
        <v>716</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728</v>
      </c>
      <c r="AC147" s="214"/>
      <c r="AD147" s="214"/>
      <c r="AE147" s="207">
        <v>17.8</v>
      </c>
      <c r="AF147" s="208"/>
      <c r="AG147" s="208"/>
      <c r="AH147" s="208"/>
      <c r="AI147" s="207">
        <v>16.8</v>
      </c>
      <c r="AJ147" s="208"/>
      <c r="AK147" s="208"/>
      <c r="AL147" s="208"/>
      <c r="AM147" s="207">
        <v>17.5</v>
      </c>
      <c r="AN147" s="208"/>
      <c r="AO147" s="208"/>
      <c r="AP147" s="208"/>
      <c r="AQ147" s="207" t="s">
        <v>716</v>
      </c>
      <c r="AR147" s="208"/>
      <c r="AS147" s="208"/>
      <c r="AT147" s="208"/>
      <c r="AU147" s="207">
        <v>17.5</v>
      </c>
      <c r="AV147" s="208"/>
      <c r="AW147" s="208"/>
      <c r="AX147" s="208"/>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0"/>
      <c r="E430" s="175" t="s">
        <v>399</v>
      </c>
      <c r="F430" s="896"/>
      <c r="G430" s="897" t="s">
        <v>252</v>
      </c>
      <c r="H430" s="126"/>
      <c r="I430" s="126"/>
      <c r="J430" s="898" t="s">
        <v>716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745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753</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753</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753</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745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753</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753</v>
      </c>
      <c r="AN459" s="208"/>
      <c r="AO459" s="208"/>
      <c r="AP459" s="337"/>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753</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7" t="s">
        <v>252</v>
      </c>
      <c r="H484" s="126"/>
      <c r="I484" s="12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7" t="s">
        <v>252</v>
      </c>
      <c r="H538" s="126"/>
      <c r="I538" s="12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7" t="s">
        <v>252</v>
      </c>
      <c r="H592" s="126"/>
      <c r="I592" s="12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7" t="s">
        <v>252</v>
      </c>
      <c r="H646" s="126"/>
      <c r="I646" s="12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60"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752</v>
      </c>
      <c r="AE702" s="342"/>
      <c r="AF702" s="342"/>
      <c r="AG702" s="379" t="s">
        <v>754</v>
      </c>
      <c r="AH702" s="380"/>
      <c r="AI702" s="380"/>
      <c r="AJ702" s="380"/>
      <c r="AK702" s="380"/>
      <c r="AL702" s="380"/>
      <c r="AM702" s="380"/>
      <c r="AN702" s="380"/>
      <c r="AO702" s="380"/>
      <c r="AP702" s="380"/>
      <c r="AQ702" s="380"/>
      <c r="AR702" s="380"/>
      <c r="AS702" s="380"/>
      <c r="AT702" s="380"/>
      <c r="AU702" s="380"/>
      <c r="AV702" s="380"/>
      <c r="AW702" s="380"/>
      <c r="AX702" s="381"/>
    </row>
    <row r="703" spans="1:51" ht="39"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6"/>
      <c r="AD703" s="322" t="s">
        <v>752</v>
      </c>
      <c r="AE703" s="323"/>
      <c r="AF703" s="323"/>
      <c r="AG703" s="104" t="s">
        <v>755</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752</v>
      </c>
      <c r="AE704" s="784"/>
      <c r="AF704" s="784"/>
      <c r="AG704" s="168" t="s">
        <v>756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757</v>
      </c>
      <c r="AE705" s="716"/>
      <c r="AF705" s="716"/>
      <c r="AG705" s="128" t="s">
        <v>745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758</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758</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752</v>
      </c>
      <c r="AE708" s="606"/>
      <c r="AF708" s="606"/>
      <c r="AG708" s="743" t="s">
        <v>759</v>
      </c>
      <c r="AH708" s="744"/>
      <c r="AI708" s="744"/>
      <c r="AJ708" s="744"/>
      <c r="AK708" s="744"/>
      <c r="AL708" s="744"/>
      <c r="AM708" s="744"/>
      <c r="AN708" s="744"/>
      <c r="AO708" s="744"/>
      <c r="AP708" s="744"/>
      <c r="AQ708" s="744"/>
      <c r="AR708" s="744"/>
      <c r="AS708" s="744"/>
      <c r="AT708" s="744"/>
      <c r="AU708" s="744"/>
      <c r="AV708" s="744"/>
      <c r="AW708" s="744"/>
      <c r="AX708" s="745"/>
    </row>
    <row r="709" spans="1:50" ht="36" customHeight="1" x14ac:dyDescent="0.15">
      <c r="A709" s="643"/>
      <c r="B709" s="645"/>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752</v>
      </c>
      <c r="AE709" s="323"/>
      <c r="AF709" s="323"/>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36" customHeight="1" x14ac:dyDescent="0.15">
      <c r="A710" s="643"/>
      <c r="B710" s="645"/>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752</v>
      </c>
      <c r="AE710" s="323"/>
      <c r="AF710" s="323"/>
      <c r="AG710" s="104" t="s">
        <v>761</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3"/>
      <c r="B711" s="645"/>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4"/>
      <c r="AD711" s="322" t="s">
        <v>752</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4"/>
      <c r="AD712" s="783" t="s">
        <v>757</v>
      </c>
      <c r="AE712" s="784"/>
      <c r="AF712" s="784"/>
      <c r="AG712" s="808" t="s">
        <v>716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757</v>
      </c>
      <c r="AE713" s="323"/>
      <c r="AF713" s="664"/>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757</v>
      </c>
      <c r="AE714" s="806"/>
      <c r="AF714" s="807"/>
      <c r="AG714" s="737" t="s">
        <v>716</v>
      </c>
      <c r="AH714" s="738"/>
      <c r="AI714" s="738"/>
      <c r="AJ714" s="738"/>
      <c r="AK714" s="738"/>
      <c r="AL714" s="738"/>
      <c r="AM714" s="738"/>
      <c r="AN714" s="738"/>
      <c r="AO714" s="738"/>
      <c r="AP714" s="738"/>
      <c r="AQ714" s="738"/>
      <c r="AR714" s="738"/>
      <c r="AS714" s="738"/>
      <c r="AT714" s="738"/>
      <c r="AU714" s="738"/>
      <c r="AV714" s="738"/>
      <c r="AW714" s="738"/>
      <c r="AX714" s="739"/>
    </row>
    <row r="715" spans="1:50" ht="39"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752</v>
      </c>
      <c r="AE715" s="606"/>
      <c r="AF715" s="657"/>
      <c r="AG715" s="743" t="s">
        <v>810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757</v>
      </c>
      <c r="AE716" s="628"/>
      <c r="AF716" s="628"/>
      <c r="AG716" s="104" t="s">
        <v>716</v>
      </c>
      <c r="AH716" s="105"/>
      <c r="AI716" s="105"/>
      <c r="AJ716" s="105"/>
      <c r="AK716" s="105"/>
      <c r="AL716" s="105"/>
      <c r="AM716" s="105"/>
      <c r="AN716" s="105"/>
      <c r="AO716" s="105"/>
      <c r="AP716" s="105"/>
      <c r="AQ716" s="105"/>
      <c r="AR716" s="105"/>
      <c r="AS716" s="105"/>
      <c r="AT716" s="105"/>
      <c r="AU716" s="105"/>
      <c r="AV716" s="105"/>
      <c r="AW716" s="105"/>
      <c r="AX716" s="106"/>
    </row>
    <row r="717" spans="1:50" ht="36.75" customHeight="1" x14ac:dyDescent="0.15">
      <c r="A717" s="643"/>
      <c r="B717" s="645"/>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752</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752</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752</v>
      </c>
      <c r="AE719" s="606"/>
      <c r="AF719" s="606"/>
      <c r="AG719" s="128" t="s">
        <v>765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t="s">
        <v>710</v>
      </c>
      <c r="D721" s="294"/>
      <c r="E721" s="294"/>
      <c r="F721" s="295"/>
      <c r="G721" s="284"/>
      <c r="H721" s="285"/>
      <c r="I721" s="77" t="str">
        <f>IF(OR(G721="　", G721=""), "", "-")</f>
        <v/>
      </c>
      <c r="J721" s="288">
        <v>14</v>
      </c>
      <c r="K721" s="288"/>
      <c r="L721" s="77" t="str">
        <f>IF(M721="","","-")</f>
        <v/>
      </c>
      <c r="M721" s="78"/>
      <c r="N721" s="301" t="s">
        <v>746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1"/>
      <c r="B727" s="802"/>
      <c r="C727" s="749" t="s">
        <v>57</v>
      </c>
      <c r="D727" s="750"/>
      <c r="E727" s="750"/>
      <c r="F727" s="751"/>
      <c r="G727" s="574" t="s">
        <v>768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27" customHeight="1" thickBot="1" x14ac:dyDescent="0.2">
      <c r="A729" s="635" t="s">
        <v>767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48"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48"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48"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672</v>
      </c>
      <c r="B737" s="211"/>
      <c r="C737" s="211"/>
      <c r="D737" s="212"/>
      <c r="E737" s="953" t="s">
        <v>747</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397</v>
      </c>
      <c r="B738" s="361"/>
      <c r="C738" s="361"/>
      <c r="D738" s="361"/>
      <c r="E738" s="953" t="s">
        <v>748</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396</v>
      </c>
      <c r="B739" s="361"/>
      <c r="C739" s="361"/>
      <c r="D739" s="361"/>
      <c r="E739" s="953" t="s">
        <v>748</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395</v>
      </c>
      <c r="B740" s="361"/>
      <c r="C740" s="361"/>
      <c r="D740" s="361"/>
      <c r="E740" s="953" t="s">
        <v>749</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394</v>
      </c>
      <c r="B741" s="361"/>
      <c r="C741" s="361"/>
      <c r="D741" s="361"/>
      <c r="E741" s="953" t="s">
        <v>749</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393</v>
      </c>
      <c r="B742" s="361"/>
      <c r="C742" s="361"/>
      <c r="D742" s="361"/>
      <c r="E742" s="953" t="s">
        <v>750</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392</v>
      </c>
      <c r="B743" s="361"/>
      <c r="C743" s="361"/>
      <c r="D743" s="361"/>
      <c r="E743" s="953" t="s">
        <v>750</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391</v>
      </c>
      <c r="B744" s="361"/>
      <c r="C744" s="361"/>
      <c r="D744" s="361"/>
      <c r="E744" s="953" t="s">
        <v>751</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390</v>
      </c>
      <c r="B745" s="361"/>
      <c r="C745" s="361"/>
      <c r="D745" s="361"/>
      <c r="E745" s="990" t="s">
        <v>751</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545</v>
      </c>
      <c r="B746" s="361"/>
      <c r="C746" s="361"/>
      <c r="D746" s="361"/>
      <c r="E746" s="959" t="s">
        <v>710</v>
      </c>
      <c r="F746" s="957"/>
      <c r="G746" s="957"/>
      <c r="H746" s="100" t="str">
        <f>IF(E746="","","-")</f>
        <v>-</v>
      </c>
      <c r="I746" s="957"/>
      <c r="J746" s="957"/>
      <c r="K746" s="100" t="str">
        <f>IF(I746="","","-")</f>
        <v/>
      </c>
      <c r="L746" s="958">
        <v>3</v>
      </c>
      <c r="M746" s="958"/>
      <c r="N746" s="100" t="str">
        <f>IF(O746="","","-")</f>
        <v>-</v>
      </c>
      <c r="O746" s="960">
        <v>3</v>
      </c>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509</v>
      </c>
      <c r="B747" s="361"/>
      <c r="C747" s="361"/>
      <c r="D747" s="361"/>
      <c r="E747" s="959" t="s">
        <v>710</v>
      </c>
      <c r="F747" s="957"/>
      <c r="G747" s="957"/>
      <c r="H747" s="100" t="str">
        <f>IF(E747="","","-")</f>
        <v>-</v>
      </c>
      <c r="I747" s="957"/>
      <c r="J747" s="957"/>
      <c r="K747" s="100" t="str">
        <f>IF(I747="","","-")</f>
        <v/>
      </c>
      <c r="L747" s="958">
        <v>3</v>
      </c>
      <c r="M747" s="958"/>
      <c r="N747" s="100" t="str">
        <f>IF(O747="","","-")</f>
        <v>-</v>
      </c>
      <c r="O747" s="960">
        <v>3</v>
      </c>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770</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771</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772</v>
      </c>
      <c r="H789" s="672"/>
      <c r="I789" s="672"/>
      <c r="J789" s="672"/>
      <c r="K789" s="673"/>
      <c r="L789" s="665" t="s">
        <v>773</v>
      </c>
      <c r="M789" s="666"/>
      <c r="N789" s="666"/>
      <c r="O789" s="666"/>
      <c r="P789" s="666"/>
      <c r="Q789" s="666"/>
      <c r="R789" s="666"/>
      <c r="S789" s="666"/>
      <c r="T789" s="666"/>
      <c r="U789" s="666"/>
      <c r="V789" s="666"/>
      <c r="W789" s="666"/>
      <c r="X789" s="667"/>
      <c r="Y789" s="382">
        <v>616</v>
      </c>
      <c r="Z789" s="383"/>
      <c r="AA789" s="383"/>
      <c r="AB789" s="803"/>
      <c r="AC789" s="671" t="s">
        <v>772</v>
      </c>
      <c r="AD789" s="672"/>
      <c r="AE789" s="672"/>
      <c r="AF789" s="672"/>
      <c r="AG789" s="673"/>
      <c r="AH789" s="665" t="s">
        <v>774</v>
      </c>
      <c r="AI789" s="666"/>
      <c r="AJ789" s="666"/>
      <c r="AK789" s="666"/>
      <c r="AL789" s="666"/>
      <c r="AM789" s="666"/>
      <c r="AN789" s="666"/>
      <c r="AO789" s="666"/>
      <c r="AP789" s="666"/>
      <c r="AQ789" s="666"/>
      <c r="AR789" s="666"/>
      <c r="AS789" s="666"/>
      <c r="AT789" s="667"/>
      <c r="AU789" s="382">
        <v>63</v>
      </c>
      <c r="AV789" s="383"/>
      <c r="AW789" s="383"/>
      <c r="AX789" s="384"/>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616</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63</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2"/>
      <c r="Z802" s="383"/>
      <c r="AA802" s="383"/>
      <c r="AB802" s="803"/>
      <c r="AC802" s="671"/>
      <c r="AD802" s="672"/>
      <c r="AE802" s="672"/>
      <c r="AF802" s="672"/>
      <c r="AG802" s="673"/>
      <c r="AH802" s="665"/>
      <c r="AI802" s="666"/>
      <c r="AJ802" s="666"/>
      <c r="AK802" s="666"/>
      <c r="AL802" s="666"/>
      <c r="AM802" s="666"/>
      <c r="AN802" s="666"/>
      <c r="AO802" s="666"/>
      <c r="AP802" s="666"/>
      <c r="AQ802" s="666"/>
      <c r="AR802" s="666"/>
      <c r="AS802" s="666"/>
      <c r="AT802" s="667"/>
      <c r="AU802" s="382"/>
      <c r="AV802" s="383"/>
      <c r="AW802" s="383"/>
      <c r="AX802" s="384"/>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2"/>
      <c r="Z815" s="383"/>
      <c r="AA815" s="383"/>
      <c r="AB815" s="803"/>
      <c r="AC815" s="671"/>
      <c r="AD815" s="672"/>
      <c r="AE815" s="672"/>
      <c r="AF815" s="672"/>
      <c r="AG815" s="673"/>
      <c r="AH815" s="665"/>
      <c r="AI815" s="666"/>
      <c r="AJ815" s="666"/>
      <c r="AK815" s="666"/>
      <c r="AL815" s="666"/>
      <c r="AM815" s="666"/>
      <c r="AN815" s="666"/>
      <c r="AO815" s="666"/>
      <c r="AP815" s="666"/>
      <c r="AQ815" s="666"/>
      <c r="AR815" s="666"/>
      <c r="AS815" s="666"/>
      <c r="AT815" s="667"/>
      <c r="AU815" s="382"/>
      <c r="AV815" s="383"/>
      <c r="AW815" s="383"/>
      <c r="AX815" s="384"/>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2"/>
      <c r="Z828" s="383"/>
      <c r="AA828" s="383"/>
      <c r="AB828" s="803"/>
      <c r="AC828" s="671"/>
      <c r="AD828" s="672"/>
      <c r="AE828" s="672"/>
      <c r="AF828" s="672"/>
      <c r="AG828" s="673"/>
      <c r="AH828" s="665"/>
      <c r="AI828" s="666"/>
      <c r="AJ828" s="666"/>
      <c r="AK828" s="666"/>
      <c r="AL828" s="666"/>
      <c r="AM828" s="666"/>
      <c r="AN828" s="666"/>
      <c r="AO828" s="666"/>
      <c r="AP828" s="666"/>
      <c r="AQ828" s="666"/>
      <c r="AR828" s="666"/>
      <c r="AS828" s="666"/>
      <c r="AT828" s="667"/>
      <c r="AU828" s="382"/>
      <c r="AV828" s="383"/>
      <c r="AW828" s="383"/>
      <c r="AX828" s="384"/>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75" customHeight="1" x14ac:dyDescent="0.15">
      <c r="A845" s="370">
        <v>1</v>
      </c>
      <c r="B845" s="370">
        <v>1</v>
      </c>
      <c r="C845" s="358" t="s">
        <v>785</v>
      </c>
      <c r="D845" s="343" t="s">
        <v>775</v>
      </c>
      <c r="E845" s="343" t="s">
        <v>775</v>
      </c>
      <c r="F845" s="343" t="s">
        <v>775</v>
      </c>
      <c r="G845" s="343" t="s">
        <v>775</v>
      </c>
      <c r="H845" s="343" t="s">
        <v>775</v>
      </c>
      <c r="I845" s="343" t="s">
        <v>775</v>
      </c>
      <c r="J845" s="344">
        <v>8000020130001</v>
      </c>
      <c r="K845" s="345"/>
      <c r="L845" s="345"/>
      <c r="M845" s="345"/>
      <c r="N845" s="345"/>
      <c r="O845" s="345"/>
      <c r="P845" s="346" t="s">
        <v>795</v>
      </c>
      <c r="Q845" s="346"/>
      <c r="R845" s="346"/>
      <c r="S845" s="346"/>
      <c r="T845" s="346"/>
      <c r="U845" s="346"/>
      <c r="V845" s="346"/>
      <c r="W845" s="346"/>
      <c r="X845" s="346"/>
      <c r="Y845" s="347">
        <v>616</v>
      </c>
      <c r="Z845" s="348"/>
      <c r="AA845" s="348"/>
      <c r="AB845" s="349"/>
      <c r="AC845" s="350" t="s">
        <v>796</v>
      </c>
      <c r="AD845" s="351"/>
      <c r="AE845" s="351"/>
      <c r="AF845" s="351"/>
      <c r="AG845" s="351"/>
      <c r="AH845" s="366" t="s">
        <v>716</v>
      </c>
      <c r="AI845" s="367"/>
      <c r="AJ845" s="367"/>
      <c r="AK845" s="367"/>
      <c r="AL845" s="354" t="s">
        <v>716</v>
      </c>
      <c r="AM845" s="355"/>
      <c r="AN845" s="355"/>
      <c r="AO845" s="356"/>
      <c r="AP845" s="357" t="s">
        <v>716</v>
      </c>
      <c r="AQ845" s="357"/>
      <c r="AR845" s="357"/>
      <c r="AS845" s="357"/>
      <c r="AT845" s="357"/>
      <c r="AU845" s="357"/>
      <c r="AV845" s="357"/>
      <c r="AW845" s="357"/>
      <c r="AX845" s="357"/>
    </row>
    <row r="846" spans="1:51" ht="36.75" customHeight="1" x14ac:dyDescent="0.15">
      <c r="A846" s="370">
        <v>2</v>
      </c>
      <c r="B846" s="370">
        <v>1</v>
      </c>
      <c r="C846" s="358" t="s">
        <v>794</v>
      </c>
      <c r="D846" s="343" t="s">
        <v>776</v>
      </c>
      <c r="E846" s="343" t="s">
        <v>776</v>
      </c>
      <c r="F846" s="343" t="s">
        <v>776</v>
      </c>
      <c r="G846" s="343" t="s">
        <v>776</v>
      </c>
      <c r="H846" s="343" t="s">
        <v>776</v>
      </c>
      <c r="I846" s="343" t="s">
        <v>776</v>
      </c>
      <c r="J846" s="344">
        <v>7000020430005</v>
      </c>
      <c r="K846" s="345"/>
      <c r="L846" s="345"/>
      <c r="M846" s="345"/>
      <c r="N846" s="345"/>
      <c r="O846" s="345"/>
      <c r="P846" s="346" t="s">
        <v>795</v>
      </c>
      <c r="Q846" s="346"/>
      <c r="R846" s="346"/>
      <c r="S846" s="346"/>
      <c r="T846" s="346"/>
      <c r="U846" s="346"/>
      <c r="V846" s="346"/>
      <c r="W846" s="346"/>
      <c r="X846" s="346"/>
      <c r="Y846" s="347">
        <v>246</v>
      </c>
      <c r="Z846" s="348"/>
      <c r="AA846" s="348"/>
      <c r="AB846" s="349"/>
      <c r="AC846" s="350" t="s">
        <v>796</v>
      </c>
      <c r="AD846" s="351"/>
      <c r="AE846" s="351"/>
      <c r="AF846" s="351"/>
      <c r="AG846" s="351"/>
      <c r="AH846" s="366" t="s">
        <v>716</v>
      </c>
      <c r="AI846" s="367"/>
      <c r="AJ846" s="367"/>
      <c r="AK846" s="367"/>
      <c r="AL846" s="354" t="s">
        <v>716</v>
      </c>
      <c r="AM846" s="355"/>
      <c r="AN846" s="355"/>
      <c r="AO846" s="356"/>
      <c r="AP846" s="357" t="s">
        <v>716</v>
      </c>
      <c r="AQ846" s="357"/>
      <c r="AR846" s="357"/>
      <c r="AS846" s="357"/>
      <c r="AT846" s="357"/>
      <c r="AU846" s="357"/>
      <c r="AV846" s="357"/>
      <c r="AW846" s="357"/>
      <c r="AX846" s="357"/>
      <c r="AY846">
        <f>COUNTA($C$846)</f>
        <v>1</v>
      </c>
    </row>
    <row r="847" spans="1:51" ht="36.75" customHeight="1" x14ac:dyDescent="0.15">
      <c r="A847" s="370">
        <v>3</v>
      </c>
      <c r="B847" s="370">
        <v>1</v>
      </c>
      <c r="C847" s="358" t="s">
        <v>793</v>
      </c>
      <c r="D847" s="343" t="s">
        <v>777</v>
      </c>
      <c r="E847" s="343" t="s">
        <v>777</v>
      </c>
      <c r="F847" s="343" t="s">
        <v>777</v>
      </c>
      <c r="G847" s="343" t="s">
        <v>777</v>
      </c>
      <c r="H847" s="343" t="s">
        <v>777</v>
      </c>
      <c r="I847" s="343" t="s">
        <v>777</v>
      </c>
      <c r="J847" s="344">
        <v>4000020120006</v>
      </c>
      <c r="K847" s="345"/>
      <c r="L847" s="345"/>
      <c r="M847" s="345"/>
      <c r="N847" s="345"/>
      <c r="O847" s="345"/>
      <c r="P847" s="359" t="s">
        <v>795</v>
      </c>
      <c r="Q847" s="346"/>
      <c r="R847" s="346"/>
      <c r="S847" s="346"/>
      <c r="T847" s="346"/>
      <c r="U847" s="346"/>
      <c r="V847" s="346"/>
      <c r="W847" s="346"/>
      <c r="X847" s="346"/>
      <c r="Y847" s="347">
        <v>204</v>
      </c>
      <c r="Z847" s="348"/>
      <c r="AA847" s="348"/>
      <c r="AB847" s="349"/>
      <c r="AC847" s="350" t="s">
        <v>796</v>
      </c>
      <c r="AD847" s="351"/>
      <c r="AE847" s="351"/>
      <c r="AF847" s="351"/>
      <c r="AG847" s="351"/>
      <c r="AH847" s="352" t="s">
        <v>716</v>
      </c>
      <c r="AI847" s="353"/>
      <c r="AJ847" s="353"/>
      <c r="AK847" s="353"/>
      <c r="AL847" s="354" t="s">
        <v>716</v>
      </c>
      <c r="AM847" s="355"/>
      <c r="AN847" s="355"/>
      <c r="AO847" s="356"/>
      <c r="AP847" s="357" t="s">
        <v>716</v>
      </c>
      <c r="AQ847" s="357"/>
      <c r="AR847" s="357"/>
      <c r="AS847" s="357"/>
      <c r="AT847" s="357"/>
      <c r="AU847" s="357"/>
      <c r="AV847" s="357"/>
      <c r="AW847" s="357"/>
      <c r="AX847" s="357"/>
      <c r="AY847">
        <f>COUNTA($C$847)</f>
        <v>1</v>
      </c>
    </row>
    <row r="848" spans="1:51" ht="36.75" customHeight="1" x14ac:dyDescent="0.15">
      <c r="A848" s="370">
        <v>4</v>
      </c>
      <c r="B848" s="370">
        <v>1</v>
      </c>
      <c r="C848" s="358" t="s">
        <v>792</v>
      </c>
      <c r="D848" s="343" t="s">
        <v>778</v>
      </c>
      <c r="E848" s="343" t="s">
        <v>778</v>
      </c>
      <c r="F848" s="343" t="s">
        <v>778</v>
      </c>
      <c r="G848" s="343" t="s">
        <v>778</v>
      </c>
      <c r="H848" s="343" t="s">
        <v>778</v>
      </c>
      <c r="I848" s="343" t="s">
        <v>778</v>
      </c>
      <c r="J848" s="344">
        <v>5000020150002</v>
      </c>
      <c r="K848" s="345"/>
      <c r="L848" s="345"/>
      <c r="M848" s="345"/>
      <c r="N848" s="345"/>
      <c r="O848" s="345"/>
      <c r="P848" s="359" t="s">
        <v>795</v>
      </c>
      <c r="Q848" s="346"/>
      <c r="R848" s="346"/>
      <c r="S848" s="346"/>
      <c r="T848" s="346"/>
      <c r="U848" s="346"/>
      <c r="V848" s="346"/>
      <c r="W848" s="346"/>
      <c r="X848" s="346"/>
      <c r="Y848" s="347">
        <v>176</v>
      </c>
      <c r="Z848" s="348"/>
      <c r="AA848" s="348"/>
      <c r="AB848" s="349"/>
      <c r="AC848" s="350" t="s">
        <v>796</v>
      </c>
      <c r="AD848" s="351"/>
      <c r="AE848" s="351"/>
      <c r="AF848" s="351"/>
      <c r="AG848" s="351"/>
      <c r="AH848" s="352" t="s">
        <v>716</v>
      </c>
      <c r="AI848" s="353"/>
      <c r="AJ848" s="353"/>
      <c r="AK848" s="353"/>
      <c r="AL848" s="354" t="s">
        <v>716</v>
      </c>
      <c r="AM848" s="355"/>
      <c r="AN848" s="355"/>
      <c r="AO848" s="356"/>
      <c r="AP848" s="357" t="s">
        <v>716</v>
      </c>
      <c r="AQ848" s="357"/>
      <c r="AR848" s="357"/>
      <c r="AS848" s="357"/>
      <c r="AT848" s="357"/>
      <c r="AU848" s="357"/>
      <c r="AV848" s="357"/>
      <c r="AW848" s="357"/>
      <c r="AX848" s="357"/>
      <c r="AY848">
        <f>COUNTA($C$848)</f>
        <v>1</v>
      </c>
    </row>
    <row r="849" spans="1:51" ht="36.75" customHeight="1" x14ac:dyDescent="0.15">
      <c r="A849" s="370">
        <v>5</v>
      </c>
      <c r="B849" s="370">
        <v>1</v>
      </c>
      <c r="C849" s="358" t="s">
        <v>791</v>
      </c>
      <c r="D849" s="343" t="s">
        <v>779</v>
      </c>
      <c r="E849" s="343" t="s">
        <v>779</v>
      </c>
      <c r="F849" s="343" t="s">
        <v>779</v>
      </c>
      <c r="G849" s="343" t="s">
        <v>779</v>
      </c>
      <c r="H849" s="343" t="s">
        <v>779</v>
      </c>
      <c r="I849" s="343" t="s">
        <v>779</v>
      </c>
      <c r="J849" s="344">
        <v>1000020050008</v>
      </c>
      <c r="K849" s="345"/>
      <c r="L849" s="345"/>
      <c r="M849" s="345"/>
      <c r="N849" s="345"/>
      <c r="O849" s="345"/>
      <c r="P849" s="346" t="s">
        <v>795</v>
      </c>
      <c r="Q849" s="346"/>
      <c r="R849" s="346"/>
      <c r="S849" s="346"/>
      <c r="T849" s="346"/>
      <c r="U849" s="346"/>
      <c r="V849" s="346"/>
      <c r="W849" s="346"/>
      <c r="X849" s="346"/>
      <c r="Y849" s="347">
        <v>93</v>
      </c>
      <c r="Z849" s="348"/>
      <c r="AA849" s="348"/>
      <c r="AB849" s="349"/>
      <c r="AC849" s="350" t="s">
        <v>796</v>
      </c>
      <c r="AD849" s="351"/>
      <c r="AE849" s="351"/>
      <c r="AF849" s="351"/>
      <c r="AG849" s="351"/>
      <c r="AH849" s="352" t="s">
        <v>716</v>
      </c>
      <c r="AI849" s="353"/>
      <c r="AJ849" s="353"/>
      <c r="AK849" s="353"/>
      <c r="AL849" s="354" t="s">
        <v>716</v>
      </c>
      <c r="AM849" s="355"/>
      <c r="AN849" s="355"/>
      <c r="AO849" s="356"/>
      <c r="AP849" s="357" t="s">
        <v>716</v>
      </c>
      <c r="AQ849" s="357"/>
      <c r="AR849" s="357"/>
      <c r="AS849" s="357"/>
      <c r="AT849" s="357"/>
      <c r="AU849" s="357"/>
      <c r="AV849" s="357"/>
      <c r="AW849" s="357"/>
      <c r="AX849" s="357"/>
      <c r="AY849">
        <f>COUNTA($C$849)</f>
        <v>1</v>
      </c>
    </row>
    <row r="850" spans="1:51" ht="36.75" customHeight="1" x14ac:dyDescent="0.15">
      <c r="A850" s="370">
        <v>6</v>
      </c>
      <c r="B850" s="370">
        <v>1</v>
      </c>
      <c r="C850" s="358" t="s">
        <v>790</v>
      </c>
      <c r="D850" s="343" t="s">
        <v>780</v>
      </c>
      <c r="E850" s="343" t="s">
        <v>780</v>
      </c>
      <c r="F850" s="343" t="s">
        <v>780</v>
      </c>
      <c r="G850" s="343" t="s">
        <v>780</v>
      </c>
      <c r="H850" s="343" t="s">
        <v>780</v>
      </c>
      <c r="I850" s="343" t="s">
        <v>780</v>
      </c>
      <c r="J850" s="344">
        <v>1000020110001</v>
      </c>
      <c r="K850" s="345"/>
      <c r="L850" s="345"/>
      <c r="M850" s="345"/>
      <c r="N850" s="345"/>
      <c r="O850" s="345"/>
      <c r="P850" s="346" t="s">
        <v>795</v>
      </c>
      <c r="Q850" s="346"/>
      <c r="R850" s="346"/>
      <c r="S850" s="346"/>
      <c r="T850" s="346"/>
      <c r="U850" s="346"/>
      <c r="V850" s="346"/>
      <c r="W850" s="346"/>
      <c r="X850" s="346"/>
      <c r="Y850" s="347">
        <v>85</v>
      </c>
      <c r="Z850" s="348"/>
      <c r="AA850" s="348"/>
      <c r="AB850" s="349"/>
      <c r="AC850" s="350" t="s">
        <v>796</v>
      </c>
      <c r="AD850" s="351"/>
      <c r="AE850" s="351"/>
      <c r="AF850" s="351"/>
      <c r="AG850" s="351"/>
      <c r="AH850" s="352" t="s">
        <v>716</v>
      </c>
      <c r="AI850" s="353"/>
      <c r="AJ850" s="353"/>
      <c r="AK850" s="353"/>
      <c r="AL850" s="354" t="s">
        <v>716</v>
      </c>
      <c r="AM850" s="355"/>
      <c r="AN850" s="355"/>
      <c r="AO850" s="356"/>
      <c r="AP850" s="357" t="s">
        <v>716</v>
      </c>
      <c r="AQ850" s="357"/>
      <c r="AR850" s="357"/>
      <c r="AS850" s="357"/>
      <c r="AT850" s="357"/>
      <c r="AU850" s="357"/>
      <c r="AV850" s="357"/>
      <c r="AW850" s="357"/>
      <c r="AX850" s="357"/>
      <c r="AY850">
        <f>COUNTA($C$850)</f>
        <v>1</v>
      </c>
    </row>
    <row r="851" spans="1:51" ht="36.75" customHeight="1" x14ac:dyDescent="0.15">
      <c r="A851" s="370">
        <v>7</v>
      </c>
      <c r="B851" s="370">
        <v>1</v>
      </c>
      <c r="C851" s="358" t="s">
        <v>789</v>
      </c>
      <c r="D851" s="343" t="s">
        <v>781</v>
      </c>
      <c r="E851" s="343" t="s">
        <v>781</v>
      </c>
      <c r="F851" s="343" t="s">
        <v>781</v>
      </c>
      <c r="G851" s="343" t="s">
        <v>781</v>
      </c>
      <c r="H851" s="343" t="s">
        <v>781</v>
      </c>
      <c r="I851" s="343" t="s">
        <v>781</v>
      </c>
      <c r="J851" s="344">
        <v>7000020340006</v>
      </c>
      <c r="K851" s="345"/>
      <c r="L851" s="345"/>
      <c r="M851" s="345"/>
      <c r="N851" s="345"/>
      <c r="O851" s="345"/>
      <c r="P851" s="346" t="s">
        <v>795</v>
      </c>
      <c r="Q851" s="346"/>
      <c r="R851" s="346"/>
      <c r="S851" s="346"/>
      <c r="T851" s="346"/>
      <c r="U851" s="346"/>
      <c r="V851" s="346"/>
      <c r="W851" s="346"/>
      <c r="X851" s="346"/>
      <c r="Y851" s="347">
        <v>67</v>
      </c>
      <c r="Z851" s="348"/>
      <c r="AA851" s="348"/>
      <c r="AB851" s="349"/>
      <c r="AC851" s="350" t="s">
        <v>796</v>
      </c>
      <c r="AD851" s="351"/>
      <c r="AE851" s="351"/>
      <c r="AF851" s="351"/>
      <c r="AG851" s="351"/>
      <c r="AH851" s="352" t="s">
        <v>716</v>
      </c>
      <c r="AI851" s="353"/>
      <c r="AJ851" s="353"/>
      <c r="AK851" s="353"/>
      <c r="AL851" s="354" t="s">
        <v>716</v>
      </c>
      <c r="AM851" s="355"/>
      <c r="AN851" s="355"/>
      <c r="AO851" s="356"/>
      <c r="AP851" s="357" t="s">
        <v>716</v>
      </c>
      <c r="AQ851" s="357"/>
      <c r="AR851" s="357"/>
      <c r="AS851" s="357"/>
      <c r="AT851" s="357"/>
      <c r="AU851" s="357"/>
      <c r="AV851" s="357"/>
      <c r="AW851" s="357"/>
      <c r="AX851" s="357"/>
      <c r="AY851">
        <f>COUNTA($C$851)</f>
        <v>1</v>
      </c>
    </row>
    <row r="852" spans="1:51" ht="36.75" customHeight="1" x14ac:dyDescent="0.15">
      <c r="A852" s="370">
        <v>8</v>
      </c>
      <c r="B852" s="370">
        <v>1</v>
      </c>
      <c r="C852" s="358" t="s">
        <v>788</v>
      </c>
      <c r="D852" s="343" t="s">
        <v>782</v>
      </c>
      <c r="E852" s="343" t="s">
        <v>782</v>
      </c>
      <c r="F852" s="343" t="s">
        <v>782</v>
      </c>
      <c r="G852" s="343" t="s">
        <v>782</v>
      </c>
      <c r="H852" s="343" t="s">
        <v>782</v>
      </c>
      <c r="I852" s="343" t="s">
        <v>782</v>
      </c>
      <c r="J852" s="344">
        <v>7000020310000</v>
      </c>
      <c r="K852" s="345"/>
      <c r="L852" s="345"/>
      <c r="M852" s="345"/>
      <c r="N852" s="345"/>
      <c r="O852" s="345"/>
      <c r="P852" s="346" t="s">
        <v>795</v>
      </c>
      <c r="Q852" s="346"/>
      <c r="R852" s="346"/>
      <c r="S852" s="346"/>
      <c r="T852" s="346"/>
      <c r="U852" s="346"/>
      <c r="V852" s="346"/>
      <c r="W852" s="346"/>
      <c r="X852" s="346"/>
      <c r="Y852" s="347">
        <v>55</v>
      </c>
      <c r="Z852" s="348"/>
      <c r="AA852" s="348"/>
      <c r="AB852" s="349"/>
      <c r="AC852" s="350" t="s">
        <v>796</v>
      </c>
      <c r="AD852" s="351"/>
      <c r="AE852" s="351"/>
      <c r="AF852" s="351"/>
      <c r="AG852" s="351"/>
      <c r="AH852" s="352" t="s">
        <v>716</v>
      </c>
      <c r="AI852" s="353"/>
      <c r="AJ852" s="353"/>
      <c r="AK852" s="353"/>
      <c r="AL852" s="354" t="s">
        <v>716</v>
      </c>
      <c r="AM852" s="355"/>
      <c r="AN852" s="355"/>
      <c r="AO852" s="356"/>
      <c r="AP852" s="357" t="s">
        <v>716</v>
      </c>
      <c r="AQ852" s="357"/>
      <c r="AR852" s="357"/>
      <c r="AS852" s="357"/>
      <c r="AT852" s="357"/>
      <c r="AU852" s="357"/>
      <c r="AV852" s="357"/>
      <c r="AW852" s="357"/>
      <c r="AX852" s="357"/>
      <c r="AY852">
        <f>COUNTA($C$852)</f>
        <v>1</v>
      </c>
    </row>
    <row r="853" spans="1:51" ht="36.75" customHeight="1" x14ac:dyDescent="0.15">
      <c r="A853" s="370">
        <v>9</v>
      </c>
      <c r="B853" s="370">
        <v>1</v>
      </c>
      <c r="C853" s="358" t="s">
        <v>787</v>
      </c>
      <c r="D853" s="343" t="s">
        <v>783</v>
      </c>
      <c r="E853" s="343" t="s">
        <v>783</v>
      </c>
      <c r="F853" s="343" t="s">
        <v>783</v>
      </c>
      <c r="G853" s="343" t="s">
        <v>783</v>
      </c>
      <c r="H853" s="343" t="s">
        <v>783</v>
      </c>
      <c r="I853" s="343" t="s">
        <v>783</v>
      </c>
      <c r="J853" s="344">
        <v>4000020420000</v>
      </c>
      <c r="K853" s="345"/>
      <c r="L853" s="345"/>
      <c r="M853" s="345"/>
      <c r="N853" s="345"/>
      <c r="O853" s="345"/>
      <c r="P853" s="346" t="s">
        <v>795</v>
      </c>
      <c r="Q853" s="346"/>
      <c r="R853" s="346"/>
      <c r="S853" s="346"/>
      <c r="T853" s="346"/>
      <c r="U853" s="346"/>
      <c r="V853" s="346"/>
      <c r="W853" s="346"/>
      <c r="X853" s="346"/>
      <c r="Y853" s="347">
        <v>46</v>
      </c>
      <c r="Z853" s="348"/>
      <c r="AA853" s="348"/>
      <c r="AB853" s="349"/>
      <c r="AC853" s="350" t="s">
        <v>796</v>
      </c>
      <c r="AD853" s="351"/>
      <c r="AE853" s="351"/>
      <c r="AF853" s="351"/>
      <c r="AG853" s="351"/>
      <c r="AH853" s="352" t="s">
        <v>716</v>
      </c>
      <c r="AI853" s="353"/>
      <c r="AJ853" s="353"/>
      <c r="AK853" s="353"/>
      <c r="AL853" s="354" t="s">
        <v>716</v>
      </c>
      <c r="AM853" s="355"/>
      <c r="AN853" s="355"/>
      <c r="AO853" s="356"/>
      <c r="AP853" s="357" t="s">
        <v>716</v>
      </c>
      <c r="AQ853" s="357"/>
      <c r="AR853" s="357"/>
      <c r="AS853" s="357"/>
      <c r="AT853" s="357"/>
      <c r="AU853" s="357"/>
      <c r="AV853" s="357"/>
      <c r="AW853" s="357"/>
      <c r="AX853" s="357"/>
      <c r="AY853">
        <f>COUNTA($C$853)</f>
        <v>1</v>
      </c>
    </row>
    <row r="854" spans="1:51" ht="36.75" customHeight="1" x14ac:dyDescent="0.15">
      <c r="A854" s="370">
        <v>10</v>
      </c>
      <c r="B854" s="370">
        <v>1</v>
      </c>
      <c r="C854" s="358" t="s">
        <v>786</v>
      </c>
      <c r="D854" s="343" t="s">
        <v>784</v>
      </c>
      <c r="E854" s="343" t="s">
        <v>784</v>
      </c>
      <c r="F854" s="343" t="s">
        <v>784</v>
      </c>
      <c r="G854" s="343" t="s">
        <v>784</v>
      </c>
      <c r="H854" s="343" t="s">
        <v>784</v>
      </c>
      <c r="I854" s="343" t="s">
        <v>784</v>
      </c>
      <c r="J854" s="344">
        <v>7000020220001</v>
      </c>
      <c r="K854" s="345"/>
      <c r="L854" s="345"/>
      <c r="M854" s="345"/>
      <c r="N854" s="345"/>
      <c r="O854" s="345"/>
      <c r="P854" s="346" t="s">
        <v>795</v>
      </c>
      <c r="Q854" s="346"/>
      <c r="R854" s="346"/>
      <c r="S854" s="346"/>
      <c r="T854" s="346"/>
      <c r="U854" s="346"/>
      <c r="V854" s="346"/>
      <c r="W854" s="346"/>
      <c r="X854" s="346"/>
      <c r="Y854" s="347">
        <v>44</v>
      </c>
      <c r="Z854" s="348"/>
      <c r="AA854" s="348"/>
      <c r="AB854" s="349"/>
      <c r="AC854" s="350" t="s">
        <v>796</v>
      </c>
      <c r="AD854" s="351"/>
      <c r="AE854" s="351"/>
      <c r="AF854" s="351"/>
      <c r="AG854" s="351"/>
      <c r="AH854" s="352" t="s">
        <v>716</v>
      </c>
      <c r="AI854" s="353"/>
      <c r="AJ854" s="353"/>
      <c r="AK854" s="353"/>
      <c r="AL854" s="354" t="s">
        <v>716</v>
      </c>
      <c r="AM854" s="355"/>
      <c r="AN854" s="355"/>
      <c r="AO854" s="356"/>
      <c r="AP854" s="357" t="s">
        <v>716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370">
        <v>1</v>
      </c>
      <c r="B878" s="370">
        <v>1</v>
      </c>
      <c r="C878" s="343" t="s">
        <v>797</v>
      </c>
      <c r="D878" s="343" t="s">
        <v>797</v>
      </c>
      <c r="E878" s="343" t="s">
        <v>797</v>
      </c>
      <c r="F878" s="343" t="s">
        <v>797</v>
      </c>
      <c r="G878" s="343" t="s">
        <v>797</v>
      </c>
      <c r="H878" s="343" t="s">
        <v>797</v>
      </c>
      <c r="I878" s="343" t="s">
        <v>797</v>
      </c>
      <c r="J878" s="344">
        <v>5011105000937</v>
      </c>
      <c r="K878" s="345"/>
      <c r="L878" s="345"/>
      <c r="M878" s="345"/>
      <c r="N878" s="345"/>
      <c r="O878" s="345"/>
      <c r="P878" s="346" t="s">
        <v>795</v>
      </c>
      <c r="Q878" s="346"/>
      <c r="R878" s="346"/>
      <c r="S878" s="346"/>
      <c r="T878" s="346"/>
      <c r="U878" s="346"/>
      <c r="V878" s="346"/>
      <c r="W878" s="346"/>
      <c r="X878" s="346"/>
      <c r="Y878" s="347">
        <v>63</v>
      </c>
      <c r="Z878" s="348"/>
      <c r="AA878" s="348"/>
      <c r="AB878" s="349"/>
      <c r="AC878" s="350" t="s">
        <v>796</v>
      </c>
      <c r="AD878" s="351"/>
      <c r="AE878" s="351"/>
      <c r="AF878" s="351"/>
      <c r="AG878" s="351"/>
      <c r="AH878" s="366" t="s">
        <v>716</v>
      </c>
      <c r="AI878" s="367"/>
      <c r="AJ878" s="367"/>
      <c r="AK878" s="367"/>
      <c r="AL878" s="354" t="s">
        <v>716</v>
      </c>
      <c r="AM878" s="355"/>
      <c r="AN878" s="355"/>
      <c r="AO878" s="356"/>
      <c r="AP878" s="357" t="s">
        <v>716</v>
      </c>
      <c r="AQ878" s="357"/>
      <c r="AR878" s="357"/>
      <c r="AS878" s="357"/>
      <c r="AT878" s="357"/>
      <c r="AU878" s="357"/>
      <c r="AV878" s="357"/>
      <c r="AW878" s="357"/>
      <c r="AX878" s="357"/>
      <c r="AY878">
        <f t="shared" si="118"/>
        <v>1</v>
      </c>
    </row>
    <row r="879" spans="1:51" ht="36.75" customHeight="1" x14ac:dyDescent="0.15">
      <c r="A879" s="370">
        <v>2</v>
      </c>
      <c r="B879" s="370">
        <v>1</v>
      </c>
      <c r="C879" s="358" t="s">
        <v>799</v>
      </c>
      <c r="D879" s="343" t="s">
        <v>799</v>
      </c>
      <c r="E879" s="343" t="s">
        <v>799</v>
      </c>
      <c r="F879" s="343" t="s">
        <v>799</v>
      </c>
      <c r="G879" s="343" t="s">
        <v>799</v>
      </c>
      <c r="H879" s="343" t="s">
        <v>799</v>
      </c>
      <c r="I879" s="343" t="s">
        <v>799</v>
      </c>
      <c r="J879" s="344">
        <v>5012405001567</v>
      </c>
      <c r="K879" s="345"/>
      <c r="L879" s="345"/>
      <c r="M879" s="345"/>
      <c r="N879" s="345"/>
      <c r="O879" s="345"/>
      <c r="P879" s="346" t="s">
        <v>795</v>
      </c>
      <c r="Q879" s="346"/>
      <c r="R879" s="346"/>
      <c r="S879" s="346"/>
      <c r="T879" s="346"/>
      <c r="U879" s="346"/>
      <c r="V879" s="346"/>
      <c r="W879" s="346"/>
      <c r="X879" s="346"/>
      <c r="Y879" s="347">
        <v>60</v>
      </c>
      <c r="Z879" s="348"/>
      <c r="AA879" s="348"/>
      <c r="AB879" s="349"/>
      <c r="AC879" s="350" t="s">
        <v>796</v>
      </c>
      <c r="AD879" s="351"/>
      <c r="AE879" s="351"/>
      <c r="AF879" s="351"/>
      <c r="AG879" s="351"/>
      <c r="AH879" s="366" t="s">
        <v>716</v>
      </c>
      <c r="AI879" s="367"/>
      <c r="AJ879" s="367"/>
      <c r="AK879" s="367"/>
      <c r="AL879" s="354" t="s">
        <v>716</v>
      </c>
      <c r="AM879" s="355"/>
      <c r="AN879" s="355"/>
      <c r="AO879" s="356"/>
      <c r="AP879" s="357" t="s">
        <v>716</v>
      </c>
      <c r="AQ879" s="357"/>
      <c r="AR879" s="357"/>
      <c r="AS879" s="357"/>
      <c r="AT879" s="357"/>
      <c r="AU879" s="357"/>
      <c r="AV879" s="357"/>
      <c r="AW879" s="357"/>
      <c r="AX879" s="357"/>
      <c r="AY879">
        <f>COUNTA($C$879)</f>
        <v>1</v>
      </c>
    </row>
    <row r="880" spans="1:51" ht="36.75" customHeight="1" x14ac:dyDescent="0.15">
      <c r="A880" s="370">
        <v>3</v>
      </c>
      <c r="B880" s="370">
        <v>1</v>
      </c>
      <c r="C880" s="358" t="s">
        <v>798</v>
      </c>
      <c r="D880" s="343" t="s">
        <v>799</v>
      </c>
      <c r="E880" s="343" t="s">
        <v>799</v>
      </c>
      <c r="F880" s="343" t="s">
        <v>799</v>
      </c>
      <c r="G880" s="343" t="s">
        <v>799</v>
      </c>
      <c r="H880" s="343" t="s">
        <v>799</v>
      </c>
      <c r="I880" s="343" t="s">
        <v>799</v>
      </c>
      <c r="J880" s="344">
        <v>4010805000735</v>
      </c>
      <c r="K880" s="345"/>
      <c r="L880" s="345"/>
      <c r="M880" s="345"/>
      <c r="N880" s="345"/>
      <c r="O880" s="345"/>
      <c r="P880" s="359" t="s">
        <v>795</v>
      </c>
      <c r="Q880" s="346"/>
      <c r="R880" s="346"/>
      <c r="S880" s="346"/>
      <c r="T880" s="346"/>
      <c r="U880" s="346"/>
      <c r="V880" s="346"/>
      <c r="W880" s="346"/>
      <c r="X880" s="346"/>
      <c r="Y880" s="347">
        <v>56</v>
      </c>
      <c r="Z880" s="348"/>
      <c r="AA880" s="348"/>
      <c r="AB880" s="349"/>
      <c r="AC880" s="350" t="s">
        <v>796</v>
      </c>
      <c r="AD880" s="351"/>
      <c r="AE880" s="351"/>
      <c r="AF880" s="351"/>
      <c r="AG880" s="351"/>
      <c r="AH880" s="352" t="s">
        <v>716</v>
      </c>
      <c r="AI880" s="353"/>
      <c r="AJ880" s="353"/>
      <c r="AK880" s="353"/>
      <c r="AL880" s="354" t="s">
        <v>716</v>
      </c>
      <c r="AM880" s="355"/>
      <c r="AN880" s="355"/>
      <c r="AO880" s="356"/>
      <c r="AP880" s="357" t="s">
        <v>716</v>
      </c>
      <c r="AQ880" s="357"/>
      <c r="AR880" s="357"/>
      <c r="AS880" s="357"/>
      <c r="AT880" s="357"/>
      <c r="AU880" s="357"/>
      <c r="AV880" s="357"/>
      <c r="AW880" s="357"/>
      <c r="AX880" s="357"/>
      <c r="AY880">
        <f>COUNTA($C$880)</f>
        <v>1</v>
      </c>
    </row>
    <row r="881" spans="1:51" ht="36.75" customHeight="1" x14ac:dyDescent="0.15">
      <c r="A881" s="370">
        <v>4</v>
      </c>
      <c r="B881" s="370">
        <v>1</v>
      </c>
      <c r="C881" s="358" t="s">
        <v>801</v>
      </c>
      <c r="D881" s="343" t="s">
        <v>801</v>
      </c>
      <c r="E881" s="343" t="s">
        <v>801</v>
      </c>
      <c r="F881" s="343" t="s">
        <v>801</v>
      </c>
      <c r="G881" s="343" t="s">
        <v>801</v>
      </c>
      <c r="H881" s="343" t="s">
        <v>801</v>
      </c>
      <c r="I881" s="343" t="s">
        <v>801</v>
      </c>
      <c r="J881" s="344">
        <v>6010405002452</v>
      </c>
      <c r="K881" s="345"/>
      <c r="L881" s="345"/>
      <c r="M881" s="345"/>
      <c r="N881" s="345"/>
      <c r="O881" s="345"/>
      <c r="P881" s="359" t="s">
        <v>795</v>
      </c>
      <c r="Q881" s="346"/>
      <c r="R881" s="346"/>
      <c r="S881" s="346"/>
      <c r="T881" s="346"/>
      <c r="U881" s="346"/>
      <c r="V881" s="346"/>
      <c r="W881" s="346"/>
      <c r="X881" s="346"/>
      <c r="Y881" s="347">
        <v>40</v>
      </c>
      <c r="Z881" s="348"/>
      <c r="AA881" s="348"/>
      <c r="AB881" s="349"/>
      <c r="AC881" s="350" t="s">
        <v>796</v>
      </c>
      <c r="AD881" s="351"/>
      <c r="AE881" s="351"/>
      <c r="AF881" s="351"/>
      <c r="AG881" s="351"/>
      <c r="AH881" s="352" t="s">
        <v>716</v>
      </c>
      <c r="AI881" s="353"/>
      <c r="AJ881" s="353"/>
      <c r="AK881" s="353"/>
      <c r="AL881" s="354" t="s">
        <v>716</v>
      </c>
      <c r="AM881" s="355"/>
      <c r="AN881" s="355"/>
      <c r="AO881" s="356"/>
      <c r="AP881" s="357" t="s">
        <v>716</v>
      </c>
      <c r="AQ881" s="357"/>
      <c r="AR881" s="357"/>
      <c r="AS881" s="357"/>
      <c r="AT881" s="357"/>
      <c r="AU881" s="357"/>
      <c r="AV881" s="357"/>
      <c r="AW881" s="357"/>
      <c r="AX881" s="357"/>
      <c r="AY881">
        <f>COUNTA($C$881)</f>
        <v>1</v>
      </c>
    </row>
    <row r="882" spans="1:51" ht="36.75" customHeight="1" x14ac:dyDescent="0.15">
      <c r="A882" s="370">
        <v>5</v>
      </c>
      <c r="B882" s="370">
        <v>1</v>
      </c>
      <c r="C882" s="343" t="s">
        <v>800</v>
      </c>
      <c r="D882" s="343" t="s">
        <v>801</v>
      </c>
      <c r="E882" s="343" t="s">
        <v>801</v>
      </c>
      <c r="F882" s="343" t="s">
        <v>801</v>
      </c>
      <c r="G882" s="343" t="s">
        <v>801</v>
      </c>
      <c r="H882" s="343" t="s">
        <v>801</v>
      </c>
      <c r="I882" s="343" t="s">
        <v>801</v>
      </c>
      <c r="J882" s="344">
        <v>3010405001696</v>
      </c>
      <c r="K882" s="345"/>
      <c r="L882" s="345"/>
      <c r="M882" s="345"/>
      <c r="N882" s="345"/>
      <c r="O882" s="345"/>
      <c r="P882" s="346" t="s">
        <v>795</v>
      </c>
      <c r="Q882" s="346"/>
      <c r="R882" s="346"/>
      <c r="S882" s="346"/>
      <c r="T882" s="346"/>
      <c r="U882" s="346"/>
      <c r="V882" s="346"/>
      <c r="W882" s="346"/>
      <c r="X882" s="346"/>
      <c r="Y882" s="347">
        <v>28</v>
      </c>
      <c r="Z882" s="348"/>
      <c r="AA882" s="348"/>
      <c r="AB882" s="349"/>
      <c r="AC882" s="350" t="s">
        <v>796</v>
      </c>
      <c r="AD882" s="351"/>
      <c r="AE882" s="351"/>
      <c r="AF882" s="351"/>
      <c r="AG882" s="351"/>
      <c r="AH882" s="352" t="s">
        <v>716</v>
      </c>
      <c r="AI882" s="353"/>
      <c r="AJ882" s="353"/>
      <c r="AK882" s="353"/>
      <c r="AL882" s="354" t="s">
        <v>716</v>
      </c>
      <c r="AM882" s="355"/>
      <c r="AN882" s="355"/>
      <c r="AO882" s="356"/>
      <c r="AP882" s="357" t="s">
        <v>716</v>
      </c>
      <c r="AQ882" s="357"/>
      <c r="AR882" s="357"/>
      <c r="AS882" s="357"/>
      <c r="AT882" s="357"/>
      <c r="AU882" s="357"/>
      <c r="AV882" s="357"/>
      <c r="AW882" s="357"/>
      <c r="AX882" s="357"/>
      <c r="AY882">
        <f>COUNTA($C$882)</f>
        <v>1</v>
      </c>
    </row>
    <row r="883" spans="1:51" ht="36.75" customHeight="1" x14ac:dyDescent="0.15">
      <c r="A883" s="370">
        <v>6</v>
      </c>
      <c r="B883" s="370">
        <v>1</v>
      </c>
      <c r="C883" s="343" t="s">
        <v>802</v>
      </c>
      <c r="D883" s="343" t="s">
        <v>802</v>
      </c>
      <c r="E883" s="343" t="s">
        <v>802</v>
      </c>
      <c r="F883" s="343" t="s">
        <v>802</v>
      </c>
      <c r="G883" s="343" t="s">
        <v>802</v>
      </c>
      <c r="H883" s="343" t="s">
        <v>802</v>
      </c>
      <c r="I883" s="343" t="s">
        <v>802</v>
      </c>
      <c r="J883" s="344">
        <v>1010605000525</v>
      </c>
      <c r="K883" s="345"/>
      <c r="L883" s="345"/>
      <c r="M883" s="345"/>
      <c r="N883" s="345"/>
      <c r="O883" s="345"/>
      <c r="P883" s="346" t="s">
        <v>795</v>
      </c>
      <c r="Q883" s="346"/>
      <c r="R883" s="346"/>
      <c r="S883" s="346"/>
      <c r="T883" s="346"/>
      <c r="U883" s="346"/>
      <c r="V883" s="346"/>
      <c r="W883" s="346"/>
      <c r="X883" s="346"/>
      <c r="Y883" s="347">
        <v>14</v>
      </c>
      <c r="Z883" s="348"/>
      <c r="AA883" s="348"/>
      <c r="AB883" s="349"/>
      <c r="AC883" s="350" t="s">
        <v>796</v>
      </c>
      <c r="AD883" s="351"/>
      <c r="AE883" s="351"/>
      <c r="AF883" s="351"/>
      <c r="AG883" s="351"/>
      <c r="AH883" s="352" t="s">
        <v>716</v>
      </c>
      <c r="AI883" s="353"/>
      <c r="AJ883" s="353"/>
      <c r="AK883" s="353"/>
      <c r="AL883" s="354" t="s">
        <v>716</v>
      </c>
      <c r="AM883" s="355"/>
      <c r="AN883" s="355"/>
      <c r="AO883" s="356"/>
      <c r="AP883" s="357" t="s">
        <v>716</v>
      </c>
      <c r="AQ883" s="357"/>
      <c r="AR883" s="357"/>
      <c r="AS883" s="357"/>
      <c r="AT883" s="357"/>
      <c r="AU883" s="357"/>
      <c r="AV883" s="357"/>
      <c r="AW883" s="357"/>
      <c r="AX883" s="357"/>
      <c r="AY883">
        <f>COUNTA($C$883)</f>
        <v>1</v>
      </c>
    </row>
    <row r="884" spans="1:51" ht="36.75" customHeight="1" x14ac:dyDescent="0.15">
      <c r="A884" s="370">
        <v>7</v>
      </c>
      <c r="B884" s="370">
        <v>1</v>
      </c>
      <c r="C884" s="343" t="s">
        <v>803</v>
      </c>
      <c r="D884" s="343" t="s">
        <v>803</v>
      </c>
      <c r="E884" s="343" t="s">
        <v>803</v>
      </c>
      <c r="F884" s="343" t="s">
        <v>803</v>
      </c>
      <c r="G884" s="343" t="s">
        <v>803</v>
      </c>
      <c r="H884" s="343" t="s">
        <v>803</v>
      </c>
      <c r="I884" s="343" t="s">
        <v>803</v>
      </c>
      <c r="J884" s="344">
        <v>5011705000477</v>
      </c>
      <c r="K884" s="345"/>
      <c r="L884" s="345"/>
      <c r="M884" s="345"/>
      <c r="N884" s="345"/>
      <c r="O884" s="345"/>
      <c r="P884" s="346" t="s">
        <v>795</v>
      </c>
      <c r="Q884" s="346"/>
      <c r="R884" s="346"/>
      <c r="S884" s="346"/>
      <c r="T884" s="346"/>
      <c r="U884" s="346"/>
      <c r="V884" s="346"/>
      <c r="W884" s="346"/>
      <c r="X884" s="346"/>
      <c r="Y884" s="347">
        <v>11</v>
      </c>
      <c r="Z884" s="348"/>
      <c r="AA884" s="348"/>
      <c r="AB884" s="349"/>
      <c r="AC884" s="350" t="s">
        <v>796</v>
      </c>
      <c r="AD884" s="351"/>
      <c r="AE884" s="351"/>
      <c r="AF884" s="351"/>
      <c r="AG884" s="351"/>
      <c r="AH884" s="352" t="s">
        <v>716</v>
      </c>
      <c r="AI884" s="353"/>
      <c r="AJ884" s="353"/>
      <c r="AK884" s="353"/>
      <c r="AL884" s="354" t="s">
        <v>716</v>
      </c>
      <c r="AM884" s="355"/>
      <c r="AN884" s="355"/>
      <c r="AO884" s="356"/>
      <c r="AP884" s="357" t="s">
        <v>716</v>
      </c>
      <c r="AQ884" s="357"/>
      <c r="AR884" s="357"/>
      <c r="AS884" s="357"/>
      <c r="AT884" s="357"/>
      <c r="AU884" s="357"/>
      <c r="AV884" s="357"/>
      <c r="AW884" s="357"/>
      <c r="AX884" s="357"/>
      <c r="AY884">
        <f>COUNTA($C$884)</f>
        <v>1</v>
      </c>
    </row>
    <row r="885" spans="1:51" ht="36.75" customHeight="1" x14ac:dyDescent="0.15">
      <c r="A885" s="370">
        <v>8</v>
      </c>
      <c r="B885" s="370">
        <v>1</v>
      </c>
      <c r="C885" s="343" t="s">
        <v>804</v>
      </c>
      <c r="D885" s="343" t="s">
        <v>804</v>
      </c>
      <c r="E885" s="343" t="s">
        <v>804</v>
      </c>
      <c r="F885" s="343" t="s">
        <v>804</v>
      </c>
      <c r="G885" s="343" t="s">
        <v>804</v>
      </c>
      <c r="H885" s="343" t="s">
        <v>804</v>
      </c>
      <c r="I885" s="343" t="s">
        <v>804</v>
      </c>
      <c r="J885" s="344">
        <v>6010005002596</v>
      </c>
      <c r="K885" s="345"/>
      <c r="L885" s="345"/>
      <c r="M885" s="345"/>
      <c r="N885" s="345"/>
      <c r="O885" s="345"/>
      <c r="P885" s="346" t="s">
        <v>795</v>
      </c>
      <c r="Q885" s="346"/>
      <c r="R885" s="346"/>
      <c r="S885" s="346"/>
      <c r="T885" s="346"/>
      <c r="U885" s="346"/>
      <c r="V885" s="346"/>
      <c r="W885" s="346"/>
      <c r="X885" s="346"/>
      <c r="Y885" s="347">
        <v>11</v>
      </c>
      <c r="Z885" s="348"/>
      <c r="AA885" s="348"/>
      <c r="AB885" s="349"/>
      <c r="AC885" s="350" t="s">
        <v>796</v>
      </c>
      <c r="AD885" s="351"/>
      <c r="AE885" s="351"/>
      <c r="AF885" s="351"/>
      <c r="AG885" s="351"/>
      <c r="AH885" s="352" t="s">
        <v>716</v>
      </c>
      <c r="AI885" s="353"/>
      <c r="AJ885" s="353"/>
      <c r="AK885" s="353"/>
      <c r="AL885" s="354" t="s">
        <v>716</v>
      </c>
      <c r="AM885" s="355"/>
      <c r="AN885" s="355"/>
      <c r="AO885" s="356"/>
      <c r="AP885" s="357" t="s">
        <v>716</v>
      </c>
      <c r="AQ885" s="357"/>
      <c r="AR885" s="357"/>
      <c r="AS885" s="357"/>
      <c r="AT885" s="357"/>
      <c r="AU885" s="357"/>
      <c r="AV885" s="357"/>
      <c r="AW885" s="357"/>
      <c r="AX885" s="357"/>
      <c r="AY885">
        <f>COUNTA($C$885)</f>
        <v>1</v>
      </c>
    </row>
    <row r="886" spans="1:51" ht="36.75" customHeight="1" x14ac:dyDescent="0.15">
      <c r="A886" s="370">
        <v>9</v>
      </c>
      <c r="B886" s="370">
        <v>1</v>
      </c>
      <c r="C886" s="343" t="s">
        <v>805</v>
      </c>
      <c r="D886" s="343" t="s">
        <v>805</v>
      </c>
      <c r="E886" s="343" t="s">
        <v>805</v>
      </c>
      <c r="F886" s="343" t="s">
        <v>805</v>
      </c>
      <c r="G886" s="343" t="s">
        <v>805</v>
      </c>
      <c r="H886" s="343" t="s">
        <v>805</v>
      </c>
      <c r="I886" s="343" t="s">
        <v>805</v>
      </c>
      <c r="J886" s="344">
        <v>7140005007540</v>
      </c>
      <c r="K886" s="345"/>
      <c r="L886" s="345"/>
      <c r="M886" s="345"/>
      <c r="N886" s="345"/>
      <c r="O886" s="345"/>
      <c r="P886" s="346" t="s">
        <v>795</v>
      </c>
      <c r="Q886" s="346"/>
      <c r="R886" s="346"/>
      <c r="S886" s="346"/>
      <c r="T886" s="346"/>
      <c r="U886" s="346"/>
      <c r="V886" s="346"/>
      <c r="W886" s="346"/>
      <c r="X886" s="346"/>
      <c r="Y886" s="347">
        <v>11</v>
      </c>
      <c r="Z886" s="348"/>
      <c r="AA886" s="348"/>
      <c r="AB886" s="349"/>
      <c r="AC886" s="350" t="s">
        <v>796</v>
      </c>
      <c r="AD886" s="351"/>
      <c r="AE886" s="351"/>
      <c r="AF886" s="351"/>
      <c r="AG886" s="351"/>
      <c r="AH886" s="352" t="s">
        <v>716</v>
      </c>
      <c r="AI886" s="353"/>
      <c r="AJ886" s="353"/>
      <c r="AK886" s="353"/>
      <c r="AL886" s="354" t="s">
        <v>716</v>
      </c>
      <c r="AM886" s="355"/>
      <c r="AN886" s="355"/>
      <c r="AO886" s="356"/>
      <c r="AP886" s="357" t="s">
        <v>716</v>
      </c>
      <c r="AQ886" s="357"/>
      <c r="AR886" s="357"/>
      <c r="AS886" s="357"/>
      <c r="AT886" s="357"/>
      <c r="AU886" s="357"/>
      <c r="AV886" s="357"/>
      <c r="AW886" s="357"/>
      <c r="AX886" s="357"/>
      <c r="AY886">
        <f>COUNTA($C$886)</f>
        <v>1</v>
      </c>
    </row>
    <row r="887" spans="1:51" ht="36.75" customHeight="1" x14ac:dyDescent="0.15">
      <c r="A887" s="370">
        <v>10</v>
      </c>
      <c r="B887" s="370">
        <v>1</v>
      </c>
      <c r="C887" s="343" t="s">
        <v>806</v>
      </c>
      <c r="D887" s="343" t="s">
        <v>806</v>
      </c>
      <c r="E887" s="343" t="s">
        <v>806</v>
      </c>
      <c r="F887" s="343" t="s">
        <v>806</v>
      </c>
      <c r="G887" s="343" t="s">
        <v>806</v>
      </c>
      <c r="H887" s="343" t="s">
        <v>806</v>
      </c>
      <c r="I887" s="343" t="s">
        <v>806</v>
      </c>
      <c r="J887" s="344">
        <v>6010005007397</v>
      </c>
      <c r="K887" s="345"/>
      <c r="L887" s="345"/>
      <c r="M887" s="345"/>
      <c r="N887" s="345"/>
      <c r="O887" s="345"/>
      <c r="P887" s="346" t="s">
        <v>795</v>
      </c>
      <c r="Q887" s="346"/>
      <c r="R887" s="346"/>
      <c r="S887" s="346"/>
      <c r="T887" s="346"/>
      <c r="U887" s="346"/>
      <c r="V887" s="346"/>
      <c r="W887" s="346"/>
      <c r="X887" s="346"/>
      <c r="Y887" s="347">
        <v>11</v>
      </c>
      <c r="Z887" s="348"/>
      <c r="AA887" s="348"/>
      <c r="AB887" s="349"/>
      <c r="AC887" s="350" t="s">
        <v>796</v>
      </c>
      <c r="AD887" s="351"/>
      <c r="AE887" s="351"/>
      <c r="AF887" s="351"/>
      <c r="AG887" s="351"/>
      <c r="AH887" s="352" t="s">
        <v>716</v>
      </c>
      <c r="AI887" s="353"/>
      <c r="AJ887" s="353"/>
      <c r="AK887" s="353"/>
      <c r="AL887" s="354" t="s">
        <v>716</v>
      </c>
      <c r="AM887" s="355"/>
      <c r="AN887" s="355"/>
      <c r="AO887" s="356"/>
      <c r="AP887" s="357" t="s">
        <v>716</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807</v>
      </c>
      <c r="F1110" s="369"/>
      <c r="G1110" s="369"/>
      <c r="H1110" s="369"/>
      <c r="I1110" s="369"/>
      <c r="J1110" s="344" t="s">
        <v>808</v>
      </c>
      <c r="K1110" s="345"/>
      <c r="L1110" s="345"/>
      <c r="M1110" s="345"/>
      <c r="N1110" s="345"/>
      <c r="O1110" s="345"/>
      <c r="P1110" s="359" t="s">
        <v>807</v>
      </c>
      <c r="Q1110" s="346"/>
      <c r="R1110" s="346"/>
      <c r="S1110" s="346"/>
      <c r="T1110" s="346"/>
      <c r="U1110" s="346"/>
      <c r="V1110" s="346"/>
      <c r="W1110" s="346"/>
      <c r="X1110" s="346"/>
      <c r="Y1110" s="347" t="s">
        <v>808</v>
      </c>
      <c r="Z1110" s="348"/>
      <c r="AA1110" s="348"/>
      <c r="AB1110" s="349"/>
      <c r="AC1110" s="350"/>
      <c r="AD1110" s="351"/>
      <c r="AE1110" s="351"/>
      <c r="AF1110" s="351"/>
      <c r="AG1110" s="351"/>
      <c r="AH1110" s="352" t="s">
        <v>808</v>
      </c>
      <c r="AI1110" s="353"/>
      <c r="AJ1110" s="353"/>
      <c r="AK1110" s="353"/>
      <c r="AL1110" s="354" t="s">
        <v>808</v>
      </c>
      <c r="AM1110" s="355"/>
      <c r="AN1110" s="355"/>
      <c r="AO1110" s="356"/>
      <c r="AP1110" s="357" t="s">
        <v>807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9" priority="14031">
      <formula>IF(RIGHT(TEXT(P14,"0.#"),1)=".",FALSE,TRUE)</formula>
    </cfRule>
    <cfRule type="expression" dxfId="2818" priority="14032">
      <formula>IF(RIGHT(TEXT(P14,"0.#"),1)=".",TRUE,FALSE)</formula>
    </cfRule>
  </conditionalFormatting>
  <conditionalFormatting sqref="AE32">
    <cfRule type="expression" dxfId="2817" priority="14021">
      <formula>IF(RIGHT(TEXT(AE32,"0.#"),1)=".",FALSE,TRUE)</formula>
    </cfRule>
    <cfRule type="expression" dxfId="2816" priority="14022">
      <formula>IF(RIGHT(TEXT(AE32,"0.#"),1)=".",TRUE,FALSE)</formula>
    </cfRule>
  </conditionalFormatting>
  <conditionalFormatting sqref="P18:AX18">
    <cfRule type="expression" dxfId="2815" priority="13907">
      <formula>IF(RIGHT(TEXT(P18,"0.#"),1)=".",FALSE,TRUE)</formula>
    </cfRule>
    <cfRule type="expression" dxfId="2814" priority="13908">
      <formula>IF(RIGHT(TEXT(P18,"0.#"),1)=".",TRUE,FALSE)</formula>
    </cfRule>
  </conditionalFormatting>
  <conditionalFormatting sqref="Y790">
    <cfRule type="expression" dxfId="2813" priority="13903">
      <formula>IF(RIGHT(TEXT(Y790,"0.#"),1)=".",FALSE,TRUE)</formula>
    </cfRule>
    <cfRule type="expression" dxfId="2812" priority="13904">
      <formula>IF(RIGHT(TEXT(Y790,"0.#"),1)=".",TRUE,FALSE)</formula>
    </cfRule>
  </conditionalFormatting>
  <conditionalFormatting sqref="Y799">
    <cfRule type="expression" dxfId="2811" priority="13899">
      <formula>IF(RIGHT(TEXT(Y799,"0.#"),1)=".",FALSE,TRUE)</formula>
    </cfRule>
    <cfRule type="expression" dxfId="2810" priority="13900">
      <formula>IF(RIGHT(TEXT(Y799,"0.#"),1)=".",TRUE,FALSE)</formula>
    </cfRule>
  </conditionalFormatting>
  <conditionalFormatting sqref="Y830:Y837 Y828 Y817:Y824 Y815 Y804:Y811 Y802">
    <cfRule type="expression" dxfId="2809" priority="13681">
      <formula>IF(RIGHT(TEXT(Y802,"0.#"),1)=".",FALSE,TRUE)</formula>
    </cfRule>
    <cfRule type="expression" dxfId="2808" priority="13682">
      <formula>IF(RIGHT(TEXT(Y802,"0.#"),1)=".",TRUE,FALSE)</formula>
    </cfRule>
  </conditionalFormatting>
  <conditionalFormatting sqref="P16:AQ17 P15:AX15 AR13:AX13">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91:Y798">
    <cfRule type="expression" dxfId="2801" priority="13705">
      <formula>IF(RIGHT(TEXT(Y791,"0.#"),1)=".",FALSE,TRUE)</formula>
    </cfRule>
    <cfRule type="expression" dxfId="2800" priority="13706">
      <formula>IF(RIGHT(TEXT(Y791,"0.#"),1)=".",TRUE,FALSE)</formula>
    </cfRule>
  </conditionalFormatting>
  <conditionalFormatting sqref="AU790">
    <cfRule type="expression" dxfId="2799" priority="13703">
      <formula>IF(RIGHT(TEXT(AU790,"0.#"),1)=".",FALSE,TRUE)</formula>
    </cfRule>
    <cfRule type="expression" dxfId="2798" priority="13704">
      <formula>IF(RIGHT(TEXT(AU790,"0.#"),1)=".",TRUE,FALSE)</formula>
    </cfRule>
  </conditionalFormatting>
  <conditionalFormatting sqref="AU799">
    <cfRule type="expression" dxfId="2797" priority="13701">
      <formula>IF(RIGHT(TEXT(AU799,"0.#"),1)=".",FALSE,TRUE)</formula>
    </cfRule>
    <cfRule type="expression" dxfId="2796" priority="13702">
      <formula>IF(RIGHT(TEXT(AU799,"0.#"),1)=".",TRUE,FALSE)</formula>
    </cfRule>
  </conditionalFormatting>
  <conditionalFormatting sqref="AU791:AU798">
    <cfRule type="expression" dxfId="2795" priority="13699">
      <formula>IF(RIGHT(TEXT(AU791,"0.#"),1)=".",FALSE,TRUE)</formula>
    </cfRule>
    <cfRule type="expression" dxfId="2794" priority="13700">
      <formula>IF(RIGHT(TEXT(AU791,"0.#"),1)=".",TRUE,FALSE)</formula>
    </cfRule>
  </conditionalFormatting>
  <conditionalFormatting sqref="Y829 Y816 Y803">
    <cfRule type="expression" dxfId="2793" priority="13685">
      <formula>IF(RIGHT(TEXT(Y803,"0.#"),1)=".",FALSE,TRUE)</formula>
    </cfRule>
    <cfRule type="expression" dxfId="2792" priority="13686">
      <formula>IF(RIGHT(TEXT(Y803,"0.#"),1)=".",TRUE,FALSE)</formula>
    </cfRule>
  </conditionalFormatting>
  <conditionalFormatting sqref="Y838 Y825 Y812">
    <cfRule type="expression" dxfId="2791" priority="13683">
      <formula>IF(RIGHT(TEXT(Y812,"0.#"),1)=".",FALSE,TRUE)</formula>
    </cfRule>
    <cfRule type="expression" dxfId="2790" priority="13684">
      <formula>IF(RIGHT(TEXT(Y812,"0.#"),1)=".",TRUE,FALSE)</formula>
    </cfRule>
  </conditionalFormatting>
  <conditionalFormatting sqref="AU829 AU816 AU803">
    <cfRule type="expression" dxfId="2789" priority="13679">
      <formula>IF(RIGHT(TEXT(AU803,"0.#"),1)=".",FALSE,TRUE)</formula>
    </cfRule>
    <cfRule type="expression" dxfId="2788" priority="13680">
      <formula>IF(RIGHT(TEXT(AU803,"0.#"),1)=".",TRUE,FALSE)</formula>
    </cfRule>
  </conditionalFormatting>
  <conditionalFormatting sqref="AU838 AU825 AU812">
    <cfRule type="expression" dxfId="2787" priority="13677">
      <formula>IF(RIGHT(TEXT(AU812,"0.#"),1)=".",FALSE,TRUE)</formula>
    </cfRule>
    <cfRule type="expression" dxfId="2786" priority="13678">
      <formula>IF(RIGHT(TEXT(AU812,"0.#"),1)=".",TRUE,FALSE)</formula>
    </cfRule>
  </conditionalFormatting>
  <conditionalFormatting sqref="AU830:AU837 AU828 AU817:AU824 AU815 AU804:AU811 AU802">
    <cfRule type="expression" dxfId="2785" priority="13675">
      <formula>IF(RIGHT(TEXT(AU802,"0.#"),1)=".",FALSE,TRUE)</formula>
    </cfRule>
    <cfRule type="expression" dxfId="2784" priority="13676">
      <formula>IF(RIGHT(TEXT(AU802,"0.#"),1)=".",TRUE,FALSE)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 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AM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47:AO874">
    <cfRule type="expression" dxfId="2521" priority="6653">
      <formula>IF(AND(AL847&gt;=0, RIGHT(TEXT(AL847,"0.#"),1)&lt;&gt;"."),TRUE,FALSE)</formula>
    </cfRule>
    <cfRule type="expression" dxfId="2520" priority="6654">
      <formula>IF(AND(AL847&gt;=0, RIGHT(TEXT(AL847,"0.#"),1)="."),TRUE,FALSE)</formula>
    </cfRule>
    <cfRule type="expression" dxfId="2519" priority="6655">
      <formula>IF(AND(AL847&lt;0, RIGHT(TEXT(AL847,"0.#"),1)&lt;&gt;"."),TRUE,FALSE)</formula>
    </cfRule>
    <cfRule type="expression" dxfId="2518" priority="6656">
      <formula>IF(AND(AL847&lt;0, RIGHT(TEXT(AL847,"0.#"),1)="."),TRUE,FALSE)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 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47:Y874">
    <cfRule type="expression" dxfId="2447" priority="2981">
      <formula>IF(RIGHT(TEXT(Y847,"0.#"),1)=".",FALSE,TRUE)</formula>
    </cfRule>
    <cfRule type="expression" dxfId="2446" priority="2982">
      <formula>IF(RIGHT(TEXT(Y847,"0.#"),1)=".",TRUE,FALSE)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10:AO1139">
    <cfRule type="expression" dxfId="2417" priority="2887">
      <formula>IF(AND(AL1110&gt;=0, RIGHT(TEXT(AL1110,"0.#"),1)&lt;&gt;"."),TRUE,FALSE)</formula>
    </cfRule>
    <cfRule type="expression" dxfId="2416" priority="2888">
      <formula>IF(AND(AL1110&gt;=0, RIGHT(TEXT(AL1110,"0.#"),1)="."),TRUE,FALSE)</formula>
    </cfRule>
    <cfRule type="expression" dxfId="2415" priority="2889">
      <formula>IF(AND(AL1110&lt;0, RIGHT(TEXT(AL1110,"0.#"),1)&lt;&gt;"."),TRUE,FALSE)</formula>
    </cfRule>
    <cfRule type="expression" dxfId="2414" priority="2890">
      <formula>IF(AND(AL1110&lt;0, RIGHT(TEXT(AL1110,"0.#"),1)="."),TRUE,FALSE)</formula>
    </cfRule>
  </conditionalFormatting>
  <conditionalFormatting sqref="Y1110:Y1139">
    <cfRule type="expression" dxfId="2413" priority="2885">
      <formula>IF(RIGHT(TEXT(Y1110,"0.#"),1)=".",FALSE,TRUE)</formula>
    </cfRule>
    <cfRule type="expression" dxfId="2412" priority="2886">
      <formula>IF(RIGHT(TEXT(Y1110,"0.#"),1)=".",TRUE,FALSE)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45:AO846">
    <cfRule type="expression" dxfId="2403" priority="2839">
      <formula>IF(AND(AL845&gt;=0, RIGHT(TEXT(AL845,"0.#"),1)&lt;&gt;"."),TRUE,FALSE)</formula>
    </cfRule>
    <cfRule type="expression" dxfId="2402" priority="2840">
      <formula>IF(AND(AL845&gt;=0, RIGHT(TEXT(AL845,"0.#"),1)="."),TRUE,FALSE)</formula>
    </cfRule>
    <cfRule type="expression" dxfId="2401" priority="2841">
      <formula>IF(AND(AL845&lt;0, RIGHT(TEXT(AL845,"0.#"),1)&lt;&gt;"."),TRUE,FALSE)</formula>
    </cfRule>
    <cfRule type="expression" dxfId="2400" priority="2842">
      <formula>IF(AND(AL845&lt;0, RIGHT(TEXT(AL845,"0.#"),1)="."),TRUE,FALSE)</formula>
    </cfRule>
  </conditionalFormatting>
  <conditionalFormatting sqref="Y845:Y846">
    <cfRule type="expression" dxfId="2399" priority="2837">
      <formula>IF(RIGHT(TEXT(Y845,"0.#"),1)=".",FALSE,TRUE)</formula>
    </cfRule>
    <cfRule type="expression" dxfId="2398" priority="2838">
      <formula>IF(RIGHT(TEXT(Y845,"0.#"),1)=".",TRUE,FALSE)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 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
    <cfRule type="expression" dxfId="2189" priority="1969">
      <formula>IF(RIGHT(TEXT(AE146,"0.#"),1)=".",FALSE,TRUE)</formula>
    </cfRule>
    <cfRule type="expression" dxfId="2188" priority="1970">
      <formula>IF(RIGHT(TEXT(AE146,"0.#"),1)=".",TRUE,FALSE)</formula>
    </cfRule>
  </conditionalFormatting>
  <conditionalFormatting sqref="AE142:AE143 AI142:AI143 AM142:AM143 AQ142:AQ143 AU142">
    <cfRule type="expression" dxfId="2187" priority="1971">
      <formula>IF(RIGHT(TEXT(AE142,"0.#"),1)=".",FALSE,TRUE)</formula>
    </cfRule>
    <cfRule type="expression" dxfId="2186" priority="1972">
      <formula>IF(RIGHT(TEXT(AE142,"0.#"),1)=".",TRUE,FALSE)</formula>
    </cfRule>
  </conditionalFormatting>
  <conditionalFormatting sqref="AE198:AE199 AI198:AI199 AM198:AM199 AQ198:AQ199 AU198:AU199">
    <cfRule type="expression" dxfId="2185" priority="1963">
      <formula>IF(RIGHT(TEXT(AE198,"0.#"),1)=".",FALSE,TRUE)</formula>
    </cfRule>
    <cfRule type="expression" dxfId="2184" priority="1964">
      <formula>IF(RIGHT(TEXT(AE198,"0.#"),1)=".",TRUE,FALSE)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194:AE195 AI194:AI195 AM194:AM195 AQ194:AQ195 AU194:AU195">
    <cfRule type="expression" dxfId="2181" priority="1965">
      <formula>IF(RIGHT(TEXT(AE194,"0.#"),1)=".",FALSE,TRUE)</formula>
    </cfRule>
    <cfRule type="expression" dxfId="2180" priority="1966">
      <formula>IF(RIGHT(TEXT(AE194,"0.#"),1)=".",TRUE,FALSE)</formula>
    </cfRule>
  </conditionalFormatting>
  <conditionalFormatting sqref="AE210:AE211 AI210:AI211 AM210:AM211 AQ210:AQ211 AU210:AU211">
    <cfRule type="expression" dxfId="2179" priority="1957">
      <formula>IF(RIGHT(TEXT(AE210,"0.#"),1)=".",FALSE,TRUE)</formula>
    </cfRule>
    <cfRule type="expression" dxfId="2178" priority="1958">
      <formula>IF(RIGHT(TEXT(AE210,"0.#"),1)=".",TRUE,FALSE)</formula>
    </cfRule>
  </conditionalFormatting>
  <conditionalFormatting sqref="AE202:AE203 AI202:AI203 AM202:AM203 AQ202:AQ203 AU202:AU203">
    <cfRule type="expression" dxfId="2177" priority="1961">
      <formula>IF(RIGHT(TEXT(AE202,"0.#"),1)=".",FALSE,TRUE)</formula>
    </cfRule>
    <cfRule type="expression" dxfId="2176" priority="1962">
      <formula>IF(RIGHT(TEXT(AE202,"0.#"),1)=".",TRUE,FALSE)</formula>
    </cfRule>
  </conditionalFormatting>
  <conditionalFormatting sqref="AE206:AE207 AI206:AI207 AM206:AM207 AQ206:AQ207 AU206:AU207">
    <cfRule type="expression" dxfId="2175" priority="1959">
      <formula>IF(RIGHT(TEXT(AE206,"0.#"),1)=".",FALSE,TRUE)</formula>
    </cfRule>
    <cfRule type="expression" dxfId="2174" priority="1960">
      <formula>IF(RIGHT(TEXT(AE206,"0.#"),1)=".",TRUE,FALSE)</formula>
    </cfRule>
  </conditionalFormatting>
  <conditionalFormatting sqref="AE262:AE263 AI262:AI263 AM262:AM263 AQ262:AQ263 AU262:AU263">
    <cfRule type="expression" dxfId="2173" priority="1951">
      <formula>IF(RIGHT(TEXT(AE262,"0.#"),1)=".",FALSE,TRUE)</formula>
    </cfRule>
    <cfRule type="expression" dxfId="2172" priority="1952">
      <formula>IF(RIGHT(TEXT(AE262,"0.#"),1)=".",TRUE,FALSE)</formula>
    </cfRule>
  </conditionalFormatting>
  <conditionalFormatting sqref="AE254:AE255 AI254:AI255 AM254:AM255 AQ254:AQ255 AU254:AU255">
    <cfRule type="expression" dxfId="2171" priority="1955">
      <formula>IF(RIGHT(TEXT(AE254,"0.#"),1)=".",FALSE,TRUE)</formula>
    </cfRule>
    <cfRule type="expression" dxfId="2170" priority="1956">
      <formula>IF(RIGHT(TEXT(AE254,"0.#"),1)=".",TRUE,FALSE)</formula>
    </cfRule>
  </conditionalFormatting>
  <conditionalFormatting sqref="AE258:AE259 AI258:AI259 AM258:AM259 AQ258:AQ259 AU258:AU259">
    <cfRule type="expression" dxfId="2169" priority="1953">
      <formula>IF(RIGHT(TEXT(AE258,"0.#"),1)=".",FALSE,TRUE)</formula>
    </cfRule>
    <cfRule type="expression" dxfId="2168" priority="1954">
      <formula>IF(RIGHT(TEXT(AE258,"0.#"),1)=".",TRUE,FALSE)</formula>
    </cfRule>
  </conditionalFormatting>
  <conditionalFormatting sqref="AE314:AE315 AI314:AI315 AM314:AM315 AQ314:AQ315 AU314:AU315">
    <cfRule type="expression" dxfId="2167" priority="1945">
      <formula>IF(RIGHT(TEXT(AE314,"0.#"),1)=".",FALSE,TRUE)</formula>
    </cfRule>
    <cfRule type="expression" dxfId="2166" priority="1946">
      <formula>IF(RIGHT(TEXT(AE314,"0.#"),1)=".",TRUE,FALSE)</formula>
    </cfRule>
  </conditionalFormatting>
  <conditionalFormatting sqref="AE266:AE267 AI266:AI267 AM266:AM267 AQ266:AQ267 AU266:AU267">
    <cfRule type="expression" dxfId="2165" priority="1949">
      <formula>IF(RIGHT(TEXT(AE266,"0.#"),1)=".",FALSE,TRUE)</formula>
    </cfRule>
    <cfRule type="expression" dxfId="2164" priority="1950">
      <formula>IF(RIGHT(TEXT(AE266,"0.#"),1)=".",TRUE,FALSE)</formula>
    </cfRule>
  </conditionalFormatting>
  <conditionalFormatting sqref="AE270:AE271 AI270:AI271 AM270:AM271 AQ270:AQ271 AU270:AU271">
    <cfRule type="expression" dxfId="2163" priority="1947">
      <formula>IF(RIGHT(TEXT(AE270,"0.#"),1)=".",FALSE,TRUE)</formula>
    </cfRule>
    <cfRule type="expression" dxfId="2162" priority="1948">
      <formula>IF(RIGHT(TEXT(AE270,"0.#"),1)=".",TRUE,FALSE)</formula>
    </cfRule>
  </conditionalFormatting>
  <conditionalFormatting sqref="AE326:AE327 AI326:AI327 AM326:AM327 AQ326:AQ327 AU326:AU327">
    <cfRule type="expression" dxfId="2161" priority="1939">
      <formula>IF(RIGHT(TEXT(AE326,"0.#"),1)=".",FALSE,TRUE)</formula>
    </cfRule>
    <cfRule type="expression" dxfId="2160" priority="1940">
      <formula>IF(RIGHT(TEXT(AE326,"0.#"),1)=".",TRUE,FALSE)</formula>
    </cfRule>
  </conditionalFormatting>
  <conditionalFormatting sqref="AE318:AE319 AI318:AI319 AM318:AM319 AQ318:AQ319 AU318:AU319">
    <cfRule type="expression" dxfId="2159" priority="1943">
      <formula>IF(RIGHT(TEXT(AE318,"0.#"),1)=".",FALSE,TRUE)</formula>
    </cfRule>
    <cfRule type="expression" dxfId="2158" priority="1944">
      <formula>IF(RIGHT(TEXT(AE318,"0.#"),1)=".",TRUE,FALSE)</formula>
    </cfRule>
  </conditionalFormatting>
  <conditionalFormatting sqref="AE322:AE323 AI322:AI323 AM322:AM323 AQ322:AQ323 AU322:AU323">
    <cfRule type="expression" dxfId="2157" priority="1941">
      <formula>IF(RIGHT(TEXT(AE322,"0.#"),1)=".",FALSE,TRUE)</formula>
    </cfRule>
    <cfRule type="expression" dxfId="2156" priority="1942">
      <formula>IF(RIGHT(TEXT(AE322,"0.#"),1)=".",TRUE,FALSE)</formula>
    </cfRule>
  </conditionalFormatting>
  <conditionalFormatting sqref="AE378:AE379 AI378:AI379 AM378:AM379 AQ378:AQ379 AU378:AU379">
    <cfRule type="expression" dxfId="2155" priority="1933">
      <formula>IF(RIGHT(TEXT(AE378,"0.#"),1)=".",FALSE,TRUE)</formula>
    </cfRule>
    <cfRule type="expression" dxfId="2154" priority="1934">
      <formula>IF(RIGHT(TEXT(AE378,"0.#"),1)=".",TRUE,FALSE)</formula>
    </cfRule>
  </conditionalFormatting>
  <conditionalFormatting sqref="AE330:AE331 AI330:AI331 AM330:AM331 AQ330:AQ331 AU330:AU331">
    <cfRule type="expression" dxfId="2153" priority="1937">
      <formula>IF(RIGHT(TEXT(AE330,"0.#"),1)=".",FALSE,TRUE)</formula>
    </cfRule>
    <cfRule type="expression" dxfId="2152" priority="1938">
      <formula>IF(RIGHT(TEXT(AE330,"0.#"),1)=".",TRUE,FALSE)</formula>
    </cfRule>
  </conditionalFormatting>
  <conditionalFormatting sqref="AE374:AE375 AI374:AI375 AM374:AM375 AQ374:AQ375 AU374:AU375">
    <cfRule type="expression" dxfId="2151" priority="1935">
      <formula>IF(RIGHT(TEXT(AE374,"0.#"),1)=".",FALSE,TRUE)</formula>
    </cfRule>
    <cfRule type="expression" dxfId="2150" priority="1936">
      <formula>IF(RIGHT(TEXT(AE374,"0.#"),1)=".",TRUE,FALSE)</formula>
    </cfRule>
  </conditionalFormatting>
  <conditionalFormatting sqref="AE390:AE391 AI390:AI391 AM390:AM391 AQ390:AQ391 AU390:AU391">
    <cfRule type="expression" dxfId="2149" priority="1927">
      <formula>IF(RIGHT(TEXT(AE390,"0.#"),1)=".",FALSE,TRUE)</formula>
    </cfRule>
    <cfRule type="expression" dxfId="2148" priority="1928">
      <formula>IF(RIGHT(TEXT(AE390,"0.#"),1)=".",TRUE,FALSE)</formula>
    </cfRule>
  </conditionalFormatting>
  <conditionalFormatting sqref="AE382:AE383 AI382:AI383 AM382:AM383 AQ382:AQ383 AU382:AU383">
    <cfRule type="expression" dxfId="2147" priority="1931">
      <formula>IF(RIGHT(TEXT(AE382,"0.#"),1)=".",FALSE,TRUE)</formula>
    </cfRule>
    <cfRule type="expression" dxfId="2146" priority="1932">
      <formula>IF(RIGHT(TEXT(AE382,"0.#"),1)=".",TRUE,FALSE)</formula>
    </cfRule>
  </conditionalFormatting>
  <conditionalFormatting sqref="AE386:AE387 AI386:AI387 AM386:AM387 AQ386:AQ387 AU386:AU387">
    <cfRule type="expression" dxfId="2145" priority="1929">
      <formula>IF(RIGHT(TEXT(AE386,"0.#"),1)=".",FALSE,TRUE)</formula>
    </cfRule>
    <cfRule type="expression" dxfId="2144" priority="1930">
      <formula>IF(RIGHT(TEXT(AE386,"0.#"),1)=".",TRUE,FALSE)</formula>
    </cfRule>
  </conditionalFormatting>
  <conditionalFormatting sqref="AE440">
    <cfRule type="expression" dxfId="2143" priority="1921">
      <formula>IF(RIGHT(TEXT(AE440,"0.#"),1)=".",FALSE,TRUE)</formula>
    </cfRule>
    <cfRule type="expression" dxfId="2142" priority="1922">
      <formula>IF(RIGHT(TEXT(AE440,"0.#"),1)=".",TRUE,FALSE)</formula>
    </cfRule>
  </conditionalFormatting>
  <conditionalFormatting sqref="AE438">
    <cfRule type="expression" dxfId="2141" priority="1925">
      <formula>IF(RIGHT(TEXT(AE438,"0.#"),1)=".",FALSE,TRUE)</formula>
    </cfRule>
    <cfRule type="expression" dxfId="2140" priority="1926">
      <formula>IF(RIGHT(TEXT(AE438,"0.#"),1)=".",TRUE,FALSE)</formula>
    </cfRule>
  </conditionalFormatting>
  <conditionalFormatting sqref="AE439">
    <cfRule type="expression" dxfId="2139" priority="1923">
      <formula>IF(RIGHT(TEXT(AE439,"0.#"),1)=".",FALSE,TRUE)</formula>
    </cfRule>
    <cfRule type="expression" dxfId="2138" priority="1924">
      <formula>IF(RIGHT(TEXT(AE439,"0.#"),1)=".",TRUE,FALSE)</formula>
    </cfRule>
  </conditionalFormatting>
  <conditionalFormatting sqref="AM440">
    <cfRule type="expression" dxfId="2137" priority="1915">
      <formula>IF(RIGHT(TEXT(AM440,"0.#"),1)=".",FALSE,TRUE)</formula>
    </cfRule>
    <cfRule type="expression" dxfId="2136" priority="1916">
      <formula>IF(RIGHT(TEXT(AM440,"0.#"),1)=".",TRUE,FALSE)</formula>
    </cfRule>
  </conditionalFormatting>
  <conditionalFormatting sqref="AM438">
    <cfRule type="expression" dxfId="2135" priority="1919">
      <formula>IF(RIGHT(TEXT(AM438,"0.#"),1)=".",FALSE,TRUE)</formula>
    </cfRule>
    <cfRule type="expression" dxfId="2134" priority="1920">
      <formula>IF(RIGHT(TEXT(AM438,"0.#"),1)=".",TRUE,FALSE)</formula>
    </cfRule>
  </conditionalFormatting>
  <conditionalFormatting sqref="AM439">
    <cfRule type="expression" dxfId="2133" priority="1917">
      <formula>IF(RIGHT(TEXT(AM439,"0.#"),1)=".",FALSE,TRUE)</formula>
    </cfRule>
    <cfRule type="expression" dxfId="2132" priority="1918">
      <formula>IF(RIGHT(TEXT(AM439,"0.#"),1)=".",TRUE,FALSE)</formula>
    </cfRule>
  </conditionalFormatting>
  <conditionalFormatting sqref="AU440">
    <cfRule type="expression" dxfId="2131" priority="1909">
      <formula>IF(RIGHT(TEXT(AU440,"0.#"),1)=".",FALSE,TRUE)</formula>
    </cfRule>
    <cfRule type="expression" dxfId="2130" priority="1910">
      <formula>IF(RIGHT(TEXT(AU440,"0.#"),1)=".",TRUE,FALSE)</formula>
    </cfRule>
  </conditionalFormatting>
  <conditionalFormatting sqref="AU438">
    <cfRule type="expression" dxfId="2129" priority="1913">
      <formula>IF(RIGHT(TEXT(AU438,"0.#"),1)=".",FALSE,TRUE)</formula>
    </cfRule>
    <cfRule type="expression" dxfId="2128" priority="1914">
      <formula>IF(RIGHT(TEXT(AU438,"0.#"),1)=".",TRUE,FALSE)</formula>
    </cfRule>
  </conditionalFormatting>
  <conditionalFormatting sqref="AU439">
    <cfRule type="expression" dxfId="2127" priority="1911">
      <formula>IF(RIGHT(TEXT(AU439,"0.#"),1)=".",FALSE,TRUE)</formula>
    </cfRule>
    <cfRule type="expression" dxfId="2126" priority="1912">
      <formula>IF(RIGHT(TEXT(AU439,"0.#"),1)=".",TRUE,FALSE)</formula>
    </cfRule>
  </conditionalFormatting>
  <conditionalFormatting sqref="AI440">
    <cfRule type="expression" dxfId="2125" priority="1903">
      <formula>IF(RIGHT(TEXT(AI440,"0.#"),1)=".",FALSE,TRUE)</formula>
    </cfRule>
    <cfRule type="expression" dxfId="2124" priority="1904">
      <formula>IF(RIGHT(TEXT(AI440,"0.#"),1)=".",TRUE,FALSE)</formula>
    </cfRule>
  </conditionalFormatting>
  <conditionalFormatting sqref="AI438">
    <cfRule type="expression" dxfId="2123" priority="1907">
      <formula>IF(RIGHT(TEXT(AI438,"0.#"),1)=".",FALSE,TRUE)</formula>
    </cfRule>
    <cfRule type="expression" dxfId="2122" priority="1908">
      <formula>IF(RIGHT(TEXT(AI438,"0.#"),1)=".",TRUE,FALSE)</formula>
    </cfRule>
  </conditionalFormatting>
  <conditionalFormatting sqref="AI439">
    <cfRule type="expression" dxfId="2121" priority="1905">
      <formula>IF(RIGHT(TEXT(AI439,"0.#"),1)=".",FALSE,TRUE)</formula>
    </cfRule>
    <cfRule type="expression" dxfId="2120" priority="1906">
      <formula>IF(RIGHT(TEXT(AI439,"0.#"),1)=".",TRUE,FALSE)</formula>
    </cfRule>
  </conditionalFormatting>
  <conditionalFormatting sqref="AQ438">
    <cfRule type="expression" dxfId="2119" priority="1897">
      <formula>IF(RIGHT(TEXT(AQ438,"0.#"),1)=".",FALSE,TRUE)</formula>
    </cfRule>
    <cfRule type="expression" dxfId="2118" priority="1898">
      <formula>IF(RIGHT(TEXT(AQ438,"0.#"),1)=".",TRUE,FALSE)</formula>
    </cfRule>
  </conditionalFormatting>
  <conditionalFormatting sqref="AQ439">
    <cfRule type="expression" dxfId="2117" priority="1901">
      <formula>IF(RIGHT(TEXT(AQ439,"0.#"),1)=".",FALSE,TRUE)</formula>
    </cfRule>
    <cfRule type="expression" dxfId="2116" priority="1902">
      <formula>IF(RIGHT(TEXT(AQ439,"0.#"),1)=".",TRUE,FALSE)</formula>
    </cfRule>
  </conditionalFormatting>
  <conditionalFormatting sqref="AQ440">
    <cfRule type="expression" dxfId="2115" priority="1899">
      <formula>IF(RIGHT(TEXT(AQ440,"0.#"),1)=".",FALSE,TRUE)</formula>
    </cfRule>
    <cfRule type="expression" dxfId="2114" priority="1900">
      <formula>IF(RIGHT(TEXT(AQ440,"0.#"),1)=".",TRUE,FALSE)</formula>
    </cfRule>
  </conditionalFormatting>
  <conditionalFormatting sqref="AE445">
    <cfRule type="expression" dxfId="2113" priority="1891">
      <formula>IF(RIGHT(TEXT(AE445,"0.#"),1)=".",FALSE,TRUE)</formula>
    </cfRule>
    <cfRule type="expression" dxfId="2112" priority="1892">
      <formula>IF(RIGHT(TEXT(AE445,"0.#"),1)=".",TRUE,FALSE)</formula>
    </cfRule>
  </conditionalFormatting>
  <conditionalFormatting sqref="AE443">
    <cfRule type="expression" dxfId="2111" priority="1895">
      <formula>IF(RIGHT(TEXT(AE443,"0.#"),1)=".",FALSE,TRUE)</formula>
    </cfRule>
    <cfRule type="expression" dxfId="2110" priority="1896">
      <formula>IF(RIGHT(TEXT(AE443,"0.#"),1)=".",TRUE,FALSE)</formula>
    </cfRule>
  </conditionalFormatting>
  <conditionalFormatting sqref="AE444">
    <cfRule type="expression" dxfId="2109" priority="1893">
      <formula>IF(RIGHT(TEXT(AE444,"0.#"),1)=".",FALSE,TRUE)</formula>
    </cfRule>
    <cfRule type="expression" dxfId="2108" priority="1894">
      <formula>IF(RIGHT(TEXT(AE444,"0.#"),1)=".",TRUE,FALSE)</formula>
    </cfRule>
  </conditionalFormatting>
  <conditionalFormatting sqref="AM445">
    <cfRule type="expression" dxfId="2107" priority="1885">
      <formula>IF(RIGHT(TEXT(AM445,"0.#"),1)=".",FALSE,TRUE)</formula>
    </cfRule>
    <cfRule type="expression" dxfId="2106" priority="1886">
      <formula>IF(RIGHT(TEXT(AM445,"0.#"),1)=".",TRUE,FALSE)</formula>
    </cfRule>
  </conditionalFormatting>
  <conditionalFormatting sqref="AM443">
    <cfRule type="expression" dxfId="2105" priority="1889">
      <formula>IF(RIGHT(TEXT(AM443,"0.#"),1)=".",FALSE,TRUE)</formula>
    </cfRule>
    <cfRule type="expression" dxfId="2104" priority="1890">
      <formula>IF(RIGHT(TEXT(AM443,"0.#"),1)=".",TRUE,FALSE)</formula>
    </cfRule>
  </conditionalFormatting>
  <conditionalFormatting sqref="AM444">
    <cfRule type="expression" dxfId="2103" priority="1887">
      <formula>IF(RIGHT(TEXT(AM444,"0.#"),1)=".",FALSE,TRUE)</formula>
    </cfRule>
    <cfRule type="expression" dxfId="2102" priority="1888">
      <formula>IF(RIGHT(TEXT(AM444,"0.#"),1)=".",TRUE,FALSE)</formula>
    </cfRule>
  </conditionalFormatting>
  <conditionalFormatting sqref="AU445">
    <cfRule type="expression" dxfId="2101" priority="1879">
      <formula>IF(RIGHT(TEXT(AU445,"0.#"),1)=".",FALSE,TRUE)</formula>
    </cfRule>
    <cfRule type="expression" dxfId="2100" priority="1880">
      <formula>IF(RIGHT(TEXT(AU445,"0.#"),1)=".",TRUE,FALSE)</formula>
    </cfRule>
  </conditionalFormatting>
  <conditionalFormatting sqref="AU443">
    <cfRule type="expression" dxfId="2099" priority="1883">
      <formula>IF(RIGHT(TEXT(AU443,"0.#"),1)=".",FALSE,TRUE)</formula>
    </cfRule>
    <cfRule type="expression" dxfId="2098" priority="1884">
      <formula>IF(RIGHT(TEXT(AU443,"0.#"),1)=".",TRUE,FALSE)</formula>
    </cfRule>
  </conditionalFormatting>
  <conditionalFormatting sqref="AU444">
    <cfRule type="expression" dxfId="2097" priority="1881">
      <formula>IF(RIGHT(TEXT(AU444,"0.#"),1)=".",FALSE,TRUE)</formula>
    </cfRule>
    <cfRule type="expression" dxfId="2096" priority="1882">
      <formula>IF(RIGHT(TEXT(AU444,"0.#"),1)=".",TRUE,FALSE)</formula>
    </cfRule>
  </conditionalFormatting>
  <conditionalFormatting sqref="AI445">
    <cfRule type="expression" dxfId="2095" priority="1873">
      <formula>IF(RIGHT(TEXT(AI445,"0.#"),1)=".",FALSE,TRUE)</formula>
    </cfRule>
    <cfRule type="expression" dxfId="2094" priority="1874">
      <formula>IF(RIGHT(TEXT(AI445,"0.#"),1)=".",TRUE,FALSE)</formula>
    </cfRule>
  </conditionalFormatting>
  <conditionalFormatting sqref="AI443">
    <cfRule type="expression" dxfId="2093" priority="1877">
      <formula>IF(RIGHT(TEXT(AI443,"0.#"),1)=".",FALSE,TRUE)</formula>
    </cfRule>
    <cfRule type="expression" dxfId="2092" priority="1878">
      <formula>IF(RIGHT(TEXT(AI443,"0.#"),1)=".",TRUE,FALSE)</formula>
    </cfRule>
  </conditionalFormatting>
  <conditionalFormatting sqref="AI444">
    <cfRule type="expression" dxfId="2091" priority="1875">
      <formula>IF(RIGHT(TEXT(AI444,"0.#"),1)=".",FALSE,TRUE)</formula>
    </cfRule>
    <cfRule type="expression" dxfId="2090" priority="1876">
      <formula>IF(RIGHT(TEXT(AI444,"0.#"),1)=".",TRUE,FALSE)</formula>
    </cfRule>
  </conditionalFormatting>
  <conditionalFormatting sqref="AQ443">
    <cfRule type="expression" dxfId="2089" priority="1867">
      <formula>IF(RIGHT(TEXT(AQ443,"0.#"),1)=".",FALSE,TRUE)</formula>
    </cfRule>
    <cfRule type="expression" dxfId="2088" priority="1868">
      <formula>IF(RIGHT(TEXT(AQ443,"0.#"),1)=".",TRUE,FALSE)</formula>
    </cfRule>
  </conditionalFormatting>
  <conditionalFormatting sqref="AQ444">
    <cfRule type="expression" dxfId="2087" priority="1871">
      <formula>IF(RIGHT(TEXT(AQ444,"0.#"),1)=".",FALSE,TRUE)</formula>
    </cfRule>
    <cfRule type="expression" dxfId="2086" priority="1872">
      <formula>IF(RIGHT(TEXT(AQ444,"0.#"),1)=".",TRUE,FALSE)</formula>
    </cfRule>
  </conditionalFormatting>
  <conditionalFormatting sqref="AQ445">
    <cfRule type="expression" dxfId="2085" priority="1869">
      <formula>IF(RIGHT(TEXT(AQ445,"0.#"),1)=".",FALSE,TRUE)</formula>
    </cfRule>
    <cfRule type="expression" dxfId="2084" priority="1870">
      <formula>IF(RIGHT(TEXT(AQ445,"0.#"),1)=".",TRUE,FALSE)</formula>
    </cfRule>
  </conditionalFormatting>
  <conditionalFormatting sqref="Y880:Y907">
    <cfRule type="expression" dxfId="2083" priority="2097">
      <formula>IF(RIGHT(TEXT(Y880,"0.#"),1)=".",FALSE,TRUE)</formula>
    </cfRule>
    <cfRule type="expression" dxfId="2082" priority="2098">
      <formula>IF(RIGHT(TEXT(Y880,"0.#"),1)=".",TRUE,FALSE)</formula>
    </cfRule>
  </conditionalFormatting>
  <conditionalFormatting sqref="Y878:Y879">
    <cfRule type="expression" dxfId="2081" priority="2091">
      <formula>IF(RIGHT(TEXT(Y878,"0.#"),1)=".",FALSE,TRUE)</formula>
    </cfRule>
    <cfRule type="expression" dxfId="2080" priority="2092">
      <formula>IF(RIGHT(TEXT(Y878,"0.#"),1)=".",TRUE,FALSE)</formula>
    </cfRule>
  </conditionalFormatting>
  <conditionalFormatting sqref="Y913:Y940">
    <cfRule type="expression" dxfId="2079" priority="2085">
      <formula>IF(RIGHT(TEXT(Y913,"0.#"),1)=".",FALSE,TRUE)</formula>
    </cfRule>
    <cfRule type="expression" dxfId="2078" priority="2086">
      <formula>IF(RIGHT(TEXT(Y913,"0.#"),1)=".",TRUE,FALSE)</formula>
    </cfRule>
  </conditionalFormatting>
  <conditionalFormatting sqref="Y911:Y912">
    <cfRule type="expression" dxfId="2077" priority="2079">
      <formula>IF(RIGHT(TEXT(Y911,"0.#"),1)=".",FALSE,TRUE)</formula>
    </cfRule>
    <cfRule type="expression" dxfId="2076" priority="2080">
      <formula>IF(RIGHT(TEXT(Y911,"0.#"),1)=".",TRUE,FALSE)</formula>
    </cfRule>
  </conditionalFormatting>
  <conditionalFormatting sqref="Y946:Y973">
    <cfRule type="expression" dxfId="2075" priority="2073">
      <formula>IF(RIGHT(TEXT(Y946,"0.#"),1)=".",FALSE,TRUE)</formula>
    </cfRule>
    <cfRule type="expression" dxfId="2074" priority="2074">
      <formula>IF(RIGHT(TEXT(Y946,"0.#"),1)=".",TRUE,FALSE)</formula>
    </cfRule>
  </conditionalFormatting>
  <conditionalFormatting sqref="Y944:Y945">
    <cfRule type="expression" dxfId="2073" priority="2067">
      <formula>IF(RIGHT(TEXT(Y944,"0.#"),1)=".",FALSE,TRUE)</formula>
    </cfRule>
    <cfRule type="expression" dxfId="2072" priority="2068">
      <formula>IF(RIGHT(TEXT(Y944,"0.#"),1)=".",TRUE,FALSE)</formula>
    </cfRule>
  </conditionalFormatting>
  <conditionalFormatting sqref="Y979:Y1006">
    <cfRule type="expression" dxfId="2071" priority="2061">
      <formula>IF(RIGHT(TEXT(Y979,"0.#"),1)=".",FALSE,TRUE)</formula>
    </cfRule>
    <cfRule type="expression" dxfId="2070" priority="2062">
      <formula>IF(RIGHT(TEXT(Y979,"0.#"),1)=".",TRUE,FALSE)</formula>
    </cfRule>
  </conditionalFormatting>
  <conditionalFormatting sqref="Y977:Y978">
    <cfRule type="expression" dxfId="2069" priority="2055">
      <formula>IF(RIGHT(TEXT(Y977,"0.#"),1)=".",FALSE,TRUE)</formula>
    </cfRule>
    <cfRule type="expression" dxfId="2068" priority="2056">
      <formula>IF(RIGHT(TEXT(Y977,"0.#"),1)=".",TRUE,FALSE)</formula>
    </cfRule>
  </conditionalFormatting>
  <conditionalFormatting sqref="Y1012:Y1039">
    <cfRule type="expression" dxfId="2067" priority="2049">
      <formula>IF(RIGHT(TEXT(Y1012,"0.#"),1)=".",FALSE,TRUE)</formula>
    </cfRule>
    <cfRule type="expression" dxfId="2066" priority="2050">
      <formula>IF(RIGHT(TEXT(Y1012,"0.#"),1)=".",TRUE,FALSE)</formula>
    </cfRule>
  </conditionalFormatting>
  <conditionalFormatting sqref="W23">
    <cfRule type="expression" dxfId="2065" priority="2333">
      <formula>IF(RIGHT(TEXT(W23,"0.#"),1)=".",FALSE,TRUE)</formula>
    </cfRule>
    <cfRule type="expression" dxfId="2064" priority="2334">
      <formula>IF(RIGHT(TEXT(W23,"0.#"),1)=".",TRUE,FALSE)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907">
    <cfRule type="expression" dxfId="1987" priority="2099">
      <formula>IF(AND(AL880&gt;=0, RIGHT(TEXT(AL880,"0.#"),1)&lt;&gt;"."),TRUE,FALSE)</formula>
    </cfRule>
    <cfRule type="expression" dxfId="1986" priority="2100">
      <formula>IF(AND(AL880&gt;=0, RIGHT(TEXT(AL880,"0.#"),1)="."),TRUE,FALSE)</formula>
    </cfRule>
    <cfRule type="expression" dxfId="1985" priority="2101">
      <formula>IF(AND(AL880&lt;0, RIGHT(TEXT(AL880,"0.#"),1)&lt;&gt;"."),TRUE,FALSE)</formula>
    </cfRule>
    <cfRule type="expression" dxfId="1984" priority="2102">
      <formula>IF(AND(AL880&lt;0, RIGHT(TEXT(AL880,"0.#"),1)="."),TRUE,FALSE)</formula>
    </cfRule>
  </conditionalFormatting>
  <conditionalFormatting sqref="AL878:AO879">
    <cfRule type="expression" dxfId="1983" priority="2093">
      <formula>IF(AND(AL878&gt;=0, RIGHT(TEXT(AL878,"0.#"),1)&lt;&gt;"."),TRUE,FALSE)</formula>
    </cfRule>
    <cfRule type="expression" dxfId="1982" priority="2094">
      <formula>IF(AND(AL878&gt;=0, RIGHT(TEXT(AL878,"0.#"),1)="."),TRUE,FALSE)</formula>
    </cfRule>
    <cfRule type="expression" dxfId="1981" priority="2095">
      <formula>IF(AND(AL878&lt;0, RIGHT(TEXT(AL878,"0.#"),1)&lt;&gt;"."),TRUE,FALSE)</formula>
    </cfRule>
    <cfRule type="expression" dxfId="1980" priority="2096">
      <formula>IF(AND(AL878&lt;0, RIGHT(TEXT(AL878,"0.#"),1)="."),TRUE,FALSE)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1:AO912">
    <cfRule type="expression" dxfId="1975" priority="2081">
      <formula>IF(AND(AL911&gt;=0, RIGHT(TEXT(AL911,"0.#"),1)&lt;&gt;"."),TRUE,FALSE)</formula>
    </cfRule>
    <cfRule type="expression" dxfId="1974" priority="2082">
      <formula>IF(AND(AL911&gt;=0, RIGHT(TEXT(AL911,"0.#"),1)="."),TRUE,FALSE)</formula>
    </cfRule>
    <cfRule type="expression" dxfId="1973" priority="2083">
      <formula>IF(AND(AL911&lt;0, RIGHT(TEXT(AL911,"0.#"),1)&lt;&gt;"."),TRUE,FALSE)</formula>
    </cfRule>
    <cfRule type="expression" dxfId="1972" priority="2084">
      <formula>IF(AND(AL911&lt;0, RIGHT(TEXT(AL911,"0.#"),1)="."),TRUE,FALSE)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4:AO945">
    <cfRule type="expression" dxfId="1967" priority="2069">
      <formula>IF(AND(AL944&gt;=0, RIGHT(TEXT(AL944,"0.#"),1)&lt;&gt;"."),TRUE,FALSE)</formula>
    </cfRule>
    <cfRule type="expression" dxfId="1966" priority="2070">
      <formula>IF(AND(AL944&gt;=0, RIGHT(TEXT(AL944,"0.#"),1)="."),TRUE,FALSE)</formula>
    </cfRule>
    <cfRule type="expression" dxfId="1965" priority="2071">
      <formula>IF(AND(AL944&lt;0, RIGHT(TEXT(AL944,"0.#"),1)&lt;&gt;"."),TRUE,FALSE)</formula>
    </cfRule>
    <cfRule type="expression" dxfId="1964" priority="2072">
      <formula>IF(AND(AL944&lt;0, RIGHT(TEXT(AL944,"0.#"),1)="."),TRUE,FALSE)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7:AO978">
    <cfRule type="expression" dxfId="1959" priority="2057">
      <formula>IF(AND(AL977&gt;=0, RIGHT(TEXT(AL977,"0.#"),1)&lt;&gt;"."),TRUE,FALSE)</formula>
    </cfRule>
    <cfRule type="expression" dxfId="1958" priority="2058">
      <formula>IF(AND(AL977&gt;=0, RIGHT(TEXT(AL977,"0.#"),1)="."),TRUE,FALSE)</formula>
    </cfRule>
    <cfRule type="expression" dxfId="1957" priority="2059">
      <formula>IF(AND(AL977&lt;0, RIGHT(TEXT(AL977,"0.#"),1)&lt;&gt;"."),TRUE,FALSE)</formula>
    </cfRule>
    <cfRule type="expression" dxfId="1956" priority="2060">
      <formula>IF(AND(AL977&lt;0, RIGHT(TEXT(AL977,"0.#"),1)="."),TRUE,FALSE)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134:AE135 AI134:AI135 AM134:AM135 AQ134:AQ135 AU134">
    <cfRule type="expression" dxfId="727" priority="27">
      <formula>IF(RIGHT(TEXT(AE134,"0.#"),1)=".",FALSE,TRUE)</formula>
    </cfRule>
    <cfRule type="expression" dxfId="726" priority="28">
      <formula>IF(RIGHT(TEXT(AE134,"0.#"),1)=".",TRUE,FALSE)</formula>
    </cfRule>
  </conditionalFormatting>
  <conditionalFormatting sqref="AE138:AE139 AI138:AI139 AM138:AM139 AQ138:AQ139 AU138">
    <cfRule type="expression" dxfId="725" priority="25">
      <formula>IF(RIGHT(TEXT(AE138,"0.#"),1)=".",FALSE,TRUE)</formula>
    </cfRule>
    <cfRule type="expression" dxfId="724" priority="26">
      <formula>IF(RIGHT(TEXT(AE138,"0.#"),1)=".",TRUE,FALSE)</formula>
    </cfRule>
  </conditionalFormatting>
  <conditionalFormatting sqref="P13:AQ13">
    <cfRule type="expression" dxfId="723" priority="23">
      <formula>IF(RIGHT(TEXT(P13,"0.#"),1)=".",FALSE,TRUE)</formula>
    </cfRule>
    <cfRule type="expression" dxfId="722" priority="24">
      <formula>IF(RIGHT(TEXT(P13,"0.#"),1)=".",TRUE,FALSE)</formula>
    </cfRule>
  </conditionalFormatting>
  <conditionalFormatting sqref="P23">
    <cfRule type="expression" dxfId="721" priority="21">
      <formula>IF(RIGHT(TEXT(P23,"0.#"),1)=".",FALSE,TRUE)</formula>
    </cfRule>
    <cfRule type="expression" dxfId="720" priority="22">
      <formula>IF(RIGHT(TEXT(P23,"0.#"),1)=".",TRUE,FALSE)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Y789">
    <cfRule type="expression" dxfId="717" priority="17">
      <formula>IF(RIGHT(TEXT(Y789,"0.#"),1)=".",FALSE,TRUE)</formula>
    </cfRule>
    <cfRule type="expression" dxfId="716" priority="18">
      <formula>IF(RIGHT(TEXT(Y789,"0.#"),1)=".",TRUE,FALSE)</formula>
    </cfRule>
  </conditionalFormatting>
  <conditionalFormatting sqref="AU789">
    <cfRule type="expression" dxfId="715" priority="15">
      <formula>IF(RIGHT(TEXT(AU789,"0.#"),1)=".",FALSE,TRUE)</formula>
    </cfRule>
    <cfRule type="expression" dxfId="714" priority="16">
      <formula>IF(RIGHT(TEXT(AU789,"0.#"),1)=".",TRUE,FALSE)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U47">
    <cfRule type="expression" dxfId="711" priority="11">
      <formula>IF(RIGHT(TEXT(AU47,"0.#"),1)=".",FALSE,TRUE)</formula>
    </cfRule>
    <cfRule type="expression" dxfId="710" priority="12">
      <formula>IF(RIGHT(TEXT(AU47,"0.#"),1)=".",TRUE,FALSE)</formula>
    </cfRule>
  </conditionalFormatting>
  <conditionalFormatting sqref="AU54">
    <cfRule type="expression" dxfId="709" priority="9">
      <formula>IF(RIGHT(TEXT(AU54,"0.#"),1)=".",FALSE,TRUE)</formula>
    </cfRule>
    <cfRule type="expression" dxfId="708" priority="10">
      <formula>IF(RIGHT(TEXT(AU54,"0.#"),1)=".",TRUE,FALSE)</formula>
    </cfRule>
  </conditionalFormatting>
  <conditionalFormatting sqref="AU135">
    <cfRule type="expression" dxfId="707" priority="7">
      <formula>IF(RIGHT(TEXT(AU135,"0.#"),1)=".",FALSE,TRUE)</formula>
    </cfRule>
    <cfRule type="expression" dxfId="706" priority="8">
      <formula>IF(RIGHT(TEXT(AU135,"0.#"),1)=".",TRUE,FALSE)</formula>
    </cfRule>
  </conditionalFormatting>
  <conditionalFormatting sqref="AU139">
    <cfRule type="expression" dxfId="705" priority="5">
      <formula>IF(RIGHT(TEXT(AU139,"0.#"),1)=".",FALSE,TRUE)</formula>
    </cfRule>
    <cfRule type="expression" dxfId="704" priority="6">
      <formula>IF(RIGHT(TEXT(AU139,"0.#"),1)=".",TRUE,FALSE)</formula>
    </cfRule>
  </conditionalFormatting>
  <conditionalFormatting sqref="AU143">
    <cfRule type="expression" dxfId="703" priority="3">
      <formula>IF(RIGHT(TEXT(AU143,"0.#"),1)=".",FALSE,TRUE)</formula>
    </cfRule>
    <cfRule type="expression" dxfId="702" priority="4">
      <formula>IF(RIGHT(TEXT(AU143,"0.#"),1)=".",TRUE,FALSE)</formula>
    </cfRule>
  </conditionalFormatting>
  <conditionalFormatting sqref="AU147">
    <cfRule type="expression" dxfId="701" priority="1">
      <formula>IF(RIGHT(TEXT(AU147,"0.#"),1)=".",FALSE,TRUE)</formula>
    </cfRule>
    <cfRule type="expression" dxfId="700" priority="2">
      <formula>IF(RIGHT(TEXT(AU147,"0.#"),1)=".",TRUE,FALSE)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t="s">
        <v>752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752</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7"/>
      <c r="AA2" s="828"/>
      <c r="AB2" s="1023" t="s">
        <v>11</v>
      </c>
      <c r="AC2" s="1024"/>
      <c r="AD2" s="1025"/>
      <c r="AE2" s="1029" t="s">
        <v>390</v>
      </c>
      <c r="AF2" s="1029"/>
      <c r="AG2" s="1029"/>
      <c r="AH2" s="1029"/>
      <c r="AI2" s="1029" t="s">
        <v>412</v>
      </c>
      <c r="AJ2" s="1029"/>
      <c r="AK2" s="1029"/>
      <c r="AL2" s="556"/>
      <c r="AM2" s="1029" t="s">
        <v>509</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7"/>
      <c r="AA9" s="828"/>
      <c r="AB9" s="1023" t="s">
        <v>11</v>
      </c>
      <c r="AC9" s="1024"/>
      <c r="AD9" s="1025"/>
      <c r="AE9" s="1029" t="s">
        <v>390</v>
      </c>
      <c r="AF9" s="1029"/>
      <c r="AG9" s="1029"/>
      <c r="AH9" s="1029"/>
      <c r="AI9" s="1029" t="s">
        <v>412</v>
      </c>
      <c r="AJ9" s="1029"/>
      <c r="AK9" s="1029"/>
      <c r="AL9" s="556"/>
      <c r="AM9" s="1029" t="s">
        <v>509</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7"/>
      <c r="AA16" s="828"/>
      <c r="AB16" s="1023" t="s">
        <v>11</v>
      </c>
      <c r="AC16" s="1024"/>
      <c r="AD16" s="1025"/>
      <c r="AE16" s="1029" t="s">
        <v>390</v>
      </c>
      <c r="AF16" s="1029"/>
      <c r="AG16" s="1029"/>
      <c r="AH16" s="1029"/>
      <c r="AI16" s="1029" t="s">
        <v>412</v>
      </c>
      <c r="AJ16" s="1029"/>
      <c r="AK16" s="1029"/>
      <c r="AL16" s="556"/>
      <c r="AM16" s="1029" t="s">
        <v>509</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7"/>
      <c r="AA23" s="828"/>
      <c r="AB23" s="1023" t="s">
        <v>11</v>
      </c>
      <c r="AC23" s="1024"/>
      <c r="AD23" s="1025"/>
      <c r="AE23" s="1029" t="s">
        <v>390</v>
      </c>
      <c r="AF23" s="1029"/>
      <c r="AG23" s="1029"/>
      <c r="AH23" s="1029"/>
      <c r="AI23" s="1029" t="s">
        <v>412</v>
      </c>
      <c r="AJ23" s="1029"/>
      <c r="AK23" s="1029"/>
      <c r="AL23" s="556"/>
      <c r="AM23" s="1029" t="s">
        <v>509</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7"/>
      <c r="AA30" s="828"/>
      <c r="AB30" s="1023" t="s">
        <v>11</v>
      </c>
      <c r="AC30" s="1024"/>
      <c r="AD30" s="1025"/>
      <c r="AE30" s="1029" t="s">
        <v>390</v>
      </c>
      <c r="AF30" s="1029"/>
      <c r="AG30" s="1029"/>
      <c r="AH30" s="1029"/>
      <c r="AI30" s="1029" t="s">
        <v>412</v>
      </c>
      <c r="AJ30" s="1029"/>
      <c r="AK30" s="1029"/>
      <c r="AL30" s="556"/>
      <c r="AM30" s="1029" t="s">
        <v>509</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7"/>
      <c r="AA37" s="828"/>
      <c r="AB37" s="1023" t="s">
        <v>11</v>
      </c>
      <c r="AC37" s="1024"/>
      <c r="AD37" s="1025"/>
      <c r="AE37" s="1029" t="s">
        <v>390</v>
      </c>
      <c r="AF37" s="1029"/>
      <c r="AG37" s="1029"/>
      <c r="AH37" s="1029"/>
      <c r="AI37" s="1029" t="s">
        <v>412</v>
      </c>
      <c r="AJ37" s="1029"/>
      <c r="AK37" s="1029"/>
      <c r="AL37" s="556"/>
      <c r="AM37" s="1029" t="s">
        <v>509</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7"/>
      <c r="AA44" s="828"/>
      <c r="AB44" s="1023" t="s">
        <v>11</v>
      </c>
      <c r="AC44" s="1024"/>
      <c r="AD44" s="1025"/>
      <c r="AE44" s="1029" t="s">
        <v>390</v>
      </c>
      <c r="AF44" s="1029"/>
      <c r="AG44" s="1029"/>
      <c r="AH44" s="1029"/>
      <c r="AI44" s="1029" t="s">
        <v>412</v>
      </c>
      <c r="AJ44" s="1029"/>
      <c r="AK44" s="1029"/>
      <c r="AL44" s="556"/>
      <c r="AM44" s="1029" t="s">
        <v>509</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7"/>
      <c r="AA51" s="828"/>
      <c r="AB51" s="556" t="s">
        <v>11</v>
      </c>
      <c r="AC51" s="1024"/>
      <c r="AD51" s="1025"/>
      <c r="AE51" s="1029" t="s">
        <v>390</v>
      </c>
      <c r="AF51" s="1029"/>
      <c r="AG51" s="1029"/>
      <c r="AH51" s="1029"/>
      <c r="AI51" s="1029" t="s">
        <v>412</v>
      </c>
      <c r="AJ51" s="1029"/>
      <c r="AK51" s="1029"/>
      <c r="AL51" s="556"/>
      <c r="AM51" s="1029" t="s">
        <v>509</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7"/>
      <c r="AA58" s="828"/>
      <c r="AB58" s="1023" t="s">
        <v>11</v>
      </c>
      <c r="AC58" s="1024"/>
      <c r="AD58" s="1025"/>
      <c r="AE58" s="1029" t="s">
        <v>390</v>
      </c>
      <c r="AF58" s="1029"/>
      <c r="AG58" s="1029"/>
      <c r="AH58" s="1029"/>
      <c r="AI58" s="1029" t="s">
        <v>412</v>
      </c>
      <c r="AJ58" s="1029"/>
      <c r="AK58" s="1029"/>
      <c r="AL58" s="556"/>
      <c r="AM58" s="1029" t="s">
        <v>509</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7"/>
      <c r="AA65" s="828"/>
      <c r="AB65" s="1023" t="s">
        <v>11</v>
      </c>
      <c r="AC65" s="1024"/>
      <c r="AD65" s="1025"/>
      <c r="AE65" s="1029" t="s">
        <v>390</v>
      </c>
      <c r="AF65" s="1029"/>
      <c r="AG65" s="1029"/>
      <c r="AH65" s="1029"/>
      <c r="AI65" s="1029" t="s">
        <v>412</v>
      </c>
      <c r="AJ65" s="1029"/>
      <c r="AK65" s="1029"/>
      <c r="AL65" s="556"/>
      <c r="AM65" s="1029" t="s">
        <v>509</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2"/>
      <c r="Z4" s="383"/>
      <c r="AA4" s="383"/>
      <c r="AB4" s="80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2"/>
      <c r="Z17" s="383"/>
      <c r="AA17" s="383"/>
      <c r="AB17" s="80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2"/>
      <c r="Z30" s="383"/>
      <c r="AA30" s="383"/>
      <c r="AB30" s="80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2"/>
      <c r="Z43" s="383"/>
      <c r="AA43" s="383"/>
      <c r="AB43" s="80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2"/>
      <c r="Z57" s="383"/>
      <c r="AA57" s="383"/>
      <c r="AB57" s="80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2"/>
      <c r="Z70" s="383"/>
      <c r="AA70" s="383"/>
      <c r="AB70" s="80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2"/>
      <c r="Z83" s="383"/>
      <c r="AA83" s="383"/>
      <c r="AB83" s="80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2"/>
      <c r="Z96" s="383"/>
      <c r="AA96" s="383"/>
      <c r="AB96" s="80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80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80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80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80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80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80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80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80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80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80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80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80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2021-03-08T07:58:12Z</cp:lastPrinted>
  <dcterms:created xsi:type="dcterms:W3CDTF">2012-03-13T00:50:25Z</dcterms:created>
  <dcterms:modified xsi:type="dcterms:W3CDTF">2021-06-23T00:26:50Z</dcterms:modified>
</cp:coreProperties>
</file>