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<sst xmlns="http://schemas.openxmlformats.org/spreadsheetml/2006/main" count="3101" uniqueCount="793">
  <si>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</si>
  <si>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</si>
  <si>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</si>
  <si>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</si>
  <si>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</si>
  <si>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</si>
  <si>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</si>
  <si>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</si>
  <si>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</si>
  <si>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</si>
  <si>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</si>
  <si>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</si>
  <si>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</si>
  <si>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</si>
  <si>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</si>
  <si>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</si>
  <si>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</si>
  <si>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</si>
  <si>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</si>
  <si>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</si>
  <si>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</si>
  <si>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</si>
  <si>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</si>
  <si>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</si>
  <si>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</si>
  <si>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</si>
  <si>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</si>
  <si>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</si>
  <si>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</si>
  <si>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</si>
  <si>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</si>
  <si>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</si>
  <si>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</si>
  <si>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</si>
  <si>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</si>
  <si>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</si>
  <si>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</si>
  <si>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</si>
  <si>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</si>
  <si>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</si>
  <si>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</si>
  <si>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</si>
  <si>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</si>
  <si>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</si>
  <si>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</si>
  <si>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</si>
  <si>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</si>
  <si>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</si>
  <si>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</si>
  <si>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</si>
  <si>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</si>
  <si>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</si>
  <si>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</si>
  <si>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</si>
  <si>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</si>
  <si>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</si>
  <si>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</si>
  <si>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</si>
  <si>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</si>
  <si>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</si>
  <si>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</si>
  <si>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</si>
  <si>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</si>
  <si>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</si>
  <si>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</si>
  <si>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</si>
  <si>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</si>
  <si>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</si>
  <si>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</si>
  <si>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</si>
  <si>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</si>
  <si>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</si>
  <si>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</si>
  <si>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</si>
  <si>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</si>
  <si>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</si>
  <si>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</si>
  <si>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</si>
  <si>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</si>
  <si>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</si>
  <si>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</si>
  <si>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</si>
  <si>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</si>
  <si>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</si>
  <si>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</si>
  <si>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</si>
  <si>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</si>
  <si>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</si>
  <si>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</si>
  <si>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</si>
  <si>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</si>
  <si>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</si>
  <si>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</si>
  <si>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</si>
  <si>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</si>
  <si>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</si>
  <si>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</si>
  <si>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</si>
  <si>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</si>
  <si>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</si>
  <si>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</si>
  <si>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</si>
  <si>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</si>
  <si>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</si>
  <si>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</si>
  <si>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</si>
  <si>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</si>
  <si>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</si>
  <si>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</si>
  <si>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</si>
  <si>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</si>
  <si>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</si>
  <si>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</si>
  <si>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</si>
  <si>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</si>
  <si>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</si>
  <si>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</si>
  <si>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</si>
  <si>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</si>
  <si>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</si>
  <si>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</si>
  <si>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</si>
  <si>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</si>
  <si>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</si>
  <si>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</si>
  <si>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</si>
  <si>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</si>
  <si>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</si>
  <si>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</si>
  <si>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</si>
  <si>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</si>
  <si>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</si>
  <si>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</si>
  <si>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</si>
  <si>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</si>
  <si>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</si>
  <si>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</si>
  <si>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</si>
  <si>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</si>
  <si>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</si>
  <si>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</si>
  <si>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</si>
  <si>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</si>
  <si>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</si>
  <si>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</si>
  <si>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</si>
  <si>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</si>
  <si>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</si>
  <si>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</si>
  <si>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</si>
  <si>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</si>
  <si>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</si>
  <si>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</si>
  <si>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</si>
  <si>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</si>
  <si>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</si>
  <si>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</si>
  <si>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</si>
  <si>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</si>
  <si>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</si>
  <si>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</si>
  <si>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</si>
  <si>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</si>
  <si>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</si>
  <si>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</si>
  <si>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</si>
  <si>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</si>
  <si>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</si>
  <si>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</si>
  <si>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</si>
  <si>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</si>
  <si>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</si>
  <si>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</si>
  <si>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</si>
  <si>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</si>
  <si>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</si>
  <si>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</si>
  <si>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</si>
  <si>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</si>
  <si>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</si>
  <si>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</si>
  <si>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</si>
  <si>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</si>
  <si>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</si>
  <si>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</si>
  <si>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</si>
  <si>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</si>
  <si>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</si>
  <si>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</si>
  <si>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</si>
  <si>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</si>
  <si>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</si>
  <si>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</si>
  <si>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</si>
  <si>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</si>
  <si>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</si>
  <si>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</si>
  <si>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</si>
  <si>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</si>
  <si>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</si>
  <si>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</si>
  <si>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</si>
  <si>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</si>
  <si>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</si>
  <si>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</si>
  <si>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</si>
  <si>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</si>
  <si>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</si>
  <si>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</si>
  <si>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</si>
  <si>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</si>
  <si>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</si>
  <si>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</si>
  <si>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</si>
  <si>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</si>
  <si>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</si>
  <si>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</si>
  <si>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</si>
  <si>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</si>
  <si>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</si>
  <si>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</si>
  <si>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</si>
  <si>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</si>
  <si>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</si>
  <si>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</si>
  <si>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</si>
  <si>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</si>
  <si>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</si>
  <si>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</si>
  <si>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</si>
  <si>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</si>
  <si>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</si>
  <si>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</si>
  <si>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</si>
  <si>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</si>
  <si>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</si>
  <si>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</si>
  <si>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</si>
  <si>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</si>
  <si>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</si>
  <si>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</si>
  <si>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</si>
  <si>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</si>
  <si>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</si>
  <si>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</si>
  <si>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</si>
  <si>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</si>
  <si>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</si>
  <si>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</si>
  <si>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</si>
  <si>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</si>
  <si>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</si>
  <si>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</si>
  <si>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</si>
  <si>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</si>
  <si>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</si>
  <si>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</si>
  <si>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</si>
  <si>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</si>
  <si>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</si>
  <si>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</si>
  <si>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</si>
  <si>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</si>
  <si>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</si>
  <si>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</si>
  <si>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</si>
  <si>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</si>
  <si>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</si>
  <si>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</si>
  <si>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</si>
  <si>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</si>
  <si>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</si>
  <si>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</si>
  <si>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</si>
  <si>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</si>
  <si>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</si>
  <si>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</si>
  <si>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</si>
  <si>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</si>
  <si>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</si>
  <si>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</si>
  <si>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</si>
  <si>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</si>
  <si>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</si>
  <si>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</si>
  <si>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</si>
  <si>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</si>
  <si>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</si>
  <si>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</si>
  <si>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</si>
  <si>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</si>
  <si>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</si>
  <si>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</si>
  <si>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</si>
  <si>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</si>
  <si>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</si>
  <si>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</si>
  <si>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</si>
  <si>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</si>
  <si>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</si>
  <si>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</si>
  <si>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</si>
  <si>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</si>
  <si>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</si>
  <si>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</si>
  <si>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</si>
  <si>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</si>
  <si>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</si>
  <si>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</si>
  <si>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</si>
  <si>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</si>
  <si>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</si>
  <si>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</si>
  <si>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</si>
  <si>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</si>
  <si>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</si>
  <si>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</si>
  <si>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</si>
  <si>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</si>
  <si>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</si>
  <si>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</si>
  <si>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</si>
  <si>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</si>
  <si>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</si>
  <si>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</si>
  <si>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</si>
  <si>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</si>
  <si>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</si>
  <si>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</si>
  <si>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</si>
  <si>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</si>
  <si>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</si>
  <si>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</si>
  <si>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</si>
  <si>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</si>
  <si>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</si>
  <si>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</si>
  <si>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</si>
  <si>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</si>
  <si>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</si>
  <si>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</si>
  <si>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</si>
  <si>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</si>
  <si>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</si>
  <si>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</si>
  <si>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</si>
  <si>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</si>
  <si>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</si>
  <si>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</si>
  <si>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</si>
  <si>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</si>
  <si>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</si>
  <si>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</si>
  <si>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</si>
  <si>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</si>
  <si>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</si>
  <si>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</si>
  <si>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</si>
  <si>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</si>
  <si>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</si>
  <si>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</si>
  <si>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</si>
  <si>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</si>
  <si>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</si>
  <si>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</si>
  <si>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</si>
  <si>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</si>
  <si>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</si>
  <si>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</si>
  <si>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</si>
  <si>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</si>
  <si>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</si>
  <si>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</si>
  <si>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</si>
  <si>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</si>
  <si>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</si>
  <si>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</si>
  <si>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</si>
  <si>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</si>
  <si>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</si>
  <si>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</si>
  <si>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</si>
  <si>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</si>
  <si>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</si>
  <si>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</si>
  <si>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</si>
  <si>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</si>
  <si>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</si>
  <si>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</si>
  <si>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</si>
  <si>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</si>
  <si>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</si>
  <si>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</si>
  <si>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</si>
  <si>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</si>
  <si>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</si>
  <si>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</si>
  <si>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</si>
  <si>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</si>
  <si>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</si>
  <si>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</si>
  <si>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</si>
  <si>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</si>
  <si>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</si>
  <si>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</si>
  <si>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</si>
  <si>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</si>
  <si>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</si>
  <si>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</si>
  <si>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</si>
  <si>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</si>
  <si>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</si>
  <si>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</si>
  <si>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</si>
  <si>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</si>
  <si>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</si>
  <si>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</si>
  <si>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</si>
  <si>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</si>
  <si>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</si>
  <si>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</si>
  <si>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</si>
  <si>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</si>
  <si>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</si>
  <si>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</si>
  <si>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</si>
  <si>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</si>
  <si>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</si>
  <si>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</si>
  <si>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</si>
  <si>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</si>
  <si>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</si>
  <si>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</si>
  <si>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</si>
  <si>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</si>
  <si>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</si>
  <si>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</si>
  <si>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</si>
  <si>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</si>
  <si>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</si>
  <si>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</si>
  <si>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</si>
  <si>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</si>
  <si>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</si>
  <si>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</si>
  <si>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</si>
  <si>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</si>
  <si>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</si>
  <si>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</si>
  <si>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</si>
  <si>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</si>
  <si>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</si>
  <si>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</si>
  <si>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</si>
  <si>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</si>
  <si>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</si>
  <si>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</si>
  <si>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</si>
  <si>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</si>
  <si>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</si>
  <si>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</si>
  <si>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</si>
  <si>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</si>
  <si>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</si>
  <si>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</si>
  <si>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</si>
  <si>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</si>
  <si>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</si>
  <si>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</si>
  <si>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</si>
  <si>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</si>
  <si>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</si>
  <si>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</si>
  <si>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</si>
  <si>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</si>
  <si>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</si>
  <si>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</si>
  <si>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</si>
  <si>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</si>
  <si>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</si>
  <si>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</si>
  <si>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</si>
  <si>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</si>
  <si>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</si>
  <si>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</si>
  <si>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</si>
  <si>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</si>
  <si>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</si>
  <si>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</si>
  <si>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</si>
  <si>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</si>
  <si>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</si>
  <si>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</si>
  <si>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</si>
  <si>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</si>
  <si>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</si>
  <si>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</si>
  <si>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</si>
  <si>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</si>
  <si>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</si>
  <si>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</si>
  <si>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</si>
  <si>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</si>
  <si>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</si>
  <si>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</si>
  <si>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</si>
  <si>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</si>
  <si>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</si>
  <si>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</si>
  <si>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</si>
  <si>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</si>
  <si>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</si>
  <si>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</si>
  <si>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</si>
  <si>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</si>
  <si>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</si>
  <si>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</si>
  <si>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</si>
  <si>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</si>
  <si>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</si>
  <si>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</si>
  <si>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</si>
  <si>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</si>
  <si>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</si>
  <si>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</si>
  <si>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</si>
  <si>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</si>
  <si>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</si>
  <si>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</si>
  <si>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</si>
  <si>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</si>
  <si>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</si>
  <si>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</si>
  <si>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</si>
  <si>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</si>
  <si>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</si>
  <si>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</si>
  <si>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</si>
  <si>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</si>
  <si>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</si>
  <si>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</si>
  <si>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</si>
  <si>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</si>
  <si>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</si>
  <si>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</si>
  <si>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</si>
  <si>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</si>
  <si>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</si>
  <si>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</si>
  <si>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</si>
  <si>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</si>
  <si>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</si>
  <si>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</si>
  <si>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</si>
  <si>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</si>
  <si>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</si>
  <si>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</si>
  <si>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</si>
  <si>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</si>
  <si>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</si>
  <si>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</si>
  <si>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</si>
  <si>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</si>
  <si>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</si>
  <si>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</si>
  <si>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</si>
  <si>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</si>
  <si>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</si>
  <si>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</si>
  <si>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</si>
  <si>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</si>
  <si>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</si>
  <si>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</si>
  <si>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</si>
  <si>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</si>
  <si>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</si>
  <si>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</si>
  <si>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</si>
  <si>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</si>
  <si>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</si>
  <si>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</si>
  <si>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</si>
  <si>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</si>
  <si>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</si>
  <si>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</si>
  <si>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</si>
  <si>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</si>
  <si>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</si>
  <si>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</si>
  <si>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</si>
  <si>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</si>
  <si>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</si>
  <si>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</si>
  <si>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</si>
  <si>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</si>
  <si>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</si>
  <si>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</si>
  <si>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</si>
  <si>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</si>
  <si>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</si>
  <si>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</si>
  <si>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</si>
  <si>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</si>
  <si>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</si>
  <si>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</si>
  <si>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</si>
  <si>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</si>
  <si>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</si>
  <si>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</si>
  <si>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</si>
  <si>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</si>
  <si>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</si>
  <si>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</si>
  <si>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</si>
  <si>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</si>
  <si>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</si>
  <si>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</si>
  <si>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</si>
  <si>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</si>
  <si>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</si>
  <si>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</si>
  <si>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</si>
  <si>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</si>
  <si>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</si>
  <si>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</si>
  <si>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</si>
  <si>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</si>
  <si>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</si>
  <si>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</si>
  <si>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</si>
  <si>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</si>
  <si>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</si>
  <si>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</si>
  <si>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</si>
  <si>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</si>
  <si>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</si>
  <si>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</si>
  <si>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</si>
  <si>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</si>
  <si>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</si>
  <si>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</si>
  <si>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</si>
  <si>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</si>
  <si>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</si>
  <si>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</si>
  <si>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</si>
  <si>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</si>
  <si>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</si>
  <si>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</si>
  <si>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</si>
  <si>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</si>
  <si>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</si>
  <si>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</si>
  <si>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</si>
  <si>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</si>
  <si>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</si>
  <si>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</si>
  <si>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</si>
  <si>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</si>
  <si>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</si>
  <si>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</si>
  <si>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</si>
  <si>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</si>
  <si>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</si>
  <si>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</si>
  <si>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</si>
  <si>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</si>
  <si>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</si>
  <si>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</si>
  <si>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</si>
  <si>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</si>
  <si>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</si>
  <si>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</si>
  <si>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</si>
  <si>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</si>
  <si>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</si>
  <si>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</si>
  <si>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</si>
  <si>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</si>
  <si>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</si>
  <si>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</si>
  <si>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</si>
  <si>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</si>
  <si>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</si>
  <si>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</si>
  <si>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</si>
  <si>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</si>
  <si>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</si>
  <si>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</si>
  <si>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</si>
  <si>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</si>
  <si>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</si>
  <si>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</si>
  <si>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</si>
  <si>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</si>
  <si>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</si>
  <si>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</si>
  <si>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</si>
  <si>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</si>
  <si>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</si>
  <si>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</si>
  <si>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</si>
  <si>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</si>
  <si>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</si>
  <si>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</si>
  <si>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</si>
  <si>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</si>
  <si>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</si>
  <si>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</si>
  <si>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</si>
  <si>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</si>
  <si>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</si>
  <si>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</si>
  <si>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</si>
  <si>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昭和５２年度</t>
  </si>
  <si>
    <t>終了予定なし</t>
  </si>
  <si>
    <t>地域医療計画課　救急・周産期医療等対策室</t>
  </si>
  <si>
    <t>-</t>
  </si>
  <si>
    <t>傷病者の搬送及び受入れの実施に関する基準の策定について（平成21年10月27日厚生労働省医政局長、消防庁次長通知）</t>
  </si>
  <si>
    <t>救急医療機関が救急患者を円滑に受け入れられる体制整備を図る。</t>
  </si>
  <si>
    <t>地域住民や救急隊に対し救急患者の受け入れ可能な医療機関の情報提供を行う救急医療情報センター（広域災害・救急医療情報システム）の運営等について財政支援を行う。
補助率：国1/3、都道府県2/3</t>
  </si>
  <si>
    <t>医療提供体制推進事業費補助金</t>
  </si>
  <si>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</si>
  <si>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</si>
  <si>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救急医療情報センター事業実施数</t>
  </si>
  <si>
    <t>ヶ所</t>
  </si>
  <si>
    <t>単位当たりコスト＝Ｘ／Ｙ
Ｘ：執行額
Ｙ：救急医療情報センター事業実施数　　　　　　　　　　　　</t>
    <phoneticPr fontId="5"/>
  </si>
  <si>
    <t>百万円</t>
  </si>
  <si>
    <t>　X/Y</t>
    <phoneticPr fontId="5"/>
  </si>
  <si>
    <t>1,416百万円/43</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</si>
  <si>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</si>
  <si>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</si>
  <si>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</si>
  <si>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</si>
  <si>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</si>
  <si>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救急患者退院コーディネーター事業</t>
  </si>
  <si>
    <t>救急患者の受入体制の充実</t>
  </si>
  <si>
    <t>47</t>
  </si>
  <si>
    <t>40</t>
  </si>
  <si>
    <t>024-4</t>
  </si>
  <si>
    <t>004-4</t>
  </si>
  <si>
    <t>003-2</t>
  </si>
  <si>
    <t>0003-02</t>
  </si>
  <si>
    <t>○</t>
  </si>
  <si>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</si>
  <si>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</si>
  <si>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</si>
  <si>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救急隊による受入医療機関の選定に相当の時間を要するなどの事例について、地域の事情に精通した救急医を医療機関に配置するなどして、関係医療機関との調整等を実施することは重要であることから、引き続き事業を進めていく必要があり、優先度は高い。</t>
  </si>
  <si>
    <t>‐</t>
  </si>
  <si>
    <t>無</t>
  </si>
  <si>
    <t>国庫補助率は１／３となっており、受益者も応分の負担をしている。</t>
  </si>
  <si>
    <t>当該事業の補助基準額については、広域災害・救急医療情報システムの状況に対する調査を行い、その調査結果に基づき設定している。</t>
  </si>
  <si>
    <t>都道府県が行う事業に対する補助事業であり、概算払いも可能となっていることから、支出を委任している都道府県において、合理的に支出されているものと考える。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</si>
  <si>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</si>
  <si>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活動実績は見合ったものとなっている。</t>
  </si>
  <si>
    <t>重症以上傷病者の救急搬送における照会回数が４回以上の割合は着実に減少している。また、救急医療情報センターのヶ所数は43ヶ所を維持しているが、救急患者が円滑に受け入れられない事案が発生していることから、引き続き、救急患者を円滑に受け入れられる体制を確保していく必要がある。</t>
  </si>
  <si>
    <t>管制塔を担う救急医療機関等運営事業については、専任の医師を配置するメディカルコントロール体制強化事業等と統合する等、必要に応じて事業の見直しを行っているところであり、引き続き、救急患者が円滑に受け入れられるように体制の整備を行いつつ、適正な予算執行に努めていきたい。</t>
  </si>
  <si>
    <t>点検対象外</t>
    <rPh sb="0" eb="2">
      <t>テンケン</t>
    </rPh>
    <rPh sb="2" eb="5">
      <t>タイショウガイ</t>
    </rPh>
    <phoneticPr fontId="5"/>
  </si>
  <si>
    <t>医療機関への受入照会回数４回以上の事案の推移（出典：消防白書）
消防白書は、例年、12月頃に公表されているため、現時点で令和２年度 実績を記入することはできない。</t>
    <rPh sb="60" eb="62">
      <t>レイワ</t>
    </rPh>
    <rPh sb="63" eb="65">
      <t>ネンド</t>
    </rPh>
    <phoneticPr fontId="5"/>
  </si>
  <si>
    <t>令和２年度は集計中であるが令和元年度の成果実績は目標値を上回っており、見合ったものとなっている。</t>
    <rPh sb="13" eb="15">
      <t>レイワ</t>
    </rPh>
    <rPh sb="15" eb="16">
      <t>ガン</t>
    </rPh>
    <phoneticPr fontId="5"/>
  </si>
  <si>
    <t>A.東京都</t>
    <rPh sb="2" eb="5">
      <t>トウキョウト</t>
    </rPh>
    <phoneticPr fontId="5"/>
  </si>
  <si>
    <t>使用料及賃借料</t>
  </si>
  <si>
    <t>コンピュータ、地図データベースレンタル料</t>
    <rPh sb="7" eb="9">
      <t>チズ</t>
    </rPh>
    <phoneticPr fontId="5"/>
  </si>
  <si>
    <t>人件費</t>
  </si>
  <si>
    <t>職員給与等</t>
    <rPh sb="0" eb="2">
      <t>ショクイン</t>
    </rPh>
    <rPh sb="2" eb="4">
      <t>キュウヨ</t>
    </rPh>
    <rPh sb="4" eb="5">
      <t>トウ</t>
    </rPh>
    <phoneticPr fontId="5"/>
  </si>
  <si>
    <t>通信運搬費</t>
    <rPh sb="0" eb="2">
      <t>ツウシン</t>
    </rPh>
    <rPh sb="2" eb="5">
      <t>ウンパンヒ</t>
    </rPh>
    <phoneticPr fontId="5"/>
  </si>
  <si>
    <t>回線使用料</t>
    <rPh sb="0" eb="2">
      <t>カイセン</t>
    </rPh>
    <rPh sb="2" eb="5">
      <t>シヨウリョウ</t>
    </rPh>
    <phoneticPr fontId="5"/>
  </si>
  <si>
    <t>光熱費等</t>
    <rPh sb="0" eb="3">
      <t>コウネツヒ</t>
    </rPh>
    <rPh sb="3" eb="4">
      <t>トウ</t>
    </rPh>
    <phoneticPr fontId="5"/>
  </si>
  <si>
    <t>その他</t>
    <rPh sb="2" eb="3">
      <t>タ</t>
    </rPh>
    <phoneticPr fontId="5"/>
  </si>
  <si>
    <t>東京都</t>
    <rPh sb="0" eb="3">
      <t>トウキョウト</t>
    </rPh>
    <phoneticPr fontId="5"/>
  </si>
  <si>
    <t>愛知県</t>
    <rPh sb="0" eb="3">
      <t>アイチケン</t>
    </rPh>
    <phoneticPr fontId="5"/>
  </si>
  <si>
    <t>大阪府</t>
    <rPh sb="0" eb="3">
      <t>オオサカフ</t>
    </rPh>
    <phoneticPr fontId="5"/>
  </si>
  <si>
    <t>兵庫県</t>
    <rPh sb="0" eb="3">
      <t>ヒョウゴケン</t>
    </rPh>
    <phoneticPr fontId="5"/>
  </si>
  <si>
    <t>福岡県</t>
    <rPh sb="0" eb="3">
      <t>フクオカケン</t>
    </rPh>
    <phoneticPr fontId="5"/>
  </si>
  <si>
    <t>新潟県</t>
    <rPh sb="0" eb="3">
      <t>ニイガタケン</t>
    </rPh>
    <phoneticPr fontId="5"/>
  </si>
  <si>
    <t>三重県</t>
    <rPh sb="0" eb="2">
      <t>ミエ</t>
    </rPh>
    <rPh sb="2" eb="3">
      <t>ケン</t>
    </rPh>
    <phoneticPr fontId="5"/>
  </si>
  <si>
    <t>神奈川県</t>
    <rPh sb="0" eb="4">
      <t>カナガワケン</t>
    </rPh>
    <phoneticPr fontId="5"/>
  </si>
  <si>
    <t>京都府</t>
    <rPh sb="0" eb="3">
      <t>キョウトフ</t>
    </rPh>
    <phoneticPr fontId="5"/>
  </si>
  <si>
    <t>北海道</t>
    <rPh sb="0" eb="3">
      <t>ホッカイドウ</t>
    </rPh>
    <phoneticPr fontId="5"/>
  </si>
  <si>
    <t>救急医療情報センター（広域災害・救急医療情報システム）運営事業</t>
  </si>
  <si>
    <t>補助金等交付</t>
  </si>
  <si>
    <t>救急医療情報センター（広域災害・救急医療情報システム）運営事業救急・救急・周産期医療情報システム機能強化事業</t>
    <phoneticPr fontId="5"/>
  </si>
  <si>
    <t>救急医療情報センター（広域災害・救急医療情報システム）運営事業</t>
    <phoneticPr fontId="5"/>
  </si>
  <si>
    <t>救急救命士病院実習受入促進事業・救急医療情報センター（広域災害・救急医療情報システム）運営事業救急・周産期医療情報システム機能強化事業</t>
    <phoneticPr fontId="5"/>
  </si>
  <si>
    <t>救急救命士病院実習受入促進事業・救急医療情報センター（広域災害・救急医療情報システム）運営事業</t>
    <phoneticPr fontId="5"/>
  </si>
  <si>
    <t>救急医療情報センター（広域災害・救急医療情報システム）運営事業救急</t>
    <phoneticPr fontId="5"/>
  </si>
  <si>
    <t>　「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また、「救急患者の受入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このため、これらの事業の内容とは重複しない。</t>
    <phoneticPr fontId="5"/>
  </si>
  <si>
    <t>1,533百万円/40</t>
    <phoneticPr fontId="5"/>
  </si>
  <si>
    <t>1,626百万円/40</t>
    <phoneticPr fontId="5"/>
  </si>
  <si>
    <t>1,626百万円/40</t>
  </si>
  <si>
    <t>厚労</t>
    <rPh sb="0" eb="2">
      <t>コウロウ</t>
    </rPh>
    <phoneticPr fontId="5"/>
  </si>
  <si>
    <t>救急患者の受入体制の充実（統合補助金分）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</si>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</sst>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136071</xdr:rowOff>
    </xdr:from>
    <xdr:ext cx="607859" cy="275717"/>
    <xdr:sp macro="" textlink="">
      <xdr:nvSpPr>
        <xdr:cNvPr id="2" name="テキスト ボックス 1"/>
        <xdr:cNvSpPr txBox="1"/>
      </xdr:nvSpPr>
      <xdr:spPr>
        <a:xfrm>
          <a:off x="7709808" y="179192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3" name="テキスト ボックス 2"/>
        <xdr:cNvSpPr txBox="1"/>
      </xdr:nvSpPr>
      <xdr:spPr>
        <a:xfrm>
          <a:off x="7696200" y="193915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31</xdr:row>
      <xdr:rowOff>99253</xdr:rowOff>
    </xdr:from>
    <xdr:ext cx="607859" cy="275717"/>
    <xdr:sp macro="" textlink="">
      <xdr:nvSpPr>
        <xdr:cNvPr id="4" name="テキスト ボックス 3"/>
        <xdr:cNvSpPr txBox="1"/>
      </xdr:nvSpPr>
      <xdr:spPr>
        <a:xfrm>
          <a:off x="7773681" y="102517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6" name="テキスト ボックス 5"/>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8" name="テキスト ボックス 7"/>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9" name="テキスト ボックス 8"/>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22412</xdr:colOff>
      <xdr:row>22</xdr:row>
      <xdr:rowOff>78441</xdr:rowOff>
    </xdr:from>
    <xdr:ext cx="1000530" cy="275717"/>
    <xdr:sp macro="" textlink="">
      <xdr:nvSpPr>
        <xdr:cNvPr id="10" name="テキスト ボックス 9"/>
        <xdr:cNvSpPr txBox="1"/>
      </xdr:nvSpPr>
      <xdr:spPr>
        <a:xfrm>
          <a:off x="3048000" y="8863853"/>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1" name="テキスト ボックス 10"/>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2" name="テキスト ボックス 11"/>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12</xdr:col>
      <xdr:colOff>0</xdr:colOff>
      <xdr:row>749</xdr:row>
      <xdr:rowOff>0</xdr:rowOff>
    </xdr:from>
    <xdr:to>
      <xdr:col>26</xdr:col>
      <xdr:colOff>180144</xdr:colOff>
      <xdr:row>751</xdr:row>
      <xdr:rowOff>243235</xdr:rowOff>
    </xdr:to>
    <xdr:sp macro="" textlink="">
      <xdr:nvSpPr>
        <xdr:cNvPr id="13" name="テキスト ボックス 12"/>
        <xdr:cNvSpPr txBox="1"/>
      </xdr:nvSpPr>
      <xdr:spPr>
        <a:xfrm>
          <a:off x="2400300" y="3814762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１，６２６百万円</a:t>
          </a:r>
        </a:p>
      </xdr:txBody>
    </xdr:sp>
    <xdr:clientData/>
  </xdr:twoCellAnchor>
  <xdr:twoCellAnchor>
    <xdr:from>
      <xdr:col>17</xdr:col>
      <xdr:colOff>1</xdr:colOff>
      <xdr:row>752</xdr:row>
      <xdr:rowOff>0</xdr:rowOff>
    </xdr:from>
    <xdr:to>
      <xdr:col>47</xdr:col>
      <xdr:colOff>0</xdr:colOff>
      <xdr:row>755</xdr:row>
      <xdr:rowOff>56030</xdr:rowOff>
    </xdr:to>
    <xdr:sp macro="" textlink="">
      <xdr:nvSpPr>
        <xdr:cNvPr id="14" name="テキスト ボックス 13"/>
        <xdr:cNvSpPr txBox="1"/>
      </xdr:nvSpPr>
      <xdr:spPr>
        <a:xfrm>
          <a:off x="3400426" y="3920490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補助率：１／２、１／３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救命救急士病院実習受入促進事業、救急医療情報センター運営事業、救急・周産期医療情報シ　　ステム機能強化事業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752</xdr:row>
      <xdr:rowOff>33618</xdr:rowOff>
    </xdr:from>
    <xdr:to>
      <xdr:col>14</xdr:col>
      <xdr:colOff>0</xdr:colOff>
      <xdr:row>763</xdr:row>
      <xdr:rowOff>267348</xdr:rowOff>
    </xdr:to>
    <xdr:cxnSp macro="">
      <xdr:nvCxnSpPr>
        <xdr:cNvPr id="15" name="直線矢印コネクタ 14"/>
        <xdr:cNvCxnSpPr/>
      </xdr:nvCxnSpPr>
      <xdr:spPr>
        <a:xfrm>
          <a:off x="2800350" y="39238518"/>
          <a:ext cx="0" cy="214825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56029</xdr:colOff>
      <xdr:row>755</xdr:row>
      <xdr:rowOff>123265</xdr:rowOff>
    </xdr:from>
    <xdr:to>
      <xdr:col>40</xdr:col>
      <xdr:colOff>28248</xdr:colOff>
      <xdr:row>757</xdr:row>
      <xdr:rowOff>224117</xdr:rowOff>
    </xdr:to>
    <xdr:sp macro="" textlink="">
      <xdr:nvSpPr>
        <xdr:cNvPr id="16" name="テキスト ボックス 15"/>
        <xdr:cNvSpPr txBox="1"/>
      </xdr:nvSpPr>
      <xdr:spPr>
        <a:xfrm>
          <a:off x="3456454" y="40385440"/>
          <a:ext cx="4572794" cy="80570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・地域住民や救急隊に対し救急患者の受け入れ可能な医療機関の情報提供を行う救急医療情報センター（広域災害・救急医療情報システム）の運営を行うことに対する補助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191200</xdr:colOff>
      <xdr:row>764</xdr:row>
      <xdr:rowOff>468546</xdr:rowOff>
    </xdr:from>
    <xdr:to>
      <xdr:col>26</xdr:col>
      <xdr:colOff>145468</xdr:colOff>
      <xdr:row>766</xdr:row>
      <xdr:rowOff>473528</xdr:rowOff>
    </xdr:to>
    <xdr:sp macro="" textlink="">
      <xdr:nvSpPr>
        <xdr:cNvPr id="17" name="テキスト ボックス 16"/>
        <xdr:cNvSpPr txBox="1"/>
      </xdr:nvSpPr>
      <xdr:spPr>
        <a:xfrm>
          <a:off x="2391475" y="41854671"/>
          <a:ext cx="2954643"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ja-JP" sz="1100" b="0" i="0" baseline="0">
              <a:effectLst/>
              <a:latin typeface="+mn-lt"/>
              <a:ea typeface="+mn-ea"/>
              <a:cs typeface="+mn-cs"/>
            </a:rPr>
            <a:t>１，</a:t>
          </a:r>
          <a:r>
            <a:rPr kumimoji="1" lang="ja-JP" altLang="en-US" sz="1100" b="0" i="0" baseline="0">
              <a:effectLst/>
              <a:latin typeface="+mn-lt"/>
              <a:ea typeface="+mn-ea"/>
              <a:cs typeface="+mn-cs"/>
            </a:rPr>
            <a:t>６２６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５７９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156882</xdr:colOff>
      <xdr:row>764</xdr:row>
      <xdr:rowOff>119061</xdr:rowOff>
    </xdr:from>
    <xdr:to>
      <xdr:col>21</xdr:col>
      <xdr:colOff>88900</xdr:colOff>
      <xdr:row>764</xdr:row>
      <xdr:rowOff>452436</xdr:rowOff>
    </xdr:to>
    <xdr:sp macro="" textlink="">
      <xdr:nvSpPr>
        <xdr:cNvPr id="18" name="テキスト ボックス 17"/>
        <xdr:cNvSpPr txBox="1"/>
      </xdr:nvSpPr>
      <xdr:spPr>
        <a:xfrm>
          <a:off x="2157132" y="41505186"/>
          <a:ext cx="2132293" cy="33337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764</xdr:row>
      <xdr:rowOff>11907</xdr:rowOff>
    </xdr:from>
    <xdr:to>
      <xdr:col>45</xdr:col>
      <xdr:colOff>0</xdr:colOff>
      <xdr:row>766</xdr:row>
      <xdr:rowOff>457201</xdr:rowOff>
    </xdr:to>
    <xdr:sp macro="" textlink="">
      <xdr:nvSpPr>
        <xdr:cNvPr id="19" name="大かっこ 18"/>
        <xdr:cNvSpPr/>
      </xdr:nvSpPr>
      <xdr:spPr>
        <a:xfrm>
          <a:off x="5600700" y="41398032"/>
          <a:ext cx="3400425" cy="1778794"/>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・救急医療情報センター運営事業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29</xdr:col>
      <xdr:colOff>0</xdr:colOff>
      <xdr:row>748</xdr:row>
      <xdr:rowOff>215900</xdr:rowOff>
    </xdr:from>
    <xdr:to>
      <xdr:col>41</xdr:col>
      <xdr:colOff>50799</xdr:colOff>
      <xdr:row>750</xdr:row>
      <xdr:rowOff>330200</xdr:rowOff>
    </xdr:to>
    <xdr:sp macro="" textlink="">
      <xdr:nvSpPr>
        <xdr:cNvPr id="20" name="大かっこ 19"/>
        <xdr:cNvSpPr/>
      </xdr:nvSpPr>
      <xdr:spPr>
        <a:xfrm>
          <a:off x="5800725" y="38144450"/>
          <a:ext cx="2451099" cy="6858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52</xdr:col>
      <xdr:colOff>0</xdr:colOff>
      <xdr:row>101</xdr:row>
      <xdr:rowOff>0</xdr:rowOff>
    </xdr:from>
    <xdr:ext cx="1673679" cy="330147"/>
    <xdr:sp macro="" textlink="">
      <xdr:nvSpPr>
        <xdr:cNvPr id="21" name="テキスト ボックス 20"/>
        <xdr:cNvSpPr txBox="1"/>
      </xdr:nvSpPr>
      <xdr:spPr>
        <a:xfrm>
          <a:off x="10555941" y="12841941"/>
          <a:ext cx="1673679" cy="330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b="1">
              <a:solidFill>
                <a:sysClr val="windowText" lastClr="000000"/>
              </a:solidFill>
              <a:latin typeface="游ゴシック" panose="020B0400000000000000" pitchFamily="50" charset="-128"/>
              <a:ea typeface="游ゴシック" panose="020B0400000000000000" pitchFamily="50" charset="-128"/>
            </a:rPr>
            <a:t>４年度活動見込　</a:t>
          </a:r>
          <a:r>
            <a:rPr kumimoji="1" lang="en-US" altLang="ja-JP" sz="1200" b="1">
              <a:solidFill>
                <a:sysClr val="windowText" lastClr="000000"/>
              </a:solidFill>
              <a:latin typeface="游ゴシック" panose="020B0400000000000000" pitchFamily="50" charset="-128"/>
              <a:ea typeface="游ゴシック" panose="020B0400000000000000" pitchFamily="50" charset="-128"/>
            </a:rPr>
            <a:t>43</a:t>
          </a:r>
          <a:endParaRPr kumimoji="1" lang="ja-JP" altLang="en-US" sz="1200" b="1">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C847" sqref="AC847:AG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790</v>
      </c>
      <c r="AK2" s="943"/>
      <c r="AL2" s="943"/>
      <c r="AM2" s="943"/>
      <c r="AN2" s="98" t="s">
        <v>407</v>
      </c>
      <c r="AO2" s="943">
        <v>20</v>
      </c>
      <c r="AP2" s="943"/>
      <c r="AQ2" s="943"/>
      <c r="AR2" s="99" t="s">
        <v>710</v>
      </c>
      <c r="AS2" s="949">
        <v>3</v>
      </c>
      <c r="AT2" s="949"/>
      <c r="AU2" s="949"/>
      <c r="AV2" s="98" t="str">
        <f>IF(AW2="","","-")</f>
        <v>-</v>
      </c>
      <c r="AW2" s="909">
        <v>2</v>
      </c>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791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715</v>
      </c>
      <c r="T5" s="838"/>
      <c r="U5" s="838"/>
      <c r="V5" s="838"/>
      <c r="W5" s="838"/>
      <c r="X5" s="843"/>
      <c r="Y5" s="699" t="s">
        <v>3</v>
      </c>
      <c r="Z5" s="542"/>
      <c r="AA5" s="542"/>
      <c r="AB5" s="542"/>
      <c r="AC5" s="542"/>
      <c r="AD5" s="543"/>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c r="Q13" s="659"/>
      <c r="R13" s="659"/>
      <c r="S13" s="659"/>
      <c r="T13" s="659"/>
      <c r="U13" s="659"/>
      <c r="V13" s="660"/>
      <c r="W13" s="658"/>
      <c r="X13" s="659"/>
      <c r="Y13" s="659"/>
      <c r="Z13" s="659"/>
      <c r="AA13" s="659"/>
      <c r="AB13" s="659"/>
      <c r="AC13" s="660"/>
      <c r="AD13" s="658"/>
      <c r="AE13" s="659"/>
      <c r="AF13" s="659"/>
      <c r="AG13" s="659"/>
      <c r="AH13" s="659"/>
      <c r="AI13" s="659"/>
      <c r="AJ13" s="660"/>
      <c r="AK13" s="658"/>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792</v>
      </c>
      <c r="AE15" s="659"/>
      <c r="AF15" s="659"/>
      <c r="AG15" s="659"/>
      <c r="AH15" s="659"/>
      <c r="AI15" s="659"/>
      <c r="AJ15" s="660"/>
      <c r="AK15" s="658" t="s">
        <v>792</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792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792</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1416</v>
      </c>
      <c r="Q19" s="659"/>
      <c r="R19" s="659"/>
      <c r="S19" s="659"/>
      <c r="T19" s="659"/>
      <c r="U19" s="659"/>
      <c r="V19" s="660"/>
      <c r="W19" s="658">
        <v>1533</v>
      </c>
      <c r="X19" s="659"/>
      <c r="Y19" s="659"/>
      <c r="Z19" s="659"/>
      <c r="AA19" s="659"/>
      <c r="AB19" s="659"/>
      <c r="AC19" s="660"/>
      <c r="AD19" s="658">
        <v>1626</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45" customHeight="1" x14ac:dyDescent="0.15">
      <c r="A23" s="974"/>
      <c r="B23" s="975"/>
      <c r="C23" s="975"/>
      <c r="D23" s="975"/>
      <c r="E23" s="975"/>
      <c r="F23" s="976"/>
      <c r="G23" s="968" t="s">
        <v>721</v>
      </c>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0</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717</v>
      </c>
      <c r="AR31" s="201"/>
      <c r="AS31" s="136" t="s">
        <v>233</v>
      </c>
      <c r="AT31" s="137"/>
      <c r="AU31" s="200">
        <v>3</v>
      </c>
      <c r="AV31" s="200"/>
      <c r="AW31" s="392" t="s">
        <v>179</v>
      </c>
      <c r="AX31" s="393"/>
    </row>
    <row r="32" spans="1:50" ht="36.7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372</v>
      </c>
      <c r="AC32" s="460"/>
      <c r="AD32" s="460"/>
      <c r="AE32" s="218">
        <v>2.4</v>
      </c>
      <c r="AF32" s="219"/>
      <c r="AG32" s="219"/>
      <c r="AH32" s="219"/>
      <c r="AI32" s="218">
        <v>2.4</v>
      </c>
      <c r="AJ32" s="219"/>
      <c r="AK32" s="219"/>
      <c r="AL32" s="219"/>
      <c r="AM32" s="218"/>
      <c r="AN32" s="219"/>
      <c r="AO32" s="219"/>
      <c r="AP32" s="219"/>
      <c r="AQ32" s="336" t="s">
        <v>717</v>
      </c>
      <c r="AR32" s="208"/>
      <c r="AS32" s="208"/>
      <c r="AT32" s="337"/>
      <c r="AU32" s="219" t="s">
        <v>717</v>
      </c>
      <c r="AV32" s="219"/>
      <c r="AW32" s="219"/>
      <c r="AX32" s="221"/>
    </row>
    <row r="33" spans="1:51" ht="36.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2.2000000000000002</v>
      </c>
      <c r="AF33" s="219"/>
      <c r="AG33" s="219"/>
      <c r="AH33" s="219"/>
      <c r="AI33" s="218">
        <v>2.4</v>
      </c>
      <c r="AJ33" s="219"/>
      <c r="AK33" s="219"/>
      <c r="AL33" s="219"/>
      <c r="AM33" s="218">
        <v>2.4</v>
      </c>
      <c r="AN33" s="219"/>
      <c r="AO33" s="219"/>
      <c r="AP33" s="219"/>
      <c r="AQ33" s="336" t="s">
        <v>717</v>
      </c>
      <c r="AR33" s="208"/>
      <c r="AS33" s="208"/>
      <c r="AT33" s="337"/>
      <c r="AU33" s="218">
        <v>2.4</v>
      </c>
      <c r="AV33" s="219"/>
      <c r="AW33" s="219"/>
      <c r="AX33" s="219"/>
    </row>
    <row r="34" spans="1:51" ht="36.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109</v>
      </c>
      <c r="AF34" s="219"/>
      <c r="AG34" s="219"/>
      <c r="AH34" s="219"/>
      <c r="AI34" s="218">
        <v>100</v>
      </c>
      <c r="AJ34" s="219"/>
      <c r="AK34" s="219"/>
      <c r="AL34" s="219"/>
      <c r="AM34" s="218" t="s">
        <v>744</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3"/>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43</v>
      </c>
      <c r="AF101" s="282"/>
      <c r="AG101" s="282"/>
      <c r="AH101" s="282"/>
      <c r="AI101" s="282">
        <v>40</v>
      </c>
      <c r="AJ101" s="282"/>
      <c r="AK101" s="282"/>
      <c r="AL101" s="282"/>
      <c r="AM101" s="282">
        <v>40</v>
      </c>
      <c r="AN101" s="282"/>
      <c r="AO101" s="282"/>
      <c r="AP101" s="282"/>
      <c r="AQ101" s="282" t="s">
        <v>744</v>
      </c>
      <c r="AR101" s="282"/>
      <c r="AS101" s="282"/>
      <c r="AT101" s="282"/>
      <c r="AU101" s="218" t="s">
        <v>744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43</v>
      </c>
      <c r="AF102" s="282"/>
      <c r="AG102" s="282"/>
      <c r="AH102" s="282"/>
      <c r="AI102" s="282">
        <v>43</v>
      </c>
      <c r="AJ102" s="282"/>
      <c r="AK102" s="282"/>
      <c r="AL102" s="282"/>
      <c r="AM102" s="282">
        <v>43</v>
      </c>
      <c r="AN102" s="282"/>
      <c r="AO102" s="282"/>
      <c r="AP102" s="282"/>
      <c r="AQ102" s="282">
        <v>43</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33</v>
      </c>
      <c r="AF116" s="282"/>
      <c r="AG116" s="282"/>
      <c r="AH116" s="282"/>
      <c r="AI116" s="282">
        <v>38</v>
      </c>
      <c r="AJ116" s="282"/>
      <c r="AK116" s="282"/>
      <c r="AL116" s="282"/>
      <c r="AM116" s="282">
        <v>41</v>
      </c>
      <c r="AN116" s="282"/>
      <c r="AO116" s="282"/>
      <c r="AP116" s="282"/>
      <c r="AQ116" s="218">
        <v>41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787</v>
      </c>
      <c r="AJ117" s="550"/>
      <c r="AK117" s="550"/>
      <c r="AL117" s="550"/>
      <c r="AM117" s="550" t="s">
        <v>788</v>
      </c>
      <c r="AN117" s="550"/>
      <c r="AO117" s="550"/>
      <c r="AP117" s="550"/>
      <c r="AQ117" s="593" t="s">
        <v>789</v>
      </c>
      <c r="AR117" s="594"/>
      <c r="AS117" s="594"/>
      <c r="AT117" s="594"/>
      <c r="AU117" s="594"/>
      <c r="AV117" s="594"/>
      <c r="AW117" s="594"/>
      <c r="AX117" s="595"/>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13.9</v>
      </c>
      <c r="AF134" s="208"/>
      <c r="AG134" s="208"/>
      <c r="AH134" s="208"/>
      <c r="AI134" s="207">
        <v>13.9</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13.5</v>
      </c>
      <c r="AF135" s="208"/>
      <c r="AG135" s="208"/>
      <c r="AH135" s="208"/>
      <c r="AI135" s="207">
        <v>13.9</v>
      </c>
      <c r="AJ135" s="208"/>
      <c r="AK135" s="208"/>
      <c r="AL135" s="208"/>
      <c r="AM135" s="207">
        <v>13.9</v>
      </c>
      <c r="AN135" s="208"/>
      <c r="AO135" s="208"/>
      <c r="AP135" s="208"/>
      <c r="AQ135" s="207" t="s">
        <v>717</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717</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v>9.1</v>
      </c>
      <c r="AF138" s="208"/>
      <c r="AG138" s="208"/>
      <c r="AH138" s="208"/>
      <c r="AI138" s="207">
        <v>9</v>
      </c>
      <c r="AJ138" s="208"/>
      <c r="AK138" s="208"/>
      <c r="AL138" s="208"/>
      <c r="AM138" s="207"/>
      <c r="AN138" s="208"/>
      <c r="AO138" s="208"/>
      <c r="AP138" s="208"/>
      <c r="AQ138" s="207" t="s">
        <v>717</v>
      </c>
      <c r="AR138" s="208"/>
      <c r="AS138" s="208"/>
      <c r="AT138" s="208"/>
      <c r="AU138" s="207" t="s">
        <v>717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v>8.6999999999999993</v>
      </c>
      <c r="AF139" s="208"/>
      <c r="AG139" s="208"/>
      <c r="AH139" s="208"/>
      <c r="AI139" s="207">
        <v>9.1</v>
      </c>
      <c r="AJ139" s="208"/>
      <c r="AK139" s="208"/>
      <c r="AL139" s="208"/>
      <c r="AM139" s="207">
        <v>9</v>
      </c>
      <c r="AN139" s="208"/>
      <c r="AO139" s="208"/>
      <c r="AP139" s="208"/>
      <c r="AQ139" s="207" t="s">
        <v>717</v>
      </c>
      <c r="AR139" s="208"/>
      <c r="AS139" s="208"/>
      <c r="AT139" s="208"/>
      <c r="AU139" s="207">
        <v>9</v>
      </c>
      <c r="AV139" s="208"/>
      <c r="AW139" s="208"/>
      <c r="AX139" s="208"/>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6"/>
      <c r="G430" s="897" t="s">
        <v>252</v>
      </c>
      <c r="H430" s="126"/>
      <c r="I430" s="126"/>
      <c r="J430" s="898" t="s">
        <v>717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734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744</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744</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744</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t="s">
        <v>744</v>
      </c>
      <c r="AR457" s="201"/>
      <c r="AS457" s="136" t="s">
        <v>233</v>
      </c>
      <c r="AT457" s="137"/>
      <c r="AU457" s="201" t="s">
        <v>744</v>
      </c>
      <c r="AV457" s="201"/>
      <c r="AW457" s="136" t="s">
        <v>179</v>
      </c>
      <c r="AX457" s="196"/>
      <c r="AY457">
        <f>$AY$456</f>
        <v>1</v>
      </c>
    </row>
    <row r="458" spans="1:51" ht="23.25" customHeight="1" x14ac:dyDescent="0.15">
      <c r="A458" s="190"/>
      <c r="B458" s="187"/>
      <c r="C458" s="181"/>
      <c r="D458" s="187"/>
      <c r="E458" s="338"/>
      <c r="F458" s="339"/>
      <c r="G458" s="107" t="s">
        <v>734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744</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744</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744</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36.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743</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36.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743</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66"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743</v>
      </c>
      <c r="AE704" s="784"/>
      <c r="AF704" s="784"/>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748</v>
      </c>
      <c r="AE705" s="716"/>
      <c r="AF705" s="716"/>
      <c r="AG705" s="128" t="s">
        <v>734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6.7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743</v>
      </c>
      <c r="AE708" s="606"/>
      <c r="AF708" s="606"/>
      <c r="AG708" s="743" t="s">
        <v>750</v>
      </c>
      <c r="AH708" s="744"/>
      <c r="AI708" s="744"/>
      <c r="AJ708" s="744"/>
      <c r="AK708" s="744"/>
      <c r="AL708" s="744"/>
      <c r="AM708" s="744"/>
      <c r="AN708" s="744"/>
      <c r="AO708" s="744"/>
      <c r="AP708" s="744"/>
      <c r="AQ708" s="744"/>
      <c r="AR708" s="744"/>
      <c r="AS708" s="744"/>
      <c r="AT708" s="744"/>
      <c r="AU708" s="744"/>
      <c r="AV708" s="744"/>
      <c r="AW708" s="744"/>
      <c r="AX708" s="745"/>
    </row>
    <row r="709" spans="1:50" ht="48"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46.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3.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748</v>
      </c>
      <c r="AE712" s="784"/>
      <c r="AF712" s="784"/>
      <c r="AG712" s="808" t="s">
        <v>734</v>
      </c>
      <c r="AH712" s="809"/>
      <c r="AI712" s="809"/>
      <c r="AJ712" s="809"/>
      <c r="AK712" s="809"/>
      <c r="AL712" s="809"/>
      <c r="AM712" s="809"/>
      <c r="AN712" s="809"/>
      <c r="AO712" s="809"/>
      <c r="AP712" s="809"/>
      <c r="AQ712" s="809"/>
      <c r="AR712" s="809"/>
      <c r="AS712" s="809"/>
      <c r="AT712" s="809"/>
      <c r="AU712" s="809"/>
      <c r="AV712" s="809"/>
      <c r="AW712" s="809"/>
      <c r="AX712" s="810"/>
    </row>
    <row r="713" spans="1:50" ht="23.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748</v>
      </c>
      <c r="AE713" s="323"/>
      <c r="AF713" s="664"/>
      <c r="AG713" s="104" t="s">
        <v>734</v>
      </c>
      <c r="AH713" s="105"/>
      <c r="AI713" s="105"/>
      <c r="AJ713" s="105"/>
      <c r="AK713" s="105"/>
      <c r="AL713" s="105"/>
      <c r="AM713" s="105"/>
      <c r="AN713" s="105"/>
      <c r="AO713" s="105"/>
      <c r="AP713" s="105"/>
      <c r="AQ713" s="105"/>
      <c r="AR713" s="105"/>
      <c r="AS713" s="105"/>
      <c r="AT713" s="105"/>
      <c r="AU713" s="105"/>
      <c r="AV713" s="105"/>
      <c r="AW713" s="105"/>
      <c r="AX713" s="106"/>
    </row>
    <row r="714" spans="1:50" ht="23.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748</v>
      </c>
      <c r="AE714" s="806"/>
      <c r="AF714" s="807"/>
      <c r="AG714" s="737" t="s">
        <v>734</v>
      </c>
      <c r="AH714" s="738"/>
      <c r="AI714" s="738"/>
      <c r="AJ714" s="738"/>
      <c r="AK714" s="738"/>
      <c r="AL714" s="738"/>
      <c r="AM714" s="738"/>
      <c r="AN714" s="738"/>
      <c r="AO714" s="738"/>
      <c r="AP714" s="738"/>
      <c r="AQ714" s="738"/>
      <c r="AR714" s="738"/>
      <c r="AS714" s="738"/>
      <c r="AT714" s="738"/>
      <c r="AU714" s="738"/>
      <c r="AV714" s="738"/>
      <c r="AW714" s="738"/>
      <c r="AX714" s="739"/>
    </row>
    <row r="715" spans="1:50" ht="36.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743</v>
      </c>
      <c r="AE715" s="606"/>
      <c r="AF715" s="657"/>
      <c r="AG715" s="743" t="s">
        <v>759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748</v>
      </c>
      <c r="AE716" s="628"/>
      <c r="AF716" s="628"/>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3.25"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743</v>
      </c>
      <c r="AE719" s="606"/>
      <c r="AF719" s="606"/>
      <c r="AG719" s="128" t="s">
        <v>786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711</v>
      </c>
      <c r="D721" s="294"/>
      <c r="E721" s="294"/>
      <c r="F721" s="295"/>
      <c r="G721" s="284"/>
      <c r="H721" s="285"/>
      <c r="I721" s="77" t="str">
        <f>IF(OR(G721="　", G721=""), "", "-")</f>
        <v/>
      </c>
      <c r="J721" s="288">
        <v>3</v>
      </c>
      <c r="K721" s="288"/>
      <c r="L721" s="77" t="str">
        <f>IF(M721="","","-")</f>
        <v>-</v>
      </c>
      <c r="M721" s="78">
        <v>12</v>
      </c>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t="s">
        <v>711</v>
      </c>
      <c r="D722" s="294"/>
      <c r="E722" s="294"/>
      <c r="F722" s="295"/>
      <c r="G722" s="284"/>
      <c r="H722" s="285"/>
      <c r="I722" s="77" t="str">
        <f t="shared" ref="I722:I725" si="113">IF(OR(G722="　", G722=""), "", "-")</f>
        <v/>
      </c>
      <c r="J722" s="288">
        <v>13</v>
      </c>
      <c r="K722" s="288"/>
      <c r="L722" s="77" t="str">
        <f t="shared" ref="L722:L725" si="114">IF(M722="","","-")</f>
        <v/>
      </c>
      <c r="M722" s="78"/>
      <c r="N722" s="301" t="s">
        <v>736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23.25" customHeight="1" thickBot="1" x14ac:dyDescent="0.2">
      <c r="A729" s="635" t="s">
        <v>757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2.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2.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2.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1"/>
      <c r="C737" s="211"/>
      <c r="D737" s="212"/>
      <c r="E737" s="953" t="s">
        <v>737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738</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739</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740</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740</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741</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742</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3</v>
      </c>
      <c r="M746" s="958"/>
      <c r="N746" s="100" t="str">
        <f>IF(O746="","","-")</f>
        <v>-</v>
      </c>
      <c r="O746" s="960">
        <v>2</v>
      </c>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3</v>
      </c>
      <c r="M747" s="958"/>
      <c r="N747" s="100" t="str">
        <f>IF(O747="","","-")</f>
        <v>-</v>
      </c>
      <c r="O747" s="960">
        <v>2</v>
      </c>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6" customHeight="1" x14ac:dyDescent="0.15">
      <c r="A789" s="632"/>
      <c r="B789" s="633"/>
      <c r="C789" s="633"/>
      <c r="D789" s="633"/>
      <c r="E789" s="633"/>
      <c r="F789" s="634"/>
      <c r="G789" s="671" t="s">
        <v>761</v>
      </c>
      <c r="H789" s="672"/>
      <c r="I789" s="672"/>
      <c r="J789" s="672"/>
      <c r="K789" s="673"/>
      <c r="L789" s="665" t="s">
        <v>762</v>
      </c>
      <c r="M789" s="666"/>
      <c r="N789" s="666"/>
      <c r="O789" s="666"/>
      <c r="P789" s="666"/>
      <c r="Q789" s="666"/>
      <c r="R789" s="666"/>
      <c r="S789" s="666"/>
      <c r="T789" s="666"/>
      <c r="U789" s="666"/>
      <c r="V789" s="666"/>
      <c r="W789" s="666"/>
      <c r="X789" s="667"/>
      <c r="Y789" s="382">
        <v>355</v>
      </c>
      <c r="Z789" s="383"/>
      <c r="AA789" s="383"/>
      <c r="AB789" s="803"/>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customHeight="1" x14ac:dyDescent="0.15">
      <c r="A790" s="632"/>
      <c r="B790" s="633"/>
      <c r="C790" s="633"/>
      <c r="D790" s="633"/>
      <c r="E790" s="633"/>
      <c r="F790" s="634"/>
      <c r="G790" s="607" t="s">
        <v>763</v>
      </c>
      <c r="H790" s="608"/>
      <c r="I790" s="608"/>
      <c r="J790" s="608"/>
      <c r="K790" s="609"/>
      <c r="L790" s="599" t="s">
        <v>764</v>
      </c>
      <c r="M790" s="600"/>
      <c r="N790" s="600"/>
      <c r="O790" s="600"/>
      <c r="P790" s="600"/>
      <c r="Q790" s="600"/>
      <c r="R790" s="600"/>
      <c r="S790" s="600"/>
      <c r="T790" s="600"/>
      <c r="U790" s="600"/>
      <c r="V790" s="600"/>
      <c r="W790" s="600"/>
      <c r="X790" s="601"/>
      <c r="Y790" s="602">
        <v>118</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765</v>
      </c>
      <c r="H791" s="608"/>
      <c r="I791" s="608"/>
      <c r="J791" s="608"/>
      <c r="K791" s="609"/>
      <c r="L791" s="599" t="s">
        <v>766</v>
      </c>
      <c r="M791" s="600"/>
      <c r="N791" s="600"/>
      <c r="O791" s="600"/>
      <c r="P791" s="600"/>
      <c r="Q791" s="600"/>
      <c r="R791" s="600"/>
      <c r="S791" s="600"/>
      <c r="T791" s="600"/>
      <c r="U791" s="600"/>
      <c r="V791" s="600"/>
      <c r="W791" s="600"/>
      <c r="X791" s="601"/>
      <c r="Y791" s="602">
        <v>93</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t="s">
        <v>768</v>
      </c>
      <c r="H792" s="608"/>
      <c r="I792" s="608"/>
      <c r="J792" s="608"/>
      <c r="K792" s="609"/>
      <c r="L792" s="599" t="s">
        <v>767</v>
      </c>
      <c r="M792" s="600"/>
      <c r="N792" s="600"/>
      <c r="O792" s="600"/>
      <c r="P792" s="600"/>
      <c r="Q792" s="600"/>
      <c r="R792" s="600"/>
      <c r="S792" s="600"/>
      <c r="T792" s="600"/>
      <c r="U792" s="600"/>
      <c r="V792" s="600"/>
      <c r="W792" s="600"/>
      <c r="X792" s="601"/>
      <c r="Y792" s="602">
        <v>13</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579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0">
        <v>1</v>
      </c>
      <c r="B845" s="370">
        <v>1</v>
      </c>
      <c r="C845" s="358" t="s">
        <v>769</v>
      </c>
      <c r="D845" s="343"/>
      <c r="E845" s="343"/>
      <c r="F845" s="343"/>
      <c r="G845" s="343"/>
      <c r="H845" s="343"/>
      <c r="I845" s="343"/>
      <c r="J845" s="344">
        <v>8000020130001</v>
      </c>
      <c r="K845" s="345"/>
      <c r="L845" s="345"/>
      <c r="M845" s="345"/>
      <c r="N845" s="345"/>
      <c r="O845" s="345"/>
      <c r="P845" s="346" t="s">
        <v>779</v>
      </c>
      <c r="Q845" s="346"/>
      <c r="R845" s="346"/>
      <c r="S845" s="346"/>
      <c r="T845" s="346"/>
      <c r="U845" s="346"/>
      <c r="V845" s="346"/>
      <c r="W845" s="346"/>
      <c r="X845" s="346"/>
      <c r="Y845" s="347">
        <v>579</v>
      </c>
      <c r="Z845" s="348"/>
      <c r="AA845" s="348"/>
      <c r="AB845" s="349"/>
      <c r="AC845" s="350" t="s">
        <v>780</v>
      </c>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81" customHeight="1" x14ac:dyDescent="0.15">
      <c r="A846" s="370">
        <v>2</v>
      </c>
      <c r="B846" s="370">
        <v>1</v>
      </c>
      <c r="C846" s="358" t="s">
        <v>770</v>
      </c>
      <c r="D846" s="343"/>
      <c r="E846" s="343"/>
      <c r="F846" s="343"/>
      <c r="G846" s="343"/>
      <c r="H846" s="343"/>
      <c r="I846" s="343"/>
      <c r="J846" s="344">
        <v>1000020230006</v>
      </c>
      <c r="K846" s="345"/>
      <c r="L846" s="345"/>
      <c r="M846" s="345"/>
      <c r="N846" s="345"/>
      <c r="O846" s="345"/>
      <c r="P846" s="359" t="s">
        <v>783</v>
      </c>
      <c r="Q846" s="346"/>
      <c r="R846" s="346"/>
      <c r="S846" s="346"/>
      <c r="T846" s="346"/>
      <c r="U846" s="346"/>
      <c r="V846" s="346"/>
      <c r="W846" s="346"/>
      <c r="X846" s="346"/>
      <c r="Y846" s="347">
        <v>117</v>
      </c>
      <c r="Z846" s="348"/>
      <c r="AA846" s="348"/>
      <c r="AB846" s="349"/>
      <c r="AC846" s="350" t="s">
        <v>780</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81" customHeight="1" x14ac:dyDescent="0.15">
      <c r="A847" s="370">
        <v>3</v>
      </c>
      <c r="B847" s="370">
        <v>1</v>
      </c>
      <c r="C847" s="358" t="s">
        <v>771</v>
      </c>
      <c r="D847" s="343"/>
      <c r="E847" s="343"/>
      <c r="F847" s="343"/>
      <c r="G847" s="343"/>
      <c r="H847" s="343"/>
      <c r="I847" s="343"/>
      <c r="J847" s="344">
        <v>4000020270008</v>
      </c>
      <c r="K847" s="345"/>
      <c r="L847" s="345"/>
      <c r="M847" s="345"/>
      <c r="N847" s="345"/>
      <c r="O847" s="345"/>
      <c r="P847" s="359" t="s">
        <v>781</v>
      </c>
      <c r="Q847" s="346"/>
      <c r="R847" s="346"/>
      <c r="S847" s="346"/>
      <c r="T847" s="346"/>
      <c r="U847" s="346"/>
      <c r="V847" s="346"/>
      <c r="W847" s="346"/>
      <c r="X847" s="346"/>
      <c r="Y847" s="347">
        <v>75</v>
      </c>
      <c r="Z847" s="348"/>
      <c r="AA847" s="348"/>
      <c r="AB847" s="349"/>
      <c r="AC847" s="350" t="s">
        <v>780</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48" customHeight="1" x14ac:dyDescent="0.15">
      <c r="A848" s="370">
        <v>4</v>
      </c>
      <c r="B848" s="370">
        <v>1</v>
      </c>
      <c r="C848" s="358" t="s">
        <v>772</v>
      </c>
      <c r="D848" s="343"/>
      <c r="E848" s="343"/>
      <c r="F848" s="343"/>
      <c r="G848" s="343"/>
      <c r="H848" s="343"/>
      <c r="I848" s="343"/>
      <c r="J848" s="344">
        <v>8000020280003</v>
      </c>
      <c r="K848" s="345"/>
      <c r="L848" s="345"/>
      <c r="M848" s="345"/>
      <c r="N848" s="345"/>
      <c r="O848" s="345"/>
      <c r="P848" s="359" t="s">
        <v>779</v>
      </c>
      <c r="Q848" s="346"/>
      <c r="R848" s="346"/>
      <c r="S848" s="346"/>
      <c r="T848" s="346"/>
      <c r="U848" s="346"/>
      <c r="V848" s="346"/>
      <c r="W848" s="346"/>
      <c r="X848" s="346"/>
      <c r="Y848" s="347">
        <v>55</v>
      </c>
      <c r="Z848" s="348"/>
      <c r="AA848" s="348"/>
      <c r="AB848" s="349"/>
      <c r="AC848" s="350" t="s">
        <v>780</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48" customHeight="1" x14ac:dyDescent="0.15">
      <c r="A849" s="370">
        <v>5</v>
      </c>
      <c r="B849" s="370">
        <v>1</v>
      </c>
      <c r="C849" s="358" t="s">
        <v>773</v>
      </c>
      <c r="D849" s="343"/>
      <c r="E849" s="343"/>
      <c r="F849" s="343"/>
      <c r="G849" s="343"/>
      <c r="H849" s="343"/>
      <c r="I849" s="343"/>
      <c r="J849" s="344">
        <v>6000020400009</v>
      </c>
      <c r="K849" s="345"/>
      <c r="L849" s="345"/>
      <c r="M849" s="345"/>
      <c r="N849" s="345"/>
      <c r="O849" s="345"/>
      <c r="P849" s="359" t="s">
        <v>782</v>
      </c>
      <c r="Q849" s="346"/>
      <c r="R849" s="346"/>
      <c r="S849" s="346"/>
      <c r="T849" s="346"/>
      <c r="U849" s="346"/>
      <c r="V849" s="346"/>
      <c r="W849" s="346"/>
      <c r="X849" s="346"/>
      <c r="Y849" s="347">
        <v>50</v>
      </c>
      <c r="Z849" s="348"/>
      <c r="AA849" s="348"/>
      <c r="AB849" s="349"/>
      <c r="AC849" s="350" t="s">
        <v>780</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81" customHeight="1" x14ac:dyDescent="0.15">
      <c r="A850" s="370">
        <v>6</v>
      </c>
      <c r="B850" s="370">
        <v>1</v>
      </c>
      <c r="C850" s="358" t="s">
        <v>774</v>
      </c>
      <c r="D850" s="343"/>
      <c r="E850" s="343"/>
      <c r="F850" s="343"/>
      <c r="G850" s="343"/>
      <c r="H850" s="343"/>
      <c r="I850" s="343"/>
      <c r="J850" s="344">
        <v>5000020150002</v>
      </c>
      <c r="K850" s="345"/>
      <c r="L850" s="345"/>
      <c r="M850" s="345"/>
      <c r="N850" s="345"/>
      <c r="O850" s="345"/>
      <c r="P850" s="359" t="s">
        <v>784</v>
      </c>
      <c r="Q850" s="346"/>
      <c r="R850" s="346"/>
      <c r="S850" s="346"/>
      <c r="T850" s="346"/>
      <c r="U850" s="346"/>
      <c r="V850" s="346"/>
      <c r="W850" s="346"/>
      <c r="X850" s="346"/>
      <c r="Y850" s="347">
        <v>50</v>
      </c>
      <c r="Z850" s="348"/>
      <c r="AA850" s="348"/>
      <c r="AB850" s="349"/>
      <c r="AC850" s="350" t="s">
        <v>780</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81" customHeight="1" x14ac:dyDescent="0.15">
      <c r="A851" s="370">
        <v>7</v>
      </c>
      <c r="B851" s="370">
        <v>1</v>
      </c>
      <c r="C851" s="358" t="s">
        <v>775</v>
      </c>
      <c r="D851" s="343"/>
      <c r="E851" s="343"/>
      <c r="F851" s="343"/>
      <c r="G851" s="343"/>
      <c r="H851" s="343"/>
      <c r="I851" s="343"/>
      <c r="J851" s="344">
        <v>5000020240001</v>
      </c>
      <c r="K851" s="345"/>
      <c r="L851" s="345"/>
      <c r="M851" s="345"/>
      <c r="N851" s="345"/>
      <c r="O851" s="345"/>
      <c r="P851" s="359" t="s">
        <v>784</v>
      </c>
      <c r="Q851" s="346"/>
      <c r="R851" s="346"/>
      <c r="S851" s="346"/>
      <c r="T851" s="346"/>
      <c r="U851" s="346"/>
      <c r="V851" s="346"/>
      <c r="W851" s="346"/>
      <c r="X851" s="346"/>
      <c r="Y851" s="347">
        <v>49</v>
      </c>
      <c r="Z851" s="348"/>
      <c r="AA851" s="348"/>
      <c r="AB851" s="349"/>
      <c r="AC851" s="350" t="s">
        <v>780</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48" customHeight="1" x14ac:dyDescent="0.15">
      <c r="A852" s="370">
        <v>8</v>
      </c>
      <c r="B852" s="370">
        <v>1</v>
      </c>
      <c r="C852" s="358" t="s">
        <v>776</v>
      </c>
      <c r="D852" s="343"/>
      <c r="E852" s="343"/>
      <c r="F852" s="343"/>
      <c r="G852" s="343"/>
      <c r="H852" s="343"/>
      <c r="I852" s="343"/>
      <c r="J852" s="344">
        <v>1000020140007</v>
      </c>
      <c r="K852" s="345"/>
      <c r="L852" s="345"/>
      <c r="M852" s="345"/>
      <c r="N852" s="345"/>
      <c r="O852" s="345"/>
      <c r="P852" s="346" t="s">
        <v>779</v>
      </c>
      <c r="Q852" s="346"/>
      <c r="R852" s="346"/>
      <c r="S852" s="346"/>
      <c r="T852" s="346"/>
      <c r="U852" s="346"/>
      <c r="V852" s="346"/>
      <c r="W852" s="346"/>
      <c r="X852" s="346"/>
      <c r="Y852" s="347">
        <v>46</v>
      </c>
      <c r="Z852" s="348"/>
      <c r="AA852" s="348"/>
      <c r="AB852" s="349"/>
      <c r="AC852" s="350" t="s">
        <v>780</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81" customHeight="1" x14ac:dyDescent="0.15">
      <c r="A853" s="370">
        <v>9</v>
      </c>
      <c r="B853" s="370">
        <v>1</v>
      </c>
      <c r="C853" s="358" t="s">
        <v>777</v>
      </c>
      <c r="D853" s="343"/>
      <c r="E853" s="343"/>
      <c r="F853" s="343"/>
      <c r="G853" s="343"/>
      <c r="H853" s="343"/>
      <c r="I853" s="343"/>
      <c r="J853" s="344">
        <v>2000020260002</v>
      </c>
      <c r="K853" s="345"/>
      <c r="L853" s="345"/>
      <c r="M853" s="345"/>
      <c r="N853" s="345"/>
      <c r="O853" s="345"/>
      <c r="P853" s="359" t="s">
        <v>784</v>
      </c>
      <c r="Q853" s="346"/>
      <c r="R853" s="346"/>
      <c r="S853" s="346"/>
      <c r="T853" s="346"/>
      <c r="U853" s="346"/>
      <c r="V853" s="346"/>
      <c r="W853" s="346"/>
      <c r="X853" s="346"/>
      <c r="Y853" s="347">
        <v>43</v>
      </c>
      <c r="Z853" s="348"/>
      <c r="AA853" s="348"/>
      <c r="AB853" s="349"/>
      <c r="AC853" s="350" t="s">
        <v>780</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48" customHeight="1" x14ac:dyDescent="0.15">
      <c r="A854" s="370">
        <v>10</v>
      </c>
      <c r="B854" s="370">
        <v>1</v>
      </c>
      <c r="C854" s="358" t="s">
        <v>778</v>
      </c>
      <c r="D854" s="343"/>
      <c r="E854" s="343"/>
      <c r="F854" s="343"/>
      <c r="G854" s="343"/>
      <c r="H854" s="343"/>
      <c r="I854" s="343"/>
      <c r="J854" s="344">
        <v>7000020010006</v>
      </c>
      <c r="K854" s="345"/>
      <c r="L854" s="345"/>
      <c r="M854" s="345"/>
      <c r="N854" s="345"/>
      <c r="O854" s="345"/>
      <c r="P854" s="359" t="s">
        <v>785</v>
      </c>
      <c r="Q854" s="346"/>
      <c r="R854" s="346"/>
      <c r="S854" s="346"/>
      <c r="T854" s="346"/>
      <c r="U854" s="346"/>
      <c r="V854" s="346"/>
      <c r="W854" s="346"/>
      <c r="X854" s="346"/>
      <c r="Y854" s="347">
        <v>42</v>
      </c>
      <c r="Z854" s="348"/>
      <c r="AA854" s="348"/>
      <c r="AB854" s="349"/>
      <c r="AC854" s="350" t="s">
        <v>780</v>
      </c>
      <c r="AD854" s="351"/>
      <c r="AE854" s="351"/>
      <c r="AF854" s="351"/>
      <c r="AG854" s="351"/>
      <c r="AH854" s="352" t="s">
        <v>717</v>
      </c>
      <c r="AI854" s="353"/>
      <c r="AJ854" s="353"/>
      <c r="AK854" s="353"/>
      <c r="AL854" s="354" t="s">
        <v>717</v>
      </c>
      <c r="AM854" s="355"/>
      <c r="AN854" s="355"/>
      <c r="AO854" s="356"/>
      <c r="AP854" s="357" t="s">
        <v>717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717</v>
      </c>
      <c r="F1110" s="369"/>
      <c r="G1110" s="369"/>
      <c r="H1110" s="369"/>
      <c r="I1110" s="369"/>
      <c r="J1110" s="344" t="s">
        <v>717</v>
      </c>
      <c r="K1110" s="345"/>
      <c r="L1110" s="345"/>
      <c r="M1110" s="345"/>
      <c r="N1110" s="345"/>
      <c r="O1110" s="345"/>
      <c r="P1110" s="346" t="s">
        <v>717</v>
      </c>
      <c r="Q1110" s="346"/>
      <c r="R1110" s="346"/>
      <c r="S1110" s="346"/>
      <c r="T1110" s="346"/>
      <c r="U1110" s="346"/>
      <c r="V1110" s="346"/>
      <c r="W1110" s="346"/>
      <c r="X1110" s="346"/>
      <c r="Y1110" s="347" t="s">
        <v>717</v>
      </c>
      <c r="Z1110" s="348"/>
      <c r="AA1110" s="348"/>
      <c r="AB1110" s="349"/>
      <c r="AC1110" s="350"/>
      <c r="AD1110" s="351"/>
      <c r="AE1110" s="351"/>
      <c r="AF1110" s="351"/>
      <c r="AG1110" s="351"/>
      <c r="AH1110" s="352" t="s">
        <v>717</v>
      </c>
      <c r="AI1110" s="353"/>
      <c r="AJ1110" s="353"/>
      <c r="AK1110" s="353"/>
      <c r="AL1110" s="354" t="s">
        <v>717</v>
      </c>
      <c r="AM1110" s="355"/>
      <c r="AN1110" s="355"/>
      <c r="AO1110" s="356"/>
      <c r="AP1110" s="357" t="s">
        <v>717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6:AQ17 P15:AX15 AR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3:Y798">
    <cfRule type="expression" dxfId="2795" priority="13701">
      <formula>IF(RIGHT(TEXT(Y793,"0.#"),1)=".",FALSE,TRUE)</formula>
    </cfRule>
    <cfRule type="expression" dxfId="2794" priority="13702">
      <formula>IF(RIGHT(TEXT(Y793,"0.#"),1)=".",TRUE,FALSE)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AU789">
    <cfRule type="expression" dxfId="2789" priority="13695">
      <formula>IF(RIGHT(TEXT(AU789,"0.#"),1)=".",FALSE,TRUE)</formula>
    </cfRule>
    <cfRule type="expression" dxfId="2788" priority="13696">
      <formula>IF(RIGHT(TEXT(AU789,"0.#"),1)=".",TRUE,FALSE)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 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7:AO874">
    <cfRule type="expression" dxfId="2515" priority="6649">
      <formula>IF(AND(AL847&gt;=0, RIGHT(TEXT(AL847,"0.#"),1)&lt;&gt;"."),TRUE,FALSE)</formula>
    </cfRule>
    <cfRule type="expression" dxfId="2514" priority="6650">
      <formula>IF(AND(AL847&gt;=0, RIGHT(TEXT(AL847,"0.#"),1)="."),TRUE,FALSE)</formula>
    </cfRule>
    <cfRule type="expression" dxfId="2513" priority="6651">
      <formula>IF(AND(AL847&lt;0, RIGHT(TEXT(AL847,"0.#"),1)&lt;&gt;"."),TRUE,FALSE)</formula>
    </cfRule>
    <cfRule type="expression" dxfId="2512" priority="6652">
      <formula>IF(AND(AL847&lt;0, RIGHT(TEXT(AL847,"0.#"),1)="."),TRUE,FALSE)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7:Y874">
    <cfRule type="expression" dxfId="2441" priority="2977">
      <formula>IF(RIGHT(TEXT(Y847,"0.#"),1)=".",FALSE,TRUE)</formula>
    </cfRule>
    <cfRule type="expression" dxfId="2440" priority="2978">
      <formula>IF(RIGHT(TEXT(Y847,"0.#"),1)=".",TRUE,FALSE)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10:AO1139">
    <cfRule type="expression" dxfId="2411" priority="2883">
      <formula>IF(AND(AL1110&gt;=0, RIGHT(TEXT(AL1110,"0.#"),1)&lt;&gt;"."),TRUE,FALSE)</formula>
    </cfRule>
    <cfRule type="expression" dxfId="2410" priority="2884">
      <formula>IF(AND(AL1110&gt;=0, RIGHT(TEXT(AL1110,"0.#"),1)="."),TRUE,FALSE)</formula>
    </cfRule>
    <cfRule type="expression" dxfId="2409" priority="2885">
      <formula>IF(AND(AL1110&lt;0, RIGHT(TEXT(AL1110,"0.#"),1)&lt;&gt;"."),TRUE,FALSE)</formula>
    </cfRule>
    <cfRule type="expression" dxfId="2408" priority="2886">
      <formula>IF(AND(AL1110&lt;0, RIGHT(TEXT(AL1110,"0.#"),1)="."),TRUE,FALSE)</formula>
    </cfRule>
  </conditionalFormatting>
  <conditionalFormatting sqref="Y1110:Y1139">
    <cfRule type="expression" dxfId="2407" priority="2881">
      <formula>IF(RIGHT(TEXT(Y1110,"0.#"),1)=".",FALSE,TRUE)</formula>
    </cfRule>
    <cfRule type="expression" dxfId="2406" priority="2882">
      <formula>IF(RIGHT(TEXT(Y1110,"0.#"),1)=".",TRUE,FALSE)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45:AO846">
    <cfRule type="expression" dxfId="2397" priority="2835">
      <formula>IF(AND(AL845&gt;=0, RIGHT(TEXT(AL845,"0.#"),1)&lt;&gt;"."),TRUE,FALSE)</formula>
    </cfRule>
    <cfRule type="expression" dxfId="2396" priority="2836">
      <formula>IF(AND(AL845&gt;=0, RIGHT(TEXT(AL845,"0.#"),1)="."),TRUE,FALSE)</formula>
    </cfRule>
    <cfRule type="expression" dxfId="2395" priority="2837">
      <formula>IF(AND(AL845&lt;0, RIGHT(TEXT(AL845,"0.#"),1)&lt;&gt;"."),TRUE,FALSE)</formula>
    </cfRule>
    <cfRule type="expression" dxfId="2394" priority="2838">
      <formula>IF(AND(AL845&lt;0, RIGHT(TEXT(AL845,"0.#"),1)="."),TRUE,FALSE)</formula>
    </cfRule>
  </conditionalFormatting>
  <conditionalFormatting sqref="Y845:Y846">
    <cfRule type="expression" dxfId="2393" priority="2833">
      <formula>IF(RIGHT(TEXT(Y845,"0.#"),1)=".",FALSE,TRUE)</formula>
    </cfRule>
    <cfRule type="expression" dxfId="2392" priority="2834">
      <formula>IF(RIGHT(TEXT(Y845,"0.#"),1)=".",TRUE,FALSE)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8:AO879">
    <cfRule type="expression" dxfId="1977" priority="2089">
      <formula>IF(AND(AL878&gt;=0, RIGHT(TEXT(AL878,"0.#"),1)&lt;&gt;"."),TRUE,FALSE)</formula>
    </cfRule>
    <cfRule type="expression" dxfId="1976" priority="2090">
      <formula>IF(AND(AL878&gt;=0, RIGHT(TEXT(AL878,"0.#"),1)="."),TRUE,FALSE)</formula>
    </cfRule>
    <cfRule type="expression" dxfId="1975" priority="2091">
      <formula>IF(AND(AL878&lt;0, RIGHT(TEXT(AL878,"0.#"),1)&lt;&gt;"."),TRUE,FALSE)</formula>
    </cfRule>
    <cfRule type="expression" dxfId="1974" priority="2092">
      <formula>IF(AND(AL878&lt;0, RIGHT(TEXT(AL878,"0.#"),1)="."),TRUE,FALSE)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E134:AE135 AI134:AI135 AM134:AM135 AQ134:AQ135 AU134">
    <cfRule type="expression" dxfId="721" priority="23">
      <formula>IF(RIGHT(TEXT(AE134,"0.#"),1)=".",FALSE,TRUE)</formula>
    </cfRule>
    <cfRule type="expression" dxfId="720" priority="24">
      <formula>IF(RIGHT(TEXT(AE134,"0.#"),1)=".",TRUE,FALSE)</formula>
    </cfRule>
  </conditionalFormatting>
  <conditionalFormatting sqref="AE138:AE139 AI138:AI139 AM138:AM139 AQ138:AQ139 AU138">
    <cfRule type="expression" dxfId="719" priority="21">
      <formula>IF(RIGHT(TEXT(AE138,"0.#"),1)=".",FALSE,TRUE)</formula>
    </cfRule>
    <cfRule type="expression" dxfId="718" priority="22">
      <formula>IF(RIGHT(TEXT(AE138,"0.#"),1)=".",TRUE,FALSE)</formula>
    </cfRule>
  </conditionalFormatting>
  <conditionalFormatting sqref="P13:AQ13">
    <cfRule type="expression" dxfId="717" priority="19">
      <formula>IF(RIGHT(TEXT(P13,"0.#"),1)=".",FALSE,TRUE)</formula>
    </cfRule>
    <cfRule type="expression" dxfId="716" priority="20">
      <formula>IF(RIGHT(TEXT(P13,"0.#"),1)=".",TRUE,FALSE)</formula>
    </cfRule>
  </conditionalFormatting>
  <conditionalFormatting sqref="P23">
    <cfRule type="expression" dxfId="715" priority="17">
      <formula>IF(RIGHT(TEXT(P23,"0.#"),1)=".",FALSE,TRUE)</formula>
    </cfRule>
    <cfRule type="expression" dxfId="714" priority="18">
      <formula>IF(RIGHT(TEXT(P23,"0.#"),1)=".",TRUE,FALSE)</formula>
    </cfRule>
  </conditionalFormatting>
  <conditionalFormatting sqref="AD14:AJ14">
    <cfRule type="expression" dxfId="713" priority="15">
      <formula>IF(RIGHT(TEXT(AD14,"0.#"),1)=".",FALSE,TRUE)</formula>
    </cfRule>
    <cfRule type="expression" dxfId="712" priority="16">
      <formula>IF(RIGHT(TEXT(AD14,"0.#"),1)=".",TRUE,FALSE)</formula>
    </cfRule>
  </conditionalFormatting>
  <conditionalFormatting sqref="Y790">
    <cfRule type="expression" dxfId="711" priority="13">
      <formula>IF(RIGHT(TEXT(Y790,"0.#"),1)=".",FALSE,TRUE)</formula>
    </cfRule>
    <cfRule type="expression" dxfId="710" priority="14">
      <formula>IF(RIGHT(TEXT(Y790,"0.#"),1)=".",TRUE,FALSE)</formula>
    </cfRule>
  </conditionalFormatting>
  <conditionalFormatting sqref="Y791:Y792 Y789">
    <cfRule type="expression" dxfId="709" priority="11">
      <formula>IF(RIGHT(TEXT(Y789,"0.#"),1)=".",FALSE,TRUE)</formula>
    </cfRule>
    <cfRule type="expression" dxfId="708" priority="12">
      <formula>IF(RIGHT(TEXT(Y789,"0.#"),1)=".",TRUE,FALSE)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7"/>
      <c r="AA2" s="828"/>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7"/>
      <c r="AA9" s="828"/>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7"/>
      <c r="AA16" s="828"/>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7"/>
      <c r="AA23" s="828"/>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7"/>
      <c r="AA30" s="828"/>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7"/>
      <c r="AA37" s="828"/>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7"/>
      <c r="AA44" s="828"/>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7"/>
      <c r="AA51" s="828"/>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7"/>
      <c r="AA58" s="828"/>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7"/>
      <c r="AA65" s="828"/>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2021-03-08T07:58:12Z</cp:lastPrinted>
  <dcterms:created xsi:type="dcterms:W3CDTF">2012-03-13T00:50:25Z</dcterms:created>
  <dcterms:modified xsi:type="dcterms:W3CDTF">2021-06-23T00:26:28Z</dcterms:modified>
</cp:coreProperties>
</file>