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<sst xmlns="http://schemas.openxmlformats.org/spreadsheetml/2006/main" count="3159" uniqueCount="795">
  <si>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</si>
  <si>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</si>
  <si>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</si>
  <si>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</si>
  <si>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</si>
  <si>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</si>
  <si>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</si>
  <si>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</si>
  <si>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</si>
  <si>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</si>
  <si>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</si>
  <si>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</si>
  <si>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</si>
  <si>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</si>
  <si>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</si>
  <si>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</si>
  <si>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</si>
  <si>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</si>
  <si>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</si>
  <si>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</si>
  <si>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</si>
  <si>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</si>
  <si>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</si>
  <si>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</si>
  <si>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</si>
  <si>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</si>
  <si>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</si>
  <si>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</si>
  <si>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</si>
  <si>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</si>
  <si>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</si>
  <si>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</si>
  <si>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</si>
  <si>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</si>
  <si>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</si>
  <si>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</si>
  <si>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</si>
  <si>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</si>
  <si>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</si>
  <si>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</si>
  <si>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</si>
  <si>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</si>
  <si>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</si>
  <si>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</si>
  <si>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</si>
  <si>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</si>
  <si>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</si>
  <si>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</si>
  <si>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</si>
  <si>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</si>
  <si>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</si>
  <si>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</si>
  <si>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</si>
  <si>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</si>
  <si>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</si>
  <si>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</si>
  <si>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</si>
  <si>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</si>
  <si>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</si>
  <si>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</si>
  <si>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</si>
  <si>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</si>
  <si>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</si>
  <si>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</si>
  <si>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</si>
  <si>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</si>
  <si>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</si>
  <si>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</si>
  <si>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</si>
  <si>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</si>
  <si>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</si>
  <si>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</si>
  <si>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</si>
  <si>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</si>
  <si>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</si>
  <si>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</si>
  <si>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</si>
  <si>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</si>
  <si>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</si>
  <si>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</si>
  <si>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</si>
  <si>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</si>
  <si>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</si>
  <si>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</si>
  <si>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</si>
  <si>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</si>
  <si>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</si>
  <si>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</si>
  <si>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</si>
  <si>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</si>
  <si>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</si>
  <si>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</si>
  <si>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</si>
  <si>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</si>
  <si>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</si>
  <si>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</si>
  <si>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</si>
  <si>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</si>
  <si>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</si>
  <si>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</si>
  <si>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</si>
  <si>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</si>
  <si>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</si>
  <si>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</si>
  <si>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</si>
  <si>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</si>
  <si>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</si>
  <si>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</si>
  <si>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</si>
  <si>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</si>
  <si>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</si>
  <si>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</si>
  <si>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</si>
  <si>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</si>
  <si>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</si>
  <si>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</si>
  <si>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</si>
  <si>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</si>
  <si>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</si>
  <si>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</si>
  <si>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</si>
  <si>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</si>
  <si>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</si>
  <si>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</si>
  <si>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</si>
  <si>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</si>
  <si>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</si>
  <si>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</si>
  <si>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</si>
  <si>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</si>
  <si>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</si>
  <si>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</si>
  <si>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</si>
  <si>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</si>
  <si>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</si>
  <si>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</si>
  <si>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</si>
  <si>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</si>
  <si>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</si>
  <si>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</si>
  <si>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</si>
  <si>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</si>
  <si>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</si>
  <si>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</si>
  <si>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</si>
  <si>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</si>
  <si>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</si>
  <si>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</si>
  <si>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</si>
  <si>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</si>
  <si>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</si>
  <si>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</si>
  <si>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</si>
  <si>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</si>
  <si>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</si>
  <si>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</si>
  <si>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</si>
  <si>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</si>
  <si>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</si>
  <si>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</si>
  <si>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</si>
  <si>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</si>
  <si>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</si>
  <si>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</si>
  <si>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</si>
  <si>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</si>
  <si>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</si>
  <si>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</si>
  <si>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</si>
  <si>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</si>
  <si>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</si>
  <si>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</si>
  <si>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</si>
  <si>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</si>
  <si>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</si>
  <si>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</si>
  <si>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</si>
  <si>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</si>
  <si>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</si>
  <si>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</si>
  <si>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</si>
  <si>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</si>
  <si>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</si>
  <si>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</si>
  <si>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</si>
  <si>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</si>
  <si>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</si>
  <si>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</si>
  <si>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</si>
  <si>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</si>
  <si>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</si>
  <si>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</si>
  <si>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</si>
  <si>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</si>
  <si>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</si>
  <si>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</si>
  <si>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</si>
  <si>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</si>
  <si>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</si>
  <si>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</si>
  <si>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</si>
  <si>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</si>
  <si>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</si>
  <si>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</si>
  <si>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</si>
  <si>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</si>
  <si>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</si>
  <si>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</si>
  <si>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</si>
  <si>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</si>
  <si>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</si>
  <si>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</si>
  <si>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</si>
  <si>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</si>
  <si>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</si>
  <si>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</si>
  <si>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</si>
  <si>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</si>
  <si>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</si>
  <si>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</si>
  <si>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</si>
  <si>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</si>
  <si>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</si>
  <si>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</si>
  <si>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</si>
  <si>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</si>
  <si>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</si>
  <si>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</si>
  <si>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</si>
  <si>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</si>
  <si>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</si>
  <si>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</si>
  <si>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</si>
  <si>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</si>
  <si>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</si>
  <si>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</si>
  <si>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</si>
  <si>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</si>
  <si>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</si>
  <si>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</si>
  <si>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</si>
  <si>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</si>
  <si>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</si>
  <si>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</si>
  <si>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</si>
  <si>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</si>
  <si>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</si>
  <si>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</si>
  <si>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</si>
  <si>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</si>
  <si>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</si>
  <si>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</si>
  <si>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</si>
  <si>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</si>
  <si>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</si>
  <si>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</si>
  <si>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</si>
  <si>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</si>
  <si>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</si>
  <si>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</si>
  <si>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</si>
  <si>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</si>
  <si>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</si>
  <si>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</si>
  <si>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</si>
  <si>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</si>
  <si>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</si>
  <si>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</si>
  <si>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</si>
  <si>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</si>
  <si>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</si>
  <si>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</si>
  <si>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</si>
  <si>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</si>
  <si>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</si>
  <si>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</si>
  <si>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</si>
  <si>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</si>
  <si>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</si>
  <si>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</si>
  <si>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</si>
  <si>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</si>
  <si>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</si>
  <si>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</si>
  <si>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</si>
  <si>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</si>
  <si>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</si>
  <si>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</si>
  <si>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</si>
  <si>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</si>
  <si>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</si>
  <si>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</si>
  <si>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</si>
  <si>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</si>
  <si>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</si>
  <si>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</si>
  <si>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</si>
  <si>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</si>
  <si>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</si>
  <si>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</si>
  <si>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</si>
  <si>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</si>
  <si>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</si>
  <si>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</si>
  <si>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</si>
  <si>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</si>
  <si>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</si>
  <si>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</si>
  <si>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</si>
  <si>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</si>
  <si>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</si>
  <si>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</si>
  <si>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</si>
  <si>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</si>
  <si>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</si>
  <si>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</si>
  <si>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</si>
  <si>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</si>
  <si>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</si>
  <si>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</si>
  <si>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</si>
  <si>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</si>
  <si>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</si>
  <si>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</si>
  <si>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</si>
  <si>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</si>
  <si>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</si>
  <si>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</si>
  <si>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</si>
  <si>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</si>
  <si>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</si>
  <si>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</si>
  <si>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</si>
  <si>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</si>
  <si>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</si>
  <si>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</si>
  <si>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</si>
  <si>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</si>
  <si>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</si>
  <si>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</si>
  <si>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</si>
  <si>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</si>
  <si>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</si>
  <si>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</si>
  <si>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</si>
  <si>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</si>
  <si>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</si>
  <si>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</si>
  <si>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</si>
  <si>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</si>
  <si>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</si>
  <si>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</si>
  <si>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</si>
  <si>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</si>
  <si>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</si>
  <si>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</si>
  <si>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</si>
  <si>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</si>
  <si>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</si>
  <si>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</si>
  <si>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</si>
  <si>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</si>
  <si>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</si>
  <si>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</si>
  <si>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</si>
  <si>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</si>
  <si>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</si>
  <si>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</si>
  <si>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</si>
  <si>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</si>
  <si>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</si>
  <si>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</si>
  <si>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</si>
  <si>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</si>
  <si>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</si>
  <si>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</si>
  <si>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</si>
  <si>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</si>
  <si>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</si>
  <si>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</si>
  <si>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</si>
  <si>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</si>
  <si>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</si>
  <si>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</si>
  <si>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</si>
  <si>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</si>
  <si>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</si>
  <si>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</si>
  <si>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</si>
  <si>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</si>
  <si>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</si>
  <si>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</si>
  <si>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</si>
  <si>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</si>
  <si>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</si>
  <si>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</si>
  <si>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</si>
  <si>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</si>
  <si>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</si>
  <si>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</si>
  <si>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</si>
  <si>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</si>
  <si>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</si>
  <si>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</si>
  <si>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</si>
  <si>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</si>
  <si>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</si>
  <si>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</si>
  <si>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</si>
  <si>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</si>
  <si>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</si>
  <si>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</si>
  <si>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</si>
  <si>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</si>
  <si>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</si>
  <si>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</si>
  <si>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</si>
  <si>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</si>
  <si>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</si>
  <si>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</si>
  <si>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</si>
  <si>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</si>
  <si>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</si>
  <si>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</si>
  <si>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</si>
  <si>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</si>
  <si>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</si>
  <si>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</si>
  <si>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</si>
  <si>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</si>
  <si>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</si>
  <si>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</si>
  <si>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</si>
  <si>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</si>
  <si>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</si>
  <si>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</si>
  <si>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</si>
  <si>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</si>
  <si>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</si>
  <si>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</si>
  <si>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</si>
  <si>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</si>
  <si>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</si>
  <si>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</si>
  <si>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</si>
  <si>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</si>
  <si>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</si>
  <si>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</si>
  <si>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</si>
  <si>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</si>
  <si>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</si>
  <si>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</si>
  <si>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</si>
  <si>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</si>
  <si>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</si>
  <si>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</si>
  <si>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</si>
  <si>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</si>
  <si>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</si>
  <si>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</si>
  <si>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</si>
  <si>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</si>
  <si>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</si>
  <si>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</si>
  <si>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</si>
  <si>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</si>
  <si>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</si>
  <si>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</si>
  <si>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</si>
  <si>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</si>
  <si>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</si>
  <si>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</si>
  <si>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</si>
  <si>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</si>
  <si>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</si>
  <si>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</si>
  <si>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</si>
  <si>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</si>
  <si>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</si>
  <si>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</si>
  <si>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</si>
  <si>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</si>
  <si>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</si>
  <si>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</si>
  <si>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</si>
  <si>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</si>
  <si>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</si>
  <si>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</si>
  <si>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</si>
  <si>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</si>
  <si>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</si>
  <si>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</si>
  <si>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</si>
  <si>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</si>
  <si>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</si>
  <si>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</si>
  <si>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</si>
  <si>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</si>
  <si>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</si>
  <si>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</si>
  <si>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</si>
  <si>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</si>
  <si>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</si>
  <si>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</si>
  <si>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</si>
  <si>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</si>
  <si>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</si>
  <si>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</si>
  <si>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</si>
  <si>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</si>
  <si>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</si>
  <si>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</si>
  <si>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</si>
  <si>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</si>
  <si>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</si>
  <si>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</si>
  <si>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</si>
  <si>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</si>
  <si>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</si>
  <si>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</si>
  <si>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</si>
  <si>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</si>
  <si>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</si>
  <si>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</si>
  <si>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</si>
  <si>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</si>
  <si>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</si>
  <si>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</si>
  <si>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</si>
  <si>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</si>
  <si>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</si>
  <si>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</si>
  <si>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</si>
  <si>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</si>
  <si>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</si>
  <si>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</si>
  <si>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</si>
  <si>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</si>
  <si>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</si>
  <si>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</si>
  <si>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</si>
  <si>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</si>
  <si>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</si>
  <si>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</si>
  <si>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</si>
  <si>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</si>
  <si>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</si>
  <si>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</si>
  <si>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</si>
  <si>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</si>
  <si>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</si>
  <si>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</si>
  <si>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</si>
  <si>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</si>
  <si>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</si>
  <si>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</si>
  <si>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</si>
  <si>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</si>
  <si>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</si>
  <si>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</si>
  <si>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</si>
  <si>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</si>
  <si>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</si>
  <si>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</si>
  <si>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</si>
  <si>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</si>
  <si>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</si>
  <si>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</si>
  <si>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</si>
  <si>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</si>
  <si>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</si>
  <si>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</si>
  <si>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</si>
  <si>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</si>
  <si>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</si>
  <si>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</si>
  <si>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</si>
  <si>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</si>
  <si>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</si>
  <si>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</si>
  <si>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</si>
  <si>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</si>
  <si>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</si>
  <si>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</si>
  <si>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</si>
  <si>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</si>
  <si>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</si>
  <si>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</si>
  <si>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</si>
  <si>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</si>
  <si>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</si>
  <si>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</si>
  <si>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</si>
  <si>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</si>
  <si>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</si>
  <si>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</si>
  <si>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</si>
  <si>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</si>
  <si>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</si>
  <si>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</si>
  <si>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</si>
  <si>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</si>
  <si>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</si>
  <si>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</si>
  <si>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</si>
  <si>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</si>
  <si>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</si>
  <si>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</si>
  <si>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</si>
  <si>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</si>
  <si>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</si>
  <si>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</si>
  <si>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</si>
  <si>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</si>
  <si>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</si>
  <si>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</si>
  <si>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</si>
  <si>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</si>
  <si>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</si>
  <si>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</si>
  <si>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</si>
  <si>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</si>
  <si>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</si>
  <si>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</si>
  <si>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</si>
  <si>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</si>
  <si>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</si>
  <si>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</si>
  <si>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</si>
  <si>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</si>
  <si>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</si>
  <si>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</si>
  <si>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</si>
  <si>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</si>
  <si>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</si>
  <si>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</si>
  <si>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</si>
  <si>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</si>
  <si>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</si>
  <si>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</si>
  <si>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</si>
  <si>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</si>
  <si>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</si>
  <si>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</si>
  <si>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</si>
  <si>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</si>
  <si>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</si>
  <si>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</si>
  <si>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</si>
  <si>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</si>
  <si>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</si>
  <si>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</si>
  <si>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</si>
  <si>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</si>
  <si>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</si>
  <si>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</si>
  <si>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</si>
  <si>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</si>
  <si>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</si>
  <si>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</si>
  <si>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</si>
  <si>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</si>
  <si>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</si>
  <si>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</si>
  <si>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</si>
  <si>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</si>
  <si>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</si>
  <si>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</si>
  <si>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</si>
  <si>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</si>
  <si>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</si>
  <si>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</si>
  <si>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</si>
  <si>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</si>
  <si>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</si>
  <si>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</si>
  <si>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</si>
  <si>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</si>
  <si>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</si>
  <si>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</si>
  <si>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</si>
  <si>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</si>
  <si>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</si>
  <si>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</si>
  <si>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</si>
  <si>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</si>
  <si>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</si>
  <si>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</si>
  <si>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</si>
  <si>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</si>
  <si>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</si>
  <si>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</si>
  <si>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</si>
  <si>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</si>
  <si>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</si>
  <si>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</si>
  <si>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</si>
  <si>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</si>
  <si>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</si>
  <si>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</si>
  <si>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</si>
  <si>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</si>
  <si>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</si>
  <si>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</si>
  <si>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</si>
  <si>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</si>
  <si>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</si>
  <si>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</si>
  <si>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</si>
  <si>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</si>
  <si>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</si>
  <si>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</si>
  <si>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平成２２年度</t>
  </si>
  <si>
    <t>終了予定なし</t>
  </si>
  <si>
    <t>看護課</t>
  </si>
  <si>
    <t>-</t>
  </si>
  <si>
    <t>・平成22年3月24日医政発0324第21号「看護職員確保対策事業等の実施について」</t>
  </si>
  <si>
    <t>経済連携協定（ＥＰＡ）に基づき入国する外国人看護師候補者の円滑かつ適正な受入を実施できるよう、外国人看護師候補者が日本で就労する上で、必要となる日本語能力の習得及び、外国人看護師候補者を受け入れる施設の研修支援体制の充実を図る。
＊ＥＰＡに基づく外国人看護師候補者の受入れについては、日本語習得のための訪日前・後の日本語研修、雇用管理・受入施設に対する研修方法等の指導・受入施設・候補者からの相談・苦情等に対応する外国人看護師受入支援事業</t>
  </si>
  <si>
    <t>医療提供体制推進事業費補助金</t>
  </si>
  <si>
    <t>外国人看護師候補者の看護師国家試験合格率を前年度以上とする。</t>
  </si>
  <si>
    <t>担当課による集計</t>
  </si>
  <si>
    <t>外国人看護師候補者受入施設数(10月1日時点）</t>
  </si>
  <si>
    <t>か所</t>
  </si>
  <si>
    <t>外国人看護師候補者受入人数（10月1日時点）</t>
  </si>
  <si>
    <t>人</t>
  </si>
  <si>
    <t>　　円</t>
  </si>
  <si>
    <t>Ｘ千円/Ｙ人</t>
    <phoneticPr fontId="5"/>
  </si>
  <si>
    <t>63,350/328</t>
  </si>
  <si>
    <t>施策大目標１　地域において必要な医療を提供できる体制を整備すること</t>
  </si>
  <si>
    <t>日常生活圏の中で良質かつ適切な医療が効率的に提供できる体制を整備すること（施策目標Ⅰ－１－１）</t>
  </si>
  <si>
    <t>外国人看護師・介護福祉士受入支援事業（職業安定局）</t>
  </si>
  <si>
    <t>外国人看護師・介護福祉士受入支援事業（社会・援護局）</t>
  </si>
  <si>
    <t>外国人看護師・介護福祉士受入支援事業</t>
  </si>
  <si>
    <t>外国人看護師候補者学習支援事業</t>
  </si>
  <si>
    <t>024-26</t>
  </si>
  <si>
    <t>004-26</t>
  </si>
  <si>
    <t>003-14</t>
  </si>
  <si>
    <t>0003-14</t>
  </si>
  <si>
    <t>0004-14</t>
  </si>
  <si>
    <t>○</t>
  </si>
  <si>
    <t>課長：島田 陽子</t>
    <phoneticPr fontId="5"/>
  </si>
  <si>
    <t>①外国人看護師候補者に対し、日本語学校等への就学や日本語講師を招聘するなど、外国人看護師候補者の日本語能力を向上させるために必要な指導者経費等に財政支援を行う。
②外国人看護師候補者に対する国家資格の取得に向けた研修が適切に実施されるよう必要な指導者経費等に財政支援を行う。
補助先：都道府県(間接補助先：外国人看護師候補者受入施設)
補助率：定額（①１人当たり１１７千円、②１ヵ所当たり４６１千円）（令和２年度ベース）</t>
    <rPh sb="201" eb="203">
      <t>レイワ</t>
    </rPh>
    <phoneticPr fontId="5"/>
  </si>
  <si>
    <t>外国人看護師候補者の看護師国家試験合格率
※計算式
外国人看護師候補者の看護師国家試験合格者数／外国人看護師候補者の看護師国家試験受験者数
※成果目標を前年度以上としているため3年以内の目標の設定は困難。</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</si>
  <si>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</si>
  <si>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</si>
  <si>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</si>
  <si>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</si>
  <si>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</si>
  <si>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交付要綱において、予め補助対象、基準額等を定めており、受益者との負担関係は妥当である。</t>
    <phoneticPr fontId="5"/>
  </si>
  <si>
    <t>間接補助先は外国人看護師候補者受入施設に限定されている。</t>
    <phoneticPr fontId="5"/>
  </si>
  <si>
    <t>外国人看護師候補者を受け入れる施設の研修支援体制の充実に使途が限定されている。</t>
    <phoneticPr fontId="5"/>
  </si>
  <si>
    <t>事業の実施に必要最低限の経費のみを対象としている。</t>
    <phoneticPr fontId="5"/>
  </si>
  <si>
    <t>関連事業ではあるが、職業安定局(0566)においては雇用管理に必要な経費を、社会・援護局(0860)においては介護福祉士候補者の受入支援に必要な経費であり、適切な役割分担を行っている。
本事業は、外国人候補者を円滑に受け入れるための財政支援をするものであるが、関連事業においては、受入施設からの相談・苦情等に対応するもの（0050）、外国人候補者に対して、定期的な集合研修を実施するものあり、明確な役割分担ができている。</t>
    <rPh sb="93" eb="94">
      <t>ホン</t>
    </rPh>
    <rPh sb="94" eb="96">
      <t>ジギョウ</t>
    </rPh>
    <rPh sb="98" eb="101">
      <t>ガイコクジン</t>
    </rPh>
    <rPh sb="101" eb="104">
      <t>コウホシャ</t>
    </rPh>
    <rPh sb="105" eb="107">
      <t>エンカツ</t>
    </rPh>
    <rPh sb="108" eb="109">
      <t>ウ</t>
    </rPh>
    <rPh sb="110" eb="111">
      <t>イ</t>
    </rPh>
    <rPh sb="116" eb="118">
      <t>ザイセイ</t>
    </rPh>
    <rPh sb="118" eb="120">
      <t>シエン</t>
    </rPh>
    <rPh sb="130" eb="132">
      <t>カンレン</t>
    </rPh>
    <rPh sb="132" eb="134">
      <t>ジギョウ</t>
    </rPh>
    <rPh sb="140" eb="142">
      <t>ウケイレ</t>
    </rPh>
    <rPh sb="142" eb="144">
      <t>シセツ</t>
    </rPh>
    <rPh sb="147" eb="149">
      <t>ソウダン</t>
    </rPh>
    <rPh sb="150" eb="152">
      <t>クジョウ</t>
    </rPh>
    <rPh sb="152" eb="153">
      <t>トウ</t>
    </rPh>
    <rPh sb="154" eb="156">
      <t>タイオウ</t>
    </rPh>
    <rPh sb="167" eb="170">
      <t>ガイコクジン</t>
    </rPh>
    <rPh sb="170" eb="173">
      <t>コウホシャ</t>
    </rPh>
    <rPh sb="174" eb="175">
      <t>タイ</t>
    </rPh>
    <rPh sb="178" eb="181">
      <t>テイキテキ</t>
    </rPh>
    <rPh sb="182" eb="184">
      <t>シュウゴウ</t>
    </rPh>
    <rPh sb="184" eb="186">
      <t>ケンシュウ</t>
    </rPh>
    <rPh sb="187" eb="189">
      <t>ジッシ</t>
    </rPh>
    <rPh sb="196" eb="198">
      <t>メイカク</t>
    </rPh>
    <rPh sb="199" eb="201">
      <t>ヤクワリ</t>
    </rPh>
    <rPh sb="201" eb="203">
      <t>ブンタン</t>
    </rPh>
    <phoneticPr fontId="5"/>
  </si>
  <si>
    <t>53,709/298</t>
    <phoneticPr fontId="5"/>
  </si>
  <si>
    <t>・単位当たりコスト=Ｘ／Ｙ
Ｘ：補助金の執行（見込）額
Ｙ：外国人看護師候補者受入人数　
※R2年度は執行見込額</t>
    <rPh sb="48" eb="50">
      <t>ネンド</t>
    </rPh>
    <rPh sb="51" eb="53">
      <t>シッコウ</t>
    </rPh>
    <rPh sb="53" eb="55">
      <t>ミコ</t>
    </rPh>
    <rPh sb="55" eb="56">
      <t>ガク</t>
    </rPh>
    <phoneticPr fontId="5"/>
  </si>
  <si>
    <t>48,942/227</t>
    <phoneticPr fontId="5"/>
  </si>
  <si>
    <t>補助金</t>
    <rPh sb="0" eb="3">
      <t>ホジョキン</t>
    </rPh>
    <phoneticPr fontId="5"/>
  </si>
  <si>
    <t>外国人看護師の研修</t>
    <phoneticPr fontId="5"/>
  </si>
  <si>
    <t>A.福岡県</t>
    <rPh sb="2" eb="4">
      <t>フクオカ</t>
    </rPh>
    <rPh sb="4" eb="5">
      <t>ケン</t>
    </rPh>
    <phoneticPr fontId="5"/>
  </si>
  <si>
    <t>B.福岡記念病院</t>
    <phoneticPr fontId="5"/>
  </si>
  <si>
    <t>職員給与費</t>
    <rPh sb="0" eb="2">
      <t>ショクイン</t>
    </rPh>
    <rPh sb="2" eb="5">
      <t>キュウヨヒ</t>
    </rPh>
    <phoneticPr fontId="5"/>
  </si>
  <si>
    <t>指導者給与費</t>
    <rPh sb="0" eb="3">
      <t>シドウシャ</t>
    </rPh>
    <rPh sb="3" eb="6">
      <t>キュウヨヒ</t>
    </rPh>
    <phoneticPr fontId="5"/>
  </si>
  <si>
    <t>旅費</t>
    <rPh sb="0" eb="2">
      <t>リョヒ</t>
    </rPh>
    <phoneticPr fontId="5"/>
  </si>
  <si>
    <t>講師旅費</t>
    <rPh sb="0" eb="2">
      <t>コウシ</t>
    </rPh>
    <rPh sb="2" eb="4">
      <t>リョヒ</t>
    </rPh>
    <phoneticPr fontId="5"/>
  </si>
  <si>
    <t>備品費</t>
    <rPh sb="0" eb="3">
      <t>ビヒンヒ</t>
    </rPh>
    <phoneticPr fontId="5"/>
  </si>
  <si>
    <t>テキスト購入費</t>
    <rPh sb="4" eb="7">
      <t>コウニュウヒ</t>
    </rPh>
    <phoneticPr fontId="5"/>
  </si>
  <si>
    <t>福岡県</t>
    <rPh sb="0" eb="3">
      <t>フクオカケン</t>
    </rPh>
    <phoneticPr fontId="5"/>
  </si>
  <si>
    <t>愛知県</t>
    <rPh sb="0" eb="3">
      <t>アイチケン</t>
    </rPh>
    <phoneticPr fontId="5"/>
  </si>
  <si>
    <t>大阪府</t>
    <rPh sb="0" eb="3">
      <t>オオサカフ</t>
    </rPh>
    <phoneticPr fontId="5"/>
  </si>
  <si>
    <t>神奈川県</t>
    <rPh sb="0" eb="4">
      <t>カナガワケン</t>
    </rPh>
    <phoneticPr fontId="5"/>
  </si>
  <si>
    <t>山口県</t>
    <rPh sb="0" eb="3">
      <t>ヤマグチケン</t>
    </rPh>
    <phoneticPr fontId="5"/>
  </si>
  <si>
    <t>東京都</t>
    <rPh sb="0" eb="3">
      <t>トウキョウト</t>
    </rPh>
    <phoneticPr fontId="5"/>
  </si>
  <si>
    <t>和歌山県</t>
    <rPh sb="0" eb="4">
      <t>ワカヤマケン</t>
    </rPh>
    <phoneticPr fontId="5"/>
  </si>
  <si>
    <t>千葉県</t>
    <rPh sb="0" eb="3">
      <t>チバケン</t>
    </rPh>
    <phoneticPr fontId="5"/>
  </si>
  <si>
    <t>北海道</t>
    <rPh sb="0" eb="3">
      <t>ホッカイドウ</t>
    </rPh>
    <phoneticPr fontId="5"/>
  </si>
  <si>
    <t>岐阜県</t>
    <rPh sb="0" eb="3">
      <t>ギフケン</t>
    </rPh>
    <phoneticPr fontId="5"/>
  </si>
  <si>
    <t>補助金等交付</t>
  </si>
  <si>
    <t>-</t>
    <phoneticPr fontId="5"/>
  </si>
  <si>
    <t>外国人看護師の研修</t>
  </si>
  <si>
    <t>福岡記念病院</t>
  </si>
  <si>
    <t>ヨコクラ病院</t>
  </si>
  <si>
    <t>北九州市立門司病院</t>
  </si>
  <si>
    <t>三池病院</t>
  </si>
  <si>
    <t>飯塚病院</t>
  </si>
  <si>
    <t>66,400/283</t>
    <phoneticPr fontId="5"/>
  </si>
  <si>
    <t>△</t>
  </si>
  <si>
    <t>外国人看護師候補者の就労研修の質が担保され、看護師国家試験合格率をさらに上昇させていくために、引き続き、必要な予算額を確保し、適正な執行に努めてまいりたい。</t>
    <rPh sb="10" eb="12">
      <t>シュウロウ</t>
    </rPh>
    <rPh sb="12" eb="14">
      <t>ケンシュウ</t>
    </rPh>
    <rPh sb="15" eb="16">
      <t>シツ</t>
    </rPh>
    <rPh sb="17" eb="19">
      <t>タンポ</t>
    </rPh>
    <rPh sb="22" eb="25">
      <t>カンゴシ</t>
    </rPh>
    <phoneticPr fontId="5"/>
  </si>
  <si>
    <t>２年度において成果実績は目標値を上回っている。</t>
    <rPh sb="1" eb="3">
      <t>ネンド</t>
    </rPh>
    <rPh sb="12" eb="15">
      <t>モクヒョウチ</t>
    </rPh>
    <rPh sb="16" eb="18">
      <t>ウワマワ</t>
    </rPh>
    <phoneticPr fontId="5"/>
  </si>
  <si>
    <t>２年度において活動実績は見込みを下回っている。</t>
    <rPh sb="1" eb="3">
      <t>ネンド</t>
    </rPh>
    <rPh sb="7" eb="9">
      <t>カツドウ</t>
    </rPh>
    <rPh sb="9" eb="11">
      <t>ジッセキ</t>
    </rPh>
    <rPh sb="16" eb="17">
      <t>シタ</t>
    </rPh>
    <phoneticPr fontId="5"/>
  </si>
  <si>
    <t>看護師国家試験に合格した外国人看護師候補者が日本の看護師として活躍している。</t>
    <phoneticPr fontId="5"/>
  </si>
  <si>
    <t>外国人看護師候補者の看護師国家試験合格率は、令和２年度の目標値を上回っており、経年では本事業の実施前と比較すると上昇（平成21年度0.0％、平成22年度1.2％）しており、本事業は一定の成果を上げていると考える。</t>
    <phoneticPr fontId="5"/>
  </si>
  <si>
    <t>厚労</t>
  </si>
  <si>
    <t>外国人看護師候補者就労研修支援事業</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</si>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</sst>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2" name="テキスト ボックス 1"/>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3" name="テキスト ボックス 2"/>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6" name="テキスト ボックス 5"/>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800725" y="616267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17</xdr:col>
      <xdr:colOff>0</xdr:colOff>
      <xdr:row>749</xdr:row>
      <xdr:rowOff>0</xdr:rowOff>
    </xdr:from>
    <xdr:to>
      <xdr:col>32</xdr:col>
      <xdr:colOff>131669</xdr:colOff>
      <xdr:row>751</xdr:row>
      <xdr:rowOff>342552</xdr:rowOff>
    </xdr:to>
    <xdr:sp macro="" textlink="">
      <xdr:nvSpPr>
        <xdr:cNvPr id="9" name="正方形/長方形 8"/>
        <xdr:cNvSpPr/>
      </xdr:nvSpPr>
      <xdr:spPr>
        <a:xfrm>
          <a:off x="3400425" y="42414825"/>
          <a:ext cx="3132044" cy="10474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en-US" sz="1400">
              <a:solidFill>
                <a:schemeClr val="dk1"/>
              </a:solidFill>
              <a:effectLst/>
              <a:latin typeface="+mn-lt"/>
              <a:ea typeface="+mn-ea"/>
              <a:cs typeface="+mn-cs"/>
            </a:rPr>
            <a:t>４９</a:t>
          </a:r>
          <a:r>
            <a:rPr kumimoji="1" lang="ja-JP" altLang="ja-JP" sz="1400">
              <a:solidFill>
                <a:schemeClr val="dk1"/>
              </a:solidFill>
              <a:effectLst/>
              <a:latin typeface="+mn-lt"/>
              <a:ea typeface="+mn-ea"/>
              <a:cs typeface="+mn-cs"/>
            </a:rPr>
            <a:t>百万円</a:t>
          </a:r>
          <a:endParaRPr kumimoji="1" lang="ja-JP" altLang="en-US" sz="1400">
            <a:solidFill>
              <a:sysClr val="windowText" lastClr="000000"/>
            </a:solidFill>
          </a:endParaRPr>
        </a:p>
      </xdr:txBody>
    </xdr:sp>
    <xdr:clientData/>
  </xdr:twoCellAnchor>
  <xdr:twoCellAnchor>
    <xdr:from>
      <xdr:col>23</xdr:col>
      <xdr:colOff>12696</xdr:colOff>
      <xdr:row>752</xdr:row>
      <xdr:rowOff>114300</xdr:rowOff>
    </xdr:from>
    <xdr:to>
      <xdr:col>45</xdr:col>
      <xdr:colOff>152400</xdr:colOff>
      <xdr:row>754</xdr:row>
      <xdr:rowOff>139700</xdr:rowOff>
    </xdr:to>
    <xdr:sp macro="" textlink="">
      <xdr:nvSpPr>
        <xdr:cNvPr id="10" name="テキスト ボックス 9"/>
        <xdr:cNvSpPr txBox="1"/>
      </xdr:nvSpPr>
      <xdr:spPr>
        <a:xfrm>
          <a:off x="4613271" y="43586400"/>
          <a:ext cx="4540254" cy="7302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外国人看護師候補者就労研修支援事業の実施の補助</a:t>
          </a:r>
          <a:r>
            <a:rPr kumimoji="1" lang="en-US" altLang="ja-JP" sz="1100"/>
            <a:t>〕</a:t>
          </a:r>
          <a:endParaRPr kumimoji="1" lang="ja-JP" altLang="en-US" sz="1100"/>
        </a:p>
      </xdr:txBody>
    </xdr:sp>
    <xdr:clientData/>
  </xdr:twoCellAnchor>
  <xdr:twoCellAnchor>
    <xdr:from>
      <xdr:col>21</xdr:col>
      <xdr:colOff>114379</xdr:colOff>
      <xdr:row>752</xdr:row>
      <xdr:rowOff>145676</xdr:rowOff>
    </xdr:from>
    <xdr:to>
      <xdr:col>21</xdr:col>
      <xdr:colOff>127000</xdr:colOff>
      <xdr:row>754</xdr:row>
      <xdr:rowOff>266700</xdr:rowOff>
    </xdr:to>
    <xdr:cxnSp macro="">
      <xdr:nvCxnSpPr>
        <xdr:cNvPr id="11" name="直線矢印コネクタ 10"/>
        <xdr:cNvCxnSpPr/>
      </xdr:nvCxnSpPr>
      <xdr:spPr>
        <a:xfrm>
          <a:off x="4314904" y="43617776"/>
          <a:ext cx="12621" cy="8258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127000</xdr:colOff>
      <xdr:row>753</xdr:row>
      <xdr:rowOff>25400</xdr:rowOff>
    </xdr:from>
    <xdr:to>
      <xdr:col>21</xdr:col>
      <xdr:colOff>0</xdr:colOff>
      <xdr:row>754</xdr:row>
      <xdr:rowOff>101600</xdr:rowOff>
    </xdr:to>
    <xdr:sp macro="" textlink="">
      <xdr:nvSpPr>
        <xdr:cNvPr id="12" name="正方形/長方形 11"/>
        <xdr:cNvSpPr/>
      </xdr:nvSpPr>
      <xdr:spPr>
        <a:xfrm>
          <a:off x="1927225" y="43849925"/>
          <a:ext cx="2273300" cy="4286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p>
      </xdr:txBody>
    </xdr:sp>
    <xdr:clientData/>
  </xdr:twoCellAnchor>
  <xdr:twoCellAnchor>
    <xdr:from>
      <xdr:col>13</xdr:col>
      <xdr:colOff>179288</xdr:colOff>
      <xdr:row>755</xdr:row>
      <xdr:rowOff>50800</xdr:rowOff>
    </xdr:from>
    <xdr:to>
      <xdr:col>37</xdr:col>
      <xdr:colOff>72699</xdr:colOff>
      <xdr:row>758</xdr:row>
      <xdr:rowOff>316699</xdr:rowOff>
    </xdr:to>
    <xdr:sp macro="" textlink="">
      <xdr:nvSpPr>
        <xdr:cNvPr id="13" name="正方形/長方形 12"/>
        <xdr:cNvSpPr/>
      </xdr:nvSpPr>
      <xdr:spPr>
        <a:xfrm>
          <a:off x="2779613" y="44580175"/>
          <a:ext cx="4694011" cy="13231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都道府県</a:t>
          </a:r>
          <a:endParaRPr lang="ja-JP" altLang="ja-JP" sz="1400">
            <a:effectLst/>
          </a:endParaRPr>
        </a:p>
        <a:p>
          <a:pPr algn="ctr"/>
          <a:r>
            <a:rPr kumimoji="1" lang="ja-JP" altLang="en-US" sz="1400">
              <a:solidFill>
                <a:schemeClr val="dk1"/>
              </a:solidFill>
              <a:effectLst/>
              <a:latin typeface="+mn-lt"/>
              <a:ea typeface="+mn-ea"/>
              <a:cs typeface="+mn-cs"/>
            </a:rPr>
            <a:t>４９</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（補助額１位：</a:t>
          </a:r>
          <a:r>
            <a:rPr kumimoji="1" lang="ja-JP" altLang="en-US" sz="1400">
              <a:solidFill>
                <a:schemeClr val="dk1"/>
              </a:solidFill>
              <a:effectLst/>
              <a:latin typeface="+mn-lt"/>
              <a:ea typeface="+mn-ea"/>
              <a:cs typeface="+mn-cs"/>
            </a:rPr>
            <a:t>福岡県</a:t>
          </a: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21</xdr:col>
      <xdr:colOff>178542</xdr:colOff>
      <xdr:row>759</xdr:row>
      <xdr:rowOff>12700</xdr:rowOff>
    </xdr:from>
    <xdr:to>
      <xdr:col>47</xdr:col>
      <xdr:colOff>50800</xdr:colOff>
      <xdr:row>760</xdr:row>
      <xdr:rowOff>292100</xdr:rowOff>
    </xdr:to>
    <xdr:sp macro="" textlink="">
      <xdr:nvSpPr>
        <xdr:cNvPr id="14" name="テキスト ボックス 13"/>
        <xdr:cNvSpPr txBox="1"/>
      </xdr:nvSpPr>
      <xdr:spPr>
        <a:xfrm>
          <a:off x="4379067" y="45951775"/>
          <a:ext cx="5072908" cy="631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外国人看護師候補者就労研修支援事業の実施の補助</a:t>
          </a:r>
          <a:r>
            <a:rPr kumimoji="1" lang="en-US" altLang="ja-JP" sz="1100"/>
            <a:t>〕</a:t>
          </a:r>
          <a:endParaRPr kumimoji="1" lang="ja-JP" altLang="en-US" sz="1100"/>
        </a:p>
      </xdr:txBody>
    </xdr:sp>
    <xdr:clientData/>
  </xdr:twoCellAnchor>
  <xdr:twoCellAnchor>
    <xdr:from>
      <xdr:col>21</xdr:col>
      <xdr:colOff>112884</xdr:colOff>
      <xdr:row>759</xdr:row>
      <xdr:rowOff>148664</xdr:rowOff>
    </xdr:from>
    <xdr:to>
      <xdr:col>21</xdr:col>
      <xdr:colOff>117288</xdr:colOff>
      <xdr:row>761</xdr:row>
      <xdr:rowOff>246529</xdr:rowOff>
    </xdr:to>
    <xdr:cxnSp macro="">
      <xdr:nvCxnSpPr>
        <xdr:cNvPr id="15" name="直線矢印コネクタ 14"/>
        <xdr:cNvCxnSpPr/>
      </xdr:nvCxnSpPr>
      <xdr:spPr>
        <a:xfrm>
          <a:off x="4313409" y="46087739"/>
          <a:ext cx="4404" cy="802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104589</xdr:colOff>
      <xdr:row>760</xdr:row>
      <xdr:rowOff>12699</xdr:rowOff>
    </xdr:from>
    <xdr:to>
      <xdr:col>21</xdr:col>
      <xdr:colOff>67468</xdr:colOff>
      <xdr:row>761</xdr:row>
      <xdr:rowOff>48419</xdr:rowOff>
    </xdr:to>
    <xdr:sp macro="" textlink="">
      <xdr:nvSpPr>
        <xdr:cNvPr id="16" name="正方形/長方形 15"/>
        <xdr:cNvSpPr/>
      </xdr:nvSpPr>
      <xdr:spPr>
        <a:xfrm>
          <a:off x="2504889" y="46304199"/>
          <a:ext cx="1763104" cy="38814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p>
      </xdr:txBody>
    </xdr:sp>
    <xdr:clientData/>
  </xdr:twoCellAnchor>
  <xdr:twoCellAnchor>
    <xdr:from>
      <xdr:col>12</xdr:col>
      <xdr:colOff>179293</xdr:colOff>
      <xdr:row>762</xdr:row>
      <xdr:rowOff>78441</xdr:rowOff>
    </xdr:from>
    <xdr:to>
      <xdr:col>39</xdr:col>
      <xdr:colOff>49118</xdr:colOff>
      <xdr:row>765</xdr:row>
      <xdr:rowOff>166594</xdr:rowOff>
    </xdr:to>
    <xdr:sp macro="" textlink="">
      <xdr:nvSpPr>
        <xdr:cNvPr id="17" name="正方形/長方形 16"/>
        <xdr:cNvSpPr/>
      </xdr:nvSpPr>
      <xdr:spPr>
        <a:xfrm>
          <a:off x="2579593" y="47074791"/>
          <a:ext cx="5270500" cy="14597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福岡記念病院等</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施設）</a:t>
          </a:r>
          <a:endParaRPr lang="ja-JP" altLang="ja-JP" sz="1400">
            <a:effectLst/>
          </a:endParaRPr>
        </a:p>
        <a:p>
          <a:pPr algn="ct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（補助額１位：</a:t>
          </a:r>
          <a:r>
            <a:rPr kumimoji="1" lang="ja-JP" altLang="en-US" sz="1400">
              <a:solidFill>
                <a:schemeClr val="dk1"/>
              </a:solidFill>
              <a:effectLst/>
              <a:latin typeface="+mn-lt"/>
              <a:ea typeface="+mn-ea"/>
              <a:cs typeface="+mn-cs"/>
            </a:rPr>
            <a:t>福岡記念病院　３</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15</xdr:col>
      <xdr:colOff>67232</xdr:colOff>
      <xdr:row>765</xdr:row>
      <xdr:rowOff>217714</xdr:rowOff>
    </xdr:from>
    <xdr:to>
      <xdr:col>36</xdr:col>
      <xdr:colOff>57706</xdr:colOff>
      <xdr:row>766</xdr:row>
      <xdr:rowOff>289431</xdr:rowOff>
    </xdr:to>
    <xdr:sp macro="" textlink="">
      <xdr:nvSpPr>
        <xdr:cNvPr id="18" name="テキスト ボックス 17"/>
        <xdr:cNvSpPr txBox="1"/>
      </xdr:nvSpPr>
      <xdr:spPr>
        <a:xfrm>
          <a:off x="3128839" y="49761321"/>
          <a:ext cx="4276724" cy="7384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791</v>
      </c>
      <c r="AK2" s="206"/>
      <c r="AL2" s="206"/>
      <c r="AM2" s="206"/>
      <c r="AN2" s="98" t="s">
        <v>406</v>
      </c>
      <c r="AO2" s="206">
        <v>20</v>
      </c>
      <c r="AP2" s="206"/>
      <c r="AQ2" s="206"/>
      <c r="AR2" s="99" t="s">
        <v>709</v>
      </c>
      <c r="AS2" s="207">
        <v>3</v>
      </c>
      <c r="AT2" s="207"/>
      <c r="AU2" s="207"/>
      <c r="AV2" s="98" t="str">
        <f>IF(AW2="","","-")</f>
        <v>-</v>
      </c>
      <c r="AW2" s="396">
        <v>14</v>
      </c>
      <c r="AX2" s="396"/>
    </row>
    <row r="3" spans="1:50" ht="21" customHeight="1" thickBot="1" x14ac:dyDescent="0.2">
      <c r="A3" s="522" t="s">
        <v>702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710</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792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712</v>
      </c>
      <c r="H5" s="558"/>
      <c r="I5" s="558"/>
      <c r="J5" s="558"/>
      <c r="K5" s="558"/>
      <c r="L5" s="558"/>
      <c r="M5" s="559" t="s">
        <v>66</v>
      </c>
      <c r="N5" s="560"/>
      <c r="O5" s="560"/>
      <c r="P5" s="560"/>
      <c r="Q5" s="560"/>
      <c r="R5" s="561"/>
      <c r="S5" s="562" t="s">
        <v>713</v>
      </c>
      <c r="T5" s="558"/>
      <c r="U5" s="558"/>
      <c r="V5" s="558"/>
      <c r="W5" s="558"/>
      <c r="X5" s="563"/>
      <c r="Y5" s="716" t="s">
        <v>3</v>
      </c>
      <c r="Z5" s="717"/>
      <c r="AA5" s="717"/>
      <c r="AB5" s="717"/>
      <c r="AC5" s="717"/>
      <c r="AD5" s="718"/>
      <c r="AE5" s="719" t="s">
        <v>714</v>
      </c>
      <c r="AF5" s="719"/>
      <c r="AG5" s="719"/>
      <c r="AH5" s="719"/>
      <c r="AI5" s="719"/>
      <c r="AJ5" s="719"/>
      <c r="AK5" s="719"/>
      <c r="AL5" s="719"/>
      <c r="AM5" s="719"/>
      <c r="AN5" s="719"/>
      <c r="AO5" s="719"/>
      <c r="AP5" s="720"/>
      <c r="AQ5" s="721" t="s">
        <v>740</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715</v>
      </c>
      <c r="H7" s="827"/>
      <c r="I7" s="827"/>
      <c r="J7" s="827"/>
      <c r="K7" s="827"/>
      <c r="L7" s="827"/>
      <c r="M7" s="827"/>
      <c r="N7" s="827"/>
      <c r="O7" s="827"/>
      <c r="P7" s="827"/>
      <c r="Q7" s="827"/>
      <c r="R7" s="827"/>
      <c r="S7" s="827"/>
      <c r="T7" s="827"/>
      <c r="U7" s="827"/>
      <c r="V7" s="827"/>
      <c r="W7" s="827"/>
      <c r="X7" s="828"/>
      <c r="Y7" s="394" t="s">
        <v>389</v>
      </c>
      <c r="Z7" s="296"/>
      <c r="AA7" s="296"/>
      <c r="AB7" s="296"/>
      <c r="AC7" s="296"/>
      <c r="AD7" s="395"/>
      <c r="AE7" s="381" t="s">
        <v>716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741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6"/>
      <c r="H14" s="747"/>
      <c r="I14" s="574" t="s">
        <v>8</v>
      </c>
      <c r="J14" s="628"/>
      <c r="K14" s="628"/>
      <c r="L14" s="628"/>
      <c r="M14" s="628"/>
      <c r="N14" s="628"/>
      <c r="O14" s="629"/>
      <c r="P14" s="163" t="s">
        <v>715</v>
      </c>
      <c r="Q14" s="164"/>
      <c r="R14" s="164"/>
      <c r="S14" s="164"/>
      <c r="T14" s="164"/>
      <c r="U14" s="164"/>
      <c r="V14" s="165"/>
      <c r="W14" s="163" t="s">
        <v>715</v>
      </c>
      <c r="X14" s="164"/>
      <c r="Y14" s="164"/>
      <c r="Z14" s="164"/>
      <c r="AA14" s="164"/>
      <c r="AB14" s="164"/>
      <c r="AC14" s="165"/>
      <c r="AD14" s="163"/>
      <c r="AE14" s="164"/>
      <c r="AF14" s="164"/>
      <c r="AG14" s="164"/>
      <c r="AH14" s="164"/>
      <c r="AI14" s="164"/>
      <c r="AJ14" s="165"/>
      <c r="AK14" s="163"/>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8"/>
      <c r="H18" s="749"/>
      <c r="I18" s="736" t="s">
        <v>20</v>
      </c>
      <c r="J18" s="737"/>
      <c r="K18" s="737"/>
      <c r="L18" s="737"/>
      <c r="M18" s="737"/>
      <c r="N18" s="737"/>
      <c r="O18" s="738"/>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c r="Q19" s="164"/>
      <c r="R19" s="164"/>
      <c r="S19" s="164"/>
      <c r="T19" s="164"/>
      <c r="U19" s="164"/>
      <c r="V19" s="165"/>
      <c r="W19" s="163">
        <v>55</v>
      </c>
      <c r="X19" s="164"/>
      <c r="Y19" s="164"/>
      <c r="Z19" s="164"/>
      <c r="AA19" s="164"/>
      <c r="AB19" s="164"/>
      <c r="AC19" s="165"/>
      <c r="AD19" s="163">
        <v>49</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t="str">
        <f>IF(P19=0, "-", SUM(P19)/SUM(P13,P14))</f>
        <v>-</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15">
      <c r="A23" s="141"/>
      <c r="B23" s="142"/>
      <c r="C23" s="142"/>
      <c r="D23" s="142"/>
      <c r="E23" s="142"/>
      <c r="F23" s="143"/>
      <c r="G23" s="132" t="s">
        <v>718</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9"/>
      <c r="I30" s="389"/>
      <c r="J30" s="389"/>
      <c r="K30" s="389"/>
      <c r="L30" s="389"/>
      <c r="M30" s="389"/>
      <c r="N30" s="389"/>
      <c r="O30" s="578"/>
      <c r="P30" s="577" t="s">
        <v>59</v>
      </c>
      <c r="Q30" s="389"/>
      <c r="R30" s="389"/>
      <c r="S30" s="389"/>
      <c r="T30" s="389"/>
      <c r="U30" s="389"/>
      <c r="V30" s="389"/>
      <c r="W30" s="389"/>
      <c r="X30" s="578"/>
      <c r="Y30" s="464"/>
      <c r="Z30" s="465"/>
      <c r="AA30" s="466"/>
      <c r="AB30" s="384" t="s">
        <v>11</v>
      </c>
      <c r="AC30" s="385"/>
      <c r="AD30" s="386"/>
      <c r="AE30" s="384" t="s">
        <v>390</v>
      </c>
      <c r="AF30" s="385"/>
      <c r="AG30" s="385"/>
      <c r="AH30" s="386"/>
      <c r="AI30" s="387" t="s">
        <v>412</v>
      </c>
      <c r="AJ30" s="387"/>
      <c r="AK30" s="387"/>
      <c r="AL30" s="384"/>
      <c r="AM30" s="387" t="s">
        <v>509</v>
      </c>
      <c r="AN30" s="387"/>
      <c r="AO30" s="387"/>
      <c r="AP30" s="384"/>
      <c r="AQ30" s="640" t="s">
        <v>232</v>
      </c>
      <c r="AR30" s="641"/>
      <c r="AS30" s="641"/>
      <c r="AT30" s="642"/>
      <c r="AU30" s="389" t="s">
        <v>134</v>
      </c>
      <c r="AV30" s="389"/>
      <c r="AW30" s="389"/>
      <c r="AX30" s="390"/>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4"/>
      <c r="AC31" s="335"/>
      <c r="AD31" s="336"/>
      <c r="AE31" s="334"/>
      <c r="AF31" s="335"/>
      <c r="AG31" s="335"/>
      <c r="AH31" s="336"/>
      <c r="AI31" s="388"/>
      <c r="AJ31" s="388"/>
      <c r="AK31" s="388"/>
      <c r="AL31" s="334"/>
      <c r="AM31" s="388"/>
      <c r="AN31" s="388"/>
      <c r="AO31" s="388"/>
      <c r="AP31" s="334"/>
      <c r="AQ31" s="231" t="s">
        <v>715</v>
      </c>
      <c r="AR31" s="178"/>
      <c r="AS31" s="179" t="s">
        <v>233</v>
      </c>
      <c r="AT31" s="202"/>
      <c r="AU31" s="271">
        <v>3</v>
      </c>
      <c r="AV31" s="271"/>
      <c r="AW31" s="377" t="s">
        <v>179</v>
      </c>
      <c r="AX31" s="378"/>
    </row>
    <row r="32" spans="1:50" ht="51" customHeight="1" x14ac:dyDescent="0.15">
      <c r="A32" s="514"/>
      <c r="B32" s="512"/>
      <c r="C32" s="512"/>
      <c r="D32" s="512"/>
      <c r="E32" s="512"/>
      <c r="F32" s="513"/>
      <c r="G32" s="539" t="s">
        <v>719</v>
      </c>
      <c r="H32" s="540"/>
      <c r="I32" s="540"/>
      <c r="J32" s="540"/>
      <c r="K32" s="540"/>
      <c r="L32" s="540"/>
      <c r="M32" s="540"/>
      <c r="N32" s="540"/>
      <c r="O32" s="541"/>
      <c r="P32" s="191" t="s">
        <v>742</v>
      </c>
      <c r="Q32" s="191"/>
      <c r="R32" s="191"/>
      <c r="S32" s="191"/>
      <c r="T32" s="191"/>
      <c r="U32" s="191"/>
      <c r="V32" s="191"/>
      <c r="W32" s="191"/>
      <c r="X32" s="233"/>
      <c r="Y32" s="341" t="s">
        <v>12</v>
      </c>
      <c r="Z32" s="548"/>
      <c r="AA32" s="549"/>
      <c r="AB32" s="550" t="s">
        <v>371</v>
      </c>
      <c r="AC32" s="550"/>
      <c r="AD32" s="550"/>
      <c r="AE32" s="365">
        <v>16.3</v>
      </c>
      <c r="AF32" s="366"/>
      <c r="AG32" s="366"/>
      <c r="AH32" s="366"/>
      <c r="AI32" s="365">
        <v>11.1</v>
      </c>
      <c r="AJ32" s="366"/>
      <c r="AK32" s="366"/>
      <c r="AL32" s="366"/>
      <c r="AM32" s="365">
        <v>20.9</v>
      </c>
      <c r="AN32" s="366"/>
      <c r="AO32" s="366"/>
      <c r="AP32" s="366"/>
      <c r="AQ32" s="166" t="s">
        <v>715</v>
      </c>
      <c r="AR32" s="167"/>
      <c r="AS32" s="167"/>
      <c r="AT32" s="168"/>
      <c r="AU32" s="366" t="s">
        <v>715</v>
      </c>
      <c r="AV32" s="366"/>
      <c r="AW32" s="366"/>
      <c r="AX32" s="367"/>
    </row>
    <row r="33" spans="1:51" ht="51"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371</v>
      </c>
      <c r="AC33" s="521"/>
      <c r="AD33" s="521"/>
      <c r="AE33" s="365">
        <v>17.7</v>
      </c>
      <c r="AF33" s="366"/>
      <c r="AG33" s="366"/>
      <c r="AH33" s="366"/>
      <c r="AI33" s="365">
        <v>16.3</v>
      </c>
      <c r="AJ33" s="366"/>
      <c r="AK33" s="366"/>
      <c r="AL33" s="366"/>
      <c r="AM33" s="365">
        <v>11.1</v>
      </c>
      <c r="AN33" s="366"/>
      <c r="AO33" s="366"/>
      <c r="AP33" s="366"/>
      <c r="AQ33" s="166" t="s">
        <v>715</v>
      </c>
      <c r="AR33" s="167"/>
      <c r="AS33" s="167"/>
      <c r="AT33" s="168"/>
      <c r="AU33" s="366">
        <v>11.1</v>
      </c>
      <c r="AV33" s="366"/>
      <c r="AW33" s="366"/>
      <c r="AX33" s="367"/>
    </row>
    <row r="34" spans="1:51" ht="51"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5">
        <v>92</v>
      </c>
      <c r="AF34" s="366"/>
      <c r="AG34" s="366"/>
      <c r="AH34" s="366"/>
      <c r="AI34" s="365">
        <v>68.099999999999994</v>
      </c>
      <c r="AJ34" s="366"/>
      <c r="AK34" s="366"/>
      <c r="AL34" s="366"/>
      <c r="AM34" s="365">
        <v>188</v>
      </c>
      <c r="AN34" s="366"/>
      <c r="AO34" s="366"/>
      <c r="AP34" s="366"/>
      <c r="AQ34" s="166" t="s">
        <v>715</v>
      </c>
      <c r="AR34" s="167"/>
      <c r="AS34" s="167"/>
      <c r="AT34" s="168"/>
      <c r="AU34" s="366" t="s">
        <v>715</v>
      </c>
      <c r="AV34" s="366"/>
      <c r="AW34" s="366"/>
      <c r="AX34" s="367"/>
    </row>
    <row r="35" spans="1:51" ht="23.25" customHeight="1" x14ac:dyDescent="0.15">
      <c r="A35" s="894" t="s">
        <v>380</v>
      </c>
      <c r="B35" s="895"/>
      <c r="C35" s="895"/>
      <c r="D35" s="895"/>
      <c r="E35" s="895"/>
      <c r="F35" s="896"/>
      <c r="G35" s="900" t="s">
        <v>720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349</v>
      </c>
      <c r="B37" s="644"/>
      <c r="C37" s="644"/>
      <c r="D37" s="644"/>
      <c r="E37" s="644"/>
      <c r="F37" s="645"/>
      <c r="G37" s="564" t="s">
        <v>146</v>
      </c>
      <c r="H37" s="379"/>
      <c r="I37" s="379"/>
      <c r="J37" s="379"/>
      <c r="K37" s="379"/>
      <c r="L37" s="379"/>
      <c r="M37" s="379"/>
      <c r="N37" s="379"/>
      <c r="O37" s="565"/>
      <c r="P37" s="630" t="s">
        <v>59</v>
      </c>
      <c r="Q37" s="379"/>
      <c r="R37" s="379"/>
      <c r="S37" s="379"/>
      <c r="T37" s="379"/>
      <c r="U37" s="379"/>
      <c r="V37" s="379"/>
      <c r="W37" s="379"/>
      <c r="X37" s="565"/>
      <c r="Y37" s="631"/>
      <c r="Z37" s="632"/>
      <c r="AA37" s="633"/>
      <c r="AB37" s="634" t="s">
        <v>11</v>
      </c>
      <c r="AC37" s="635"/>
      <c r="AD37" s="636"/>
      <c r="AE37" s="337" t="s">
        <v>390</v>
      </c>
      <c r="AF37" s="337"/>
      <c r="AG37" s="337"/>
      <c r="AH37" s="337"/>
      <c r="AI37" s="337" t="s">
        <v>412</v>
      </c>
      <c r="AJ37" s="337"/>
      <c r="AK37" s="337"/>
      <c r="AL37" s="337"/>
      <c r="AM37" s="337" t="s">
        <v>509</v>
      </c>
      <c r="AN37" s="337"/>
      <c r="AO37" s="337"/>
      <c r="AP37" s="337"/>
      <c r="AQ37" s="267" t="s">
        <v>232</v>
      </c>
      <c r="AR37" s="268"/>
      <c r="AS37" s="268"/>
      <c r="AT37" s="269"/>
      <c r="AU37" s="379" t="s">
        <v>134</v>
      </c>
      <c r="AV37" s="379"/>
      <c r="AW37" s="379"/>
      <c r="AX37" s="380"/>
      <c r="AY37">
        <f>COUNTA($G$39)</f>
        <v>0</v>
      </c>
    </row>
    <row r="38" spans="1:51" ht="18.75" hidden="1"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1" t="s">
        <v>12</v>
      </c>
      <c r="Z39" s="548"/>
      <c r="AA39" s="549"/>
      <c r="AB39" s="550"/>
      <c r="AC39" s="550"/>
      <c r="AD39" s="550"/>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4" t="s">
        <v>380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349</v>
      </c>
      <c r="B44" s="644"/>
      <c r="C44" s="644"/>
      <c r="D44" s="644"/>
      <c r="E44" s="644"/>
      <c r="F44" s="645"/>
      <c r="G44" s="564" t="s">
        <v>146</v>
      </c>
      <c r="H44" s="379"/>
      <c r="I44" s="379"/>
      <c r="J44" s="379"/>
      <c r="K44" s="379"/>
      <c r="L44" s="379"/>
      <c r="M44" s="379"/>
      <c r="N44" s="379"/>
      <c r="O44" s="565"/>
      <c r="P44" s="630" t="s">
        <v>59</v>
      </c>
      <c r="Q44" s="379"/>
      <c r="R44" s="379"/>
      <c r="S44" s="379"/>
      <c r="T44" s="379"/>
      <c r="U44" s="379"/>
      <c r="V44" s="379"/>
      <c r="W44" s="379"/>
      <c r="X44" s="565"/>
      <c r="Y44" s="631"/>
      <c r="Z44" s="632"/>
      <c r="AA44" s="633"/>
      <c r="AB44" s="634" t="s">
        <v>11</v>
      </c>
      <c r="AC44" s="635"/>
      <c r="AD44" s="636"/>
      <c r="AE44" s="337" t="s">
        <v>390</v>
      </c>
      <c r="AF44" s="337"/>
      <c r="AG44" s="337"/>
      <c r="AH44" s="337"/>
      <c r="AI44" s="337" t="s">
        <v>412</v>
      </c>
      <c r="AJ44" s="337"/>
      <c r="AK44" s="337"/>
      <c r="AL44" s="337"/>
      <c r="AM44" s="337" t="s">
        <v>509</v>
      </c>
      <c r="AN44" s="337"/>
      <c r="AO44" s="337"/>
      <c r="AP44" s="337"/>
      <c r="AQ44" s="267" t="s">
        <v>232</v>
      </c>
      <c r="AR44" s="268"/>
      <c r="AS44" s="268"/>
      <c r="AT44" s="269"/>
      <c r="AU44" s="379" t="s">
        <v>134</v>
      </c>
      <c r="AV44" s="379"/>
      <c r="AW44" s="379"/>
      <c r="AX44" s="380"/>
      <c r="AY44">
        <f>COUNTA($G$46)</f>
        <v>0</v>
      </c>
    </row>
    <row r="45" spans="1:51" ht="18.75" hidden="1"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1" t="s">
        <v>12</v>
      </c>
      <c r="Z46" s="548"/>
      <c r="AA46" s="549"/>
      <c r="AB46" s="550"/>
      <c r="AC46" s="550"/>
      <c r="AD46" s="550"/>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4" t="s">
        <v>380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79"/>
      <c r="I51" s="379"/>
      <c r="J51" s="379"/>
      <c r="K51" s="379"/>
      <c r="L51" s="379"/>
      <c r="M51" s="379"/>
      <c r="N51" s="379"/>
      <c r="O51" s="565"/>
      <c r="P51" s="630" t="s">
        <v>59</v>
      </c>
      <c r="Q51" s="379"/>
      <c r="R51" s="379"/>
      <c r="S51" s="379"/>
      <c r="T51" s="379"/>
      <c r="U51" s="379"/>
      <c r="V51" s="379"/>
      <c r="W51" s="379"/>
      <c r="X51" s="565"/>
      <c r="Y51" s="631"/>
      <c r="Z51" s="632"/>
      <c r="AA51" s="633"/>
      <c r="AB51" s="634" t="s">
        <v>11</v>
      </c>
      <c r="AC51" s="635"/>
      <c r="AD51" s="636"/>
      <c r="AE51" s="337" t="s">
        <v>390</v>
      </c>
      <c r="AF51" s="337"/>
      <c r="AG51" s="337"/>
      <c r="AH51" s="337"/>
      <c r="AI51" s="337" t="s">
        <v>412</v>
      </c>
      <c r="AJ51" s="337"/>
      <c r="AK51" s="337"/>
      <c r="AL51" s="337"/>
      <c r="AM51" s="337" t="s">
        <v>509</v>
      </c>
      <c r="AN51" s="337"/>
      <c r="AO51" s="337"/>
      <c r="AP51" s="337"/>
      <c r="AQ51" s="267" t="s">
        <v>232</v>
      </c>
      <c r="AR51" s="268"/>
      <c r="AS51" s="268"/>
      <c r="AT51" s="269"/>
      <c r="AU51" s="375" t="s">
        <v>134</v>
      </c>
      <c r="AV51" s="375"/>
      <c r="AW51" s="375"/>
      <c r="AX51" s="376"/>
      <c r="AY51">
        <f>COUNTA($G$53)</f>
        <v>0</v>
      </c>
    </row>
    <row r="52" spans="1:51" ht="18.75" hidden="1"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1" t="s">
        <v>12</v>
      </c>
      <c r="Z53" s="548"/>
      <c r="AA53" s="549"/>
      <c r="AB53" s="550"/>
      <c r="AC53" s="550"/>
      <c r="AD53" s="550"/>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4" t="s">
        <v>380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79"/>
      <c r="I58" s="379"/>
      <c r="J58" s="379"/>
      <c r="K58" s="379"/>
      <c r="L58" s="379"/>
      <c r="M58" s="379"/>
      <c r="N58" s="379"/>
      <c r="O58" s="565"/>
      <c r="P58" s="630" t="s">
        <v>59</v>
      </c>
      <c r="Q58" s="379"/>
      <c r="R58" s="379"/>
      <c r="S58" s="379"/>
      <c r="T58" s="379"/>
      <c r="U58" s="379"/>
      <c r="V58" s="379"/>
      <c r="W58" s="379"/>
      <c r="X58" s="565"/>
      <c r="Y58" s="631"/>
      <c r="Z58" s="632"/>
      <c r="AA58" s="633"/>
      <c r="AB58" s="634" t="s">
        <v>11</v>
      </c>
      <c r="AC58" s="635"/>
      <c r="AD58" s="636"/>
      <c r="AE58" s="337" t="s">
        <v>390</v>
      </c>
      <c r="AF58" s="337"/>
      <c r="AG58" s="337"/>
      <c r="AH58" s="337"/>
      <c r="AI58" s="337" t="s">
        <v>412</v>
      </c>
      <c r="AJ58" s="337"/>
      <c r="AK58" s="337"/>
      <c r="AL58" s="337"/>
      <c r="AM58" s="337" t="s">
        <v>509</v>
      </c>
      <c r="AN58" s="337"/>
      <c r="AO58" s="337"/>
      <c r="AP58" s="337"/>
      <c r="AQ58" s="267" t="s">
        <v>232</v>
      </c>
      <c r="AR58" s="268"/>
      <c r="AS58" s="268"/>
      <c r="AT58" s="269"/>
      <c r="AU58" s="375" t="s">
        <v>134</v>
      </c>
      <c r="AV58" s="375"/>
      <c r="AW58" s="375"/>
      <c r="AX58" s="376"/>
      <c r="AY58">
        <f>COUNTA($G$60)</f>
        <v>0</v>
      </c>
    </row>
    <row r="59" spans="1:51" ht="18.75" hidden="1"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1" t="s">
        <v>12</v>
      </c>
      <c r="Z60" s="548"/>
      <c r="AA60" s="549"/>
      <c r="AB60" s="550"/>
      <c r="AC60" s="550"/>
      <c r="AD60" s="550"/>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4" t="s">
        <v>380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7" t="s">
        <v>390</v>
      </c>
      <c r="AF65" s="337"/>
      <c r="AG65" s="337"/>
      <c r="AH65" s="337"/>
      <c r="AI65" s="337" t="s">
        <v>412</v>
      </c>
      <c r="AJ65" s="337"/>
      <c r="AK65" s="337"/>
      <c r="AL65" s="337"/>
      <c r="AM65" s="337" t="s">
        <v>509</v>
      </c>
      <c r="AN65" s="337"/>
      <c r="AO65" s="337"/>
      <c r="AP65" s="337"/>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7"/>
      <c r="AF66" s="337"/>
      <c r="AG66" s="337"/>
      <c r="AH66" s="337"/>
      <c r="AI66" s="337"/>
      <c r="AJ66" s="337"/>
      <c r="AK66" s="337"/>
      <c r="AL66" s="337"/>
      <c r="AM66" s="337"/>
      <c r="AN66" s="337"/>
      <c r="AO66" s="337"/>
      <c r="AP66" s="337"/>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370</v>
      </c>
      <c r="AC67" s="948"/>
      <c r="AD67" s="948"/>
      <c r="AE67" s="365"/>
      <c r="AF67" s="366"/>
      <c r="AG67" s="366"/>
      <c r="AH67" s="366"/>
      <c r="AI67" s="365"/>
      <c r="AJ67" s="366"/>
      <c r="AK67" s="366"/>
      <c r="AL67" s="366"/>
      <c r="AM67" s="365"/>
      <c r="AN67" s="366"/>
      <c r="AO67" s="366"/>
      <c r="AP67" s="366"/>
      <c r="AQ67" s="365"/>
      <c r="AR67" s="366"/>
      <c r="AS67" s="366"/>
      <c r="AT67" s="813"/>
      <c r="AU67" s="366"/>
      <c r="AV67" s="366"/>
      <c r="AW67" s="366"/>
      <c r="AX67" s="367"/>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370</v>
      </c>
      <c r="AC68" s="971"/>
      <c r="AD68" s="971"/>
      <c r="AE68" s="365"/>
      <c r="AF68" s="366"/>
      <c r="AG68" s="366"/>
      <c r="AH68" s="366"/>
      <c r="AI68" s="365"/>
      <c r="AJ68" s="366"/>
      <c r="AK68" s="366"/>
      <c r="AL68" s="366"/>
      <c r="AM68" s="365"/>
      <c r="AN68" s="366"/>
      <c r="AO68" s="366"/>
      <c r="AP68" s="366"/>
      <c r="AQ68" s="365"/>
      <c r="AR68" s="366"/>
      <c r="AS68" s="366"/>
      <c r="AT68" s="813"/>
      <c r="AU68" s="366"/>
      <c r="AV68" s="366"/>
      <c r="AW68" s="366"/>
      <c r="AX68" s="367"/>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371</v>
      </c>
      <c r="AC69" s="972"/>
      <c r="AD69" s="972"/>
      <c r="AE69" s="373"/>
      <c r="AF69" s="374"/>
      <c r="AG69" s="374"/>
      <c r="AH69" s="374"/>
      <c r="AI69" s="373"/>
      <c r="AJ69" s="374"/>
      <c r="AK69" s="374"/>
      <c r="AL69" s="374"/>
      <c r="AM69" s="373"/>
      <c r="AN69" s="374"/>
      <c r="AO69" s="374"/>
      <c r="AP69" s="374"/>
      <c r="AQ69" s="365"/>
      <c r="AR69" s="366"/>
      <c r="AS69" s="366"/>
      <c r="AT69" s="813"/>
      <c r="AU69" s="366"/>
      <c r="AV69" s="366"/>
      <c r="AW69" s="366"/>
      <c r="AX69" s="367"/>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369</v>
      </c>
      <c r="X70" s="941"/>
      <c r="Y70" s="946" t="s">
        <v>12</v>
      </c>
      <c r="Z70" s="946"/>
      <c r="AA70" s="947"/>
      <c r="AB70" s="948" t="s">
        <v>370</v>
      </c>
      <c r="AC70" s="948"/>
      <c r="AD70" s="948"/>
      <c r="AE70" s="365"/>
      <c r="AF70" s="366"/>
      <c r="AG70" s="366"/>
      <c r="AH70" s="366"/>
      <c r="AI70" s="365"/>
      <c r="AJ70" s="366"/>
      <c r="AK70" s="366"/>
      <c r="AL70" s="366"/>
      <c r="AM70" s="365"/>
      <c r="AN70" s="366"/>
      <c r="AO70" s="366"/>
      <c r="AP70" s="366"/>
      <c r="AQ70" s="365"/>
      <c r="AR70" s="366"/>
      <c r="AS70" s="366"/>
      <c r="AT70" s="813"/>
      <c r="AU70" s="366"/>
      <c r="AV70" s="366"/>
      <c r="AW70" s="366"/>
      <c r="AX70" s="367"/>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370</v>
      </c>
      <c r="AC71" s="971"/>
      <c r="AD71" s="971"/>
      <c r="AE71" s="365"/>
      <c r="AF71" s="366"/>
      <c r="AG71" s="366"/>
      <c r="AH71" s="366"/>
      <c r="AI71" s="365"/>
      <c r="AJ71" s="366"/>
      <c r="AK71" s="366"/>
      <c r="AL71" s="366"/>
      <c r="AM71" s="365"/>
      <c r="AN71" s="366"/>
      <c r="AO71" s="366"/>
      <c r="AP71" s="366"/>
      <c r="AQ71" s="365"/>
      <c r="AR71" s="366"/>
      <c r="AS71" s="366"/>
      <c r="AT71" s="813"/>
      <c r="AU71" s="366"/>
      <c r="AV71" s="366"/>
      <c r="AW71" s="366"/>
      <c r="AX71" s="367"/>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371</v>
      </c>
      <c r="AC72" s="972"/>
      <c r="AD72" s="972"/>
      <c r="AE72" s="373"/>
      <c r="AF72" s="374"/>
      <c r="AG72" s="374"/>
      <c r="AH72" s="374"/>
      <c r="AI72" s="373"/>
      <c r="AJ72" s="374"/>
      <c r="AK72" s="374"/>
      <c r="AL72" s="374"/>
      <c r="AM72" s="373"/>
      <c r="AN72" s="374"/>
      <c r="AO72" s="374"/>
      <c r="AP72" s="935"/>
      <c r="AQ72" s="365"/>
      <c r="AR72" s="366"/>
      <c r="AS72" s="366"/>
      <c r="AT72" s="813"/>
      <c r="AU72" s="366"/>
      <c r="AV72" s="366"/>
      <c r="AW72" s="366"/>
      <c r="AX72" s="367"/>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7" t="s">
        <v>390</v>
      </c>
      <c r="AF73" s="337"/>
      <c r="AG73" s="337"/>
      <c r="AH73" s="337"/>
      <c r="AI73" s="337" t="s">
        <v>412</v>
      </c>
      <c r="AJ73" s="337"/>
      <c r="AK73" s="337"/>
      <c r="AL73" s="337"/>
      <c r="AM73" s="337" t="s">
        <v>509</v>
      </c>
      <c r="AN73" s="337"/>
      <c r="AO73" s="337"/>
      <c r="AP73" s="337"/>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09" t="s">
        <v>383</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7" t="s">
        <v>390</v>
      </c>
      <c r="AF85" s="337"/>
      <c r="AG85" s="337"/>
      <c r="AH85" s="337"/>
      <c r="AI85" s="337" t="s">
        <v>412</v>
      </c>
      <c r="AJ85" s="337"/>
      <c r="AK85" s="337"/>
      <c r="AL85" s="337"/>
      <c r="AM85" s="337" t="s">
        <v>509</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7" t="s">
        <v>390</v>
      </c>
      <c r="AF90" s="337"/>
      <c r="AG90" s="337"/>
      <c r="AH90" s="337"/>
      <c r="AI90" s="337" t="s">
        <v>412</v>
      </c>
      <c r="AJ90" s="337"/>
      <c r="AK90" s="337"/>
      <c r="AL90" s="337"/>
      <c r="AM90" s="337" t="s">
        <v>509</v>
      </c>
      <c r="AN90" s="337"/>
      <c r="AO90" s="337"/>
      <c r="AP90" s="337"/>
      <c r="AQ90" s="215" t="s">
        <v>232</v>
      </c>
      <c r="AR90" s="199"/>
      <c r="AS90" s="199"/>
      <c r="AT90" s="200"/>
      <c r="AU90" s="371" t="s">
        <v>134</v>
      </c>
      <c r="AV90" s="371"/>
      <c r="AW90" s="371"/>
      <c r="AX90" s="372"/>
      <c r="AY90">
        <f>COUNTA($G$92)</f>
        <v>0</v>
      </c>
    </row>
    <row r="91" spans="1:60" ht="18.75" hidden="1" customHeight="1" x14ac:dyDescent="0.15">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7" t="s">
        <v>390</v>
      </c>
      <c r="AF95" s="337"/>
      <c r="AG95" s="337"/>
      <c r="AH95" s="337"/>
      <c r="AI95" s="337" t="s">
        <v>412</v>
      </c>
      <c r="AJ95" s="337"/>
      <c r="AK95" s="337"/>
      <c r="AL95" s="337"/>
      <c r="AM95" s="337" t="s">
        <v>509</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5"/>
      <c r="AC97" s="406"/>
      <c r="AD97" s="407"/>
      <c r="AE97" s="365"/>
      <c r="AF97" s="366"/>
      <c r="AG97" s="366"/>
      <c r="AH97" s="813"/>
      <c r="AI97" s="365"/>
      <c r="AJ97" s="366"/>
      <c r="AK97" s="366"/>
      <c r="AL97" s="813"/>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5"/>
      <c r="AF98" s="366"/>
      <c r="AG98" s="366"/>
      <c r="AH98" s="813"/>
      <c r="AI98" s="365"/>
      <c r="AJ98" s="366"/>
      <c r="AK98" s="366"/>
      <c r="AL98" s="813"/>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390</v>
      </c>
      <c r="AF100" s="821"/>
      <c r="AG100" s="821"/>
      <c r="AH100" s="822"/>
      <c r="AI100" s="820" t="s">
        <v>412</v>
      </c>
      <c r="AJ100" s="821"/>
      <c r="AK100" s="821"/>
      <c r="AL100" s="822"/>
      <c r="AM100" s="820" t="s">
        <v>509</v>
      </c>
      <c r="AN100" s="821"/>
      <c r="AO100" s="821"/>
      <c r="AP100" s="822"/>
      <c r="AQ100" s="923" t="s">
        <v>417</v>
      </c>
      <c r="AR100" s="924"/>
      <c r="AS100" s="924"/>
      <c r="AT100" s="925"/>
      <c r="AU100" s="923" t="s">
        <v>541</v>
      </c>
      <c r="AV100" s="924"/>
      <c r="AW100" s="924"/>
      <c r="AX100" s="926"/>
    </row>
    <row r="101" spans="1:60" ht="23.25" customHeight="1" x14ac:dyDescent="0.15">
      <c r="A101" s="490"/>
      <c r="B101" s="491"/>
      <c r="C101" s="491"/>
      <c r="D101" s="491"/>
      <c r="E101" s="491"/>
      <c r="F101" s="492"/>
      <c r="G101" s="191" t="s">
        <v>721</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722</v>
      </c>
      <c r="AC101" s="550"/>
      <c r="AD101" s="550"/>
      <c r="AE101" s="360">
        <v>79</v>
      </c>
      <c r="AF101" s="360"/>
      <c r="AG101" s="360"/>
      <c r="AH101" s="360"/>
      <c r="AI101" s="360">
        <v>76</v>
      </c>
      <c r="AJ101" s="360"/>
      <c r="AK101" s="360"/>
      <c r="AL101" s="360"/>
      <c r="AM101" s="360">
        <v>62</v>
      </c>
      <c r="AN101" s="360"/>
      <c r="AO101" s="360"/>
      <c r="AP101" s="360"/>
      <c r="AQ101" s="360" t="s">
        <v>715</v>
      </c>
      <c r="AR101" s="360"/>
      <c r="AS101" s="360"/>
      <c r="AT101" s="360"/>
      <c r="AU101" s="365" t="s">
        <v>715</v>
      </c>
      <c r="AV101" s="366"/>
      <c r="AW101" s="366"/>
      <c r="AX101" s="367"/>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2"/>
      <c r="AA102" s="343"/>
      <c r="AB102" s="550" t="s">
        <v>722</v>
      </c>
      <c r="AC102" s="550"/>
      <c r="AD102" s="550"/>
      <c r="AE102" s="360">
        <v>124</v>
      </c>
      <c r="AF102" s="360"/>
      <c r="AG102" s="360"/>
      <c r="AH102" s="360"/>
      <c r="AI102" s="360">
        <v>124</v>
      </c>
      <c r="AJ102" s="360"/>
      <c r="AK102" s="360"/>
      <c r="AL102" s="360"/>
      <c r="AM102" s="360">
        <v>124</v>
      </c>
      <c r="AN102" s="360"/>
      <c r="AO102" s="360"/>
      <c r="AP102" s="360"/>
      <c r="AQ102" s="360">
        <v>124</v>
      </c>
      <c r="AR102" s="360"/>
      <c r="AS102" s="360"/>
      <c r="AT102" s="360"/>
      <c r="AU102" s="373">
        <v>124</v>
      </c>
      <c r="AV102" s="374"/>
      <c r="AW102" s="374"/>
      <c r="AX102" s="927"/>
    </row>
    <row r="103" spans="1:60" ht="31.5"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541</v>
      </c>
      <c r="AV103" s="363"/>
      <c r="AW103" s="363"/>
      <c r="AX103" s="364"/>
      <c r="AY103">
        <f>COUNTA($G$104)</f>
        <v>1</v>
      </c>
    </row>
    <row r="104" spans="1:60" ht="23.25" customHeight="1" x14ac:dyDescent="0.15">
      <c r="A104" s="490"/>
      <c r="B104" s="491"/>
      <c r="C104" s="491"/>
      <c r="D104" s="491"/>
      <c r="E104" s="491"/>
      <c r="F104" s="492"/>
      <c r="G104" s="191" t="s">
        <v>723</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724</v>
      </c>
      <c r="AC104" s="471"/>
      <c r="AD104" s="472"/>
      <c r="AE104" s="360">
        <v>328</v>
      </c>
      <c r="AF104" s="360"/>
      <c r="AG104" s="360"/>
      <c r="AH104" s="360"/>
      <c r="AI104" s="360">
        <v>298</v>
      </c>
      <c r="AJ104" s="360"/>
      <c r="AK104" s="360"/>
      <c r="AL104" s="360"/>
      <c r="AM104" s="360">
        <v>227</v>
      </c>
      <c r="AN104" s="360"/>
      <c r="AO104" s="360"/>
      <c r="AP104" s="360"/>
      <c r="AQ104" s="360" t="s">
        <v>715</v>
      </c>
      <c r="AR104" s="360"/>
      <c r="AS104" s="360"/>
      <c r="AT104" s="360"/>
      <c r="AU104" s="360" t="s">
        <v>715</v>
      </c>
      <c r="AV104" s="360"/>
      <c r="AW104" s="360"/>
      <c r="AX104" s="361"/>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5" t="s">
        <v>724</v>
      </c>
      <c r="AC105" s="406"/>
      <c r="AD105" s="407"/>
      <c r="AE105" s="360">
        <v>283</v>
      </c>
      <c r="AF105" s="360"/>
      <c r="AG105" s="360"/>
      <c r="AH105" s="360"/>
      <c r="AI105" s="360">
        <v>283</v>
      </c>
      <c r="AJ105" s="360"/>
      <c r="AK105" s="360"/>
      <c r="AL105" s="360"/>
      <c r="AM105" s="360">
        <v>283</v>
      </c>
      <c r="AN105" s="360"/>
      <c r="AO105" s="360"/>
      <c r="AP105" s="360"/>
      <c r="AQ105" s="360">
        <v>283</v>
      </c>
      <c r="AR105" s="360"/>
      <c r="AS105" s="360"/>
      <c r="AT105" s="360"/>
      <c r="AU105" s="360">
        <v>283</v>
      </c>
      <c r="AV105" s="360"/>
      <c r="AW105" s="360"/>
      <c r="AX105" s="361"/>
      <c r="AY105">
        <f>$AY$103</f>
        <v>1</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541</v>
      </c>
      <c r="AV106" s="363"/>
      <c r="AW106" s="363"/>
      <c r="AX106" s="364"/>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541</v>
      </c>
      <c r="AV109" s="363"/>
      <c r="AW109" s="363"/>
      <c r="AX109" s="364"/>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541</v>
      </c>
      <c r="AV112" s="363"/>
      <c r="AW112" s="363"/>
      <c r="AX112" s="364"/>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0"/>
      <c r="AF113" s="360"/>
      <c r="AG113" s="360"/>
      <c r="AH113" s="360"/>
      <c r="AI113" s="360"/>
      <c r="AJ113" s="360"/>
      <c r="AK113" s="360"/>
      <c r="AL113" s="360"/>
      <c r="AM113" s="360"/>
      <c r="AN113" s="360"/>
      <c r="AO113" s="360"/>
      <c r="AP113" s="360"/>
      <c r="AQ113" s="365"/>
      <c r="AR113" s="366"/>
      <c r="AS113" s="366"/>
      <c r="AT113" s="813"/>
      <c r="AU113" s="360"/>
      <c r="AV113" s="360"/>
      <c r="AW113" s="360"/>
      <c r="AX113" s="361"/>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5"/>
      <c r="AC114" s="406"/>
      <c r="AD114" s="407"/>
      <c r="AE114" s="368"/>
      <c r="AF114" s="368"/>
      <c r="AG114" s="368"/>
      <c r="AH114" s="368"/>
      <c r="AI114" s="368"/>
      <c r="AJ114" s="368"/>
      <c r="AK114" s="368"/>
      <c r="AL114" s="368"/>
      <c r="AM114" s="368"/>
      <c r="AN114" s="368"/>
      <c r="AO114" s="368"/>
      <c r="AP114" s="368"/>
      <c r="AQ114" s="365"/>
      <c r="AR114" s="366"/>
      <c r="AS114" s="366"/>
      <c r="AT114" s="813"/>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7" t="s">
        <v>390</v>
      </c>
      <c r="AF115" s="337"/>
      <c r="AG115" s="337"/>
      <c r="AH115" s="337"/>
      <c r="AI115" s="337" t="s">
        <v>412</v>
      </c>
      <c r="AJ115" s="337"/>
      <c r="AK115" s="337"/>
      <c r="AL115" s="337"/>
      <c r="AM115" s="337" t="s">
        <v>509</v>
      </c>
      <c r="AN115" s="337"/>
      <c r="AO115" s="337"/>
      <c r="AP115" s="337"/>
      <c r="AQ115" s="338" t="s">
        <v>542</v>
      </c>
      <c r="AR115" s="339"/>
      <c r="AS115" s="339"/>
      <c r="AT115" s="339"/>
      <c r="AU115" s="339"/>
      <c r="AV115" s="339"/>
      <c r="AW115" s="339"/>
      <c r="AX115" s="340"/>
    </row>
    <row r="116" spans="1:51" ht="23.25" customHeight="1" x14ac:dyDescent="0.15">
      <c r="A116" s="292"/>
      <c r="B116" s="293"/>
      <c r="C116" s="293"/>
      <c r="D116" s="293"/>
      <c r="E116" s="293"/>
      <c r="F116" s="294"/>
      <c r="G116" s="353" t="s">
        <v>754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725</v>
      </c>
      <c r="AC116" s="301"/>
      <c r="AD116" s="302"/>
      <c r="AE116" s="360">
        <v>193140</v>
      </c>
      <c r="AF116" s="360"/>
      <c r="AG116" s="360"/>
      <c r="AH116" s="360"/>
      <c r="AI116" s="360">
        <v>180232</v>
      </c>
      <c r="AJ116" s="360"/>
      <c r="AK116" s="360"/>
      <c r="AL116" s="360"/>
      <c r="AM116" s="360">
        <v>215604</v>
      </c>
      <c r="AN116" s="360"/>
      <c r="AO116" s="360"/>
      <c r="AP116" s="360"/>
      <c r="AQ116" s="365">
        <v>234629</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726</v>
      </c>
      <c r="AC117" s="345"/>
      <c r="AD117" s="346"/>
      <c r="AE117" s="306" t="s">
        <v>727</v>
      </c>
      <c r="AF117" s="306"/>
      <c r="AG117" s="306"/>
      <c r="AH117" s="306"/>
      <c r="AI117" s="306" t="s">
        <v>753</v>
      </c>
      <c r="AJ117" s="306"/>
      <c r="AK117" s="306"/>
      <c r="AL117" s="306"/>
      <c r="AM117" s="306" t="s">
        <v>755</v>
      </c>
      <c r="AN117" s="306"/>
      <c r="AO117" s="306"/>
      <c r="AP117" s="306"/>
      <c r="AQ117" s="306" t="s">
        <v>784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7" t="s">
        <v>390</v>
      </c>
      <c r="AF118" s="337"/>
      <c r="AG118" s="337"/>
      <c r="AH118" s="337"/>
      <c r="AI118" s="337" t="s">
        <v>412</v>
      </c>
      <c r="AJ118" s="337"/>
      <c r="AK118" s="337"/>
      <c r="AL118" s="337"/>
      <c r="AM118" s="337" t="s">
        <v>509</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7" t="s">
        <v>390</v>
      </c>
      <c r="AF121" s="337"/>
      <c r="AG121" s="337"/>
      <c r="AH121" s="337"/>
      <c r="AI121" s="337" t="s">
        <v>412</v>
      </c>
      <c r="AJ121" s="337"/>
      <c r="AK121" s="337"/>
      <c r="AL121" s="337"/>
      <c r="AM121" s="337" t="s">
        <v>509</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7" t="s">
        <v>390</v>
      </c>
      <c r="AF124" s="337"/>
      <c r="AG124" s="337"/>
      <c r="AH124" s="337"/>
      <c r="AI124" s="337" t="s">
        <v>412</v>
      </c>
      <c r="AJ124" s="337"/>
      <c r="AK124" s="337"/>
      <c r="AL124" s="337"/>
      <c r="AM124" s="337" t="s">
        <v>509</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405</v>
      </c>
      <c r="B130" s="988"/>
      <c r="C130" s="987" t="s">
        <v>236</v>
      </c>
      <c r="D130" s="988"/>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24" customHeight="1" x14ac:dyDescent="0.15">
      <c r="A134" s="991"/>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24"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8"/>
      <c r="AB154" s="256"/>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671</v>
      </c>
      <c r="D430" s="251"/>
      <c r="E430" s="239" t="s">
        <v>399</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19.5" customHeight="1" x14ac:dyDescent="0.15">
      <c r="A433" s="991"/>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8"/>
      <c r="AQ433" s="166" t="s">
        <v>715</v>
      </c>
      <c r="AR433" s="167"/>
      <c r="AS433" s="167"/>
      <c r="AT433" s="168"/>
      <c r="AU433" s="167" t="s">
        <v>715</v>
      </c>
      <c r="AV433" s="167"/>
      <c r="AW433" s="167"/>
      <c r="AX433" s="208"/>
      <c r="AY433">
        <f t="shared" ref="AY433:AY435" si="63">$AY$431</f>
        <v>1</v>
      </c>
    </row>
    <row r="434" spans="1:51" ht="19.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8"/>
      <c r="AQ434" s="166" t="s">
        <v>715</v>
      </c>
      <c r="AR434" s="167"/>
      <c r="AS434" s="167"/>
      <c r="AT434" s="168"/>
      <c r="AU434" s="167" t="s">
        <v>715</v>
      </c>
      <c r="AV434" s="167"/>
      <c r="AW434" s="167"/>
      <c r="AX434" s="208"/>
      <c r="AY434">
        <f t="shared" si="63"/>
        <v>1</v>
      </c>
    </row>
    <row r="435" spans="1:51" ht="19.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19.5" customHeight="1" x14ac:dyDescent="0.15">
      <c r="A458" s="991"/>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715</v>
      </c>
      <c r="AN458" s="167"/>
      <c r="AO458" s="167"/>
      <c r="AP458" s="168"/>
      <c r="AQ458" s="166" t="s">
        <v>715</v>
      </c>
      <c r="AR458" s="167"/>
      <c r="AS458" s="167"/>
      <c r="AT458" s="168"/>
      <c r="AU458" s="167" t="s">
        <v>715</v>
      </c>
      <c r="AV458" s="167"/>
      <c r="AW458" s="167"/>
      <c r="AX458" s="208"/>
      <c r="AY458">
        <f t="shared" ref="AY458:AY460" si="68">$AY$456</f>
        <v>1</v>
      </c>
    </row>
    <row r="459" spans="1:51" ht="19.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715</v>
      </c>
      <c r="AN459" s="167"/>
      <c r="AO459" s="167"/>
      <c r="AP459" s="168"/>
      <c r="AQ459" s="166" t="s">
        <v>715</v>
      </c>
      <c r="AR459" s="167"/>
      <c r="AS459" s="167"/>
      <c r="AT459" s="168"/>
      <c r="AU459" s="167" t="s">
        <v>715</v>
      </c>
      <c r="AV459" s="167"/>
      <c r="AW459" s="167"/>
      <c r="AX459" s="208"/>
      <c r="AY459">
        <f t="shared" si="68"/>
        <v>1</v>
      </c>
    </row>
    <row r="460" spans="1:51" ht="19.5" customHeight="1" thickBot="1" x14ac:dyDescent="0.2">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715</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8"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739</v>
      </c>
      <c r="AE702" s="893"/>
      <c r="AF702" s="893"/>
      <c r="AG702" s="882" t="s">
        <v>743</v>
      </c>
      <c r="AH702" s="883"/>
      <c r="AI702" s="883"/>
      <c r="AJ702" s="883"/>
      <c r="AK702" s="883"/>
      <c r="AL702" s="883"/>
      <c r="AM702" s="883"/>
      <c r="AN702" s="883"/>
      <c r="AO702" s="883"/>
      <c r="AP702" s="883"/>
      <c r="AQ702" s="883"/>
      <c r="AR702" s="883"/>
      <c r="AS702" s="883"/>
      <c r="AT702" s="883"/>
      <c r="AU702" s="883"/>
      <c r="AV702" s="883"/>
      <c r="AW702" s="883"/>
      <c r="AX702" s="884"/>
    </row>
    <row r="703" spans="1:51" ht="34.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739</v>
      </c>
      <c r="AE703" s="185"/>
      <c r="AF703" s="185"/>
      <c r="AG703" s="666" t="s">
        <v>744</v>
      </c>
      <c r="AH703" s="667"/>
      <c r="AI703" s="667"/>
      <c r="AJ703" s="667"/>
      <c r="AK703" s="667"/>
      <c r="AL703" s="667"/>
      <c r="AM703" s="667"/>
      <c r="AN703" s="667"/>
      <c r="AO703" s="667"/>
      <c r="AP703" s="667"/>
      <c r="AQ703" s="667"/>
      <c r="AR703" s="667"/>
      <c r="AS703" s="667"/>
      <c r="AT703" s="667"/>
      <c r="AU703" s="667"/>
      <c r="AV703" s="667"/>
      <c r="AW703" s="667"/>
      <c r="AX703" s="668"/>
    </row>
    <row r="704" spans="1:51" ht="34.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739</v>
      </c>
      <c r="AE704" s="585"/>
      <c r="AF704" s="585"/>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746</v>
      </c>
      <c r="AE705" s="735"/>
      <c r="AF705" s="735"/>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747</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34.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739</v>
      </c>
      <c r="AE708" s="670"/>
      <c r="AF708" s="670"/>
      <c r="AG708" s="525" t="s">
        <v>748</v>
      </c>
      <c r="AH708" s="526"/>
      <c r="AI708" s="526"/>
      <c r="AJ708" s="526"/>
      <c r="AK708" s="526"/>
      <c r="AL708" s="526"/>
      <c r="AM708" s="526"/>
      <c r="AN708" s="526"/>
      <c r="AO708" s="526"/>
      <c r="AP708" s="526"/>
      <c r="AQ708" s="526"/>
      <c r="AR708" s="526"/>
      <c r="AS708" s="526"/>
      <c r="AT708" s="526"/>
      <c r="AU708" s="526"/>
      <c r="AV708" s="526"/>
      <c r="AW708" s="526"/>
      <c r="AX708" s="527"/>
    </row>
    <row r="709" spans="1:50" ht="34.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739</v>
      </c>
      <c r="AE709" s="185"/>
      <c r="AF709" s="185"/>
      <c r="AG709" s="666" t="s">
        <v>748</v>
      </c>
      <c r="AH709" s="667"/>
      <c r="AI709" s="667"/>
      <c r="AJ709" s="667"/>
      <c r="AK709" s="667"/>
      <c r="AL709" s="667"/>
      <c r="AM709" s="667"/>
      <c r="AN709" s="667"/>
      <c r="AO709" s="667"/>
      <c r="AP709" s="667"/>
      <c r="AQ709" s="667"/>
      <c r="AR709" s="667"/>
      <c r="AS709" s="667"/>
      <c r="AT709" s="667"/>
      <c r="AU709" s="667"/>
      <c r="AV709" s="667"/>
      <c r="AW709" s="667"/>
      <c r="AX709" s="668"/>
    </row>
    <row r="710" spans="1:50" ht="34.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739</v>
      </c>
      <c r="AE710" s="185"/>
      <c r="AF710" s="185"/>
      <c r="AG710" s="666" t="s">
        <v>749</v>
      </c>
      <c r="AH710" s="667"/>
      <c r="AI710" s="667"/>
      <c r="AJ710" s="667"/>
      <c r="AK710" s="667"/>
      <c r="AL710" s="667"/>
      <c r="AM710" s="667"/>
      <c r="AN710" s="667"/>
      <c r="AO710" s="667"/>
      <c r="AP710" s="667"/>
      <c r="AQ710" s="667"/>
      <c r="AR710" s="667"/>
      <c r="AS710" s="667"/>
      <c r="AT710" s="667"/>
      <c r="AU710" s="667"/>
      <c r="AV710" s="667"/>
      <c r="AW710" s="667"/>
      <c r="AX710" s="668"/>
    </row>
    <row r="711" spans="1:50" ht="34.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739</v>
      </c>
      <c r="AE711" s="185"/>
      <c r="AF711" s="185"/>
      <c r="AG711" s="666" t="s">
        <v>750</v>
      </c>
      <c r="AH711" s="667"/>
      <c r="AI711" s="667"/>
      <c r="AJ711" s="667"/>
      <c r="AK711" s="667"/>
      <c r="AL711" s="667"/>
      <c r="AM711" s="667"/>
      <c r="AN711" s="667"/>
      <c r="AO711" s="667"/>
      <c r="AP711" s="667"/>
      <c r="AQ711" s="667"/>
      <c r="AR711" s="667"/>
      <c r="AS711" s="667"/>
      <c r="AT711" s="667"/>
      <c r="AU711" s="667"/>
      <c r="AV711" s="667"/>
      <c r="AW711" s="667"/>
      <c r="AX711" s="668"/>
    </row>
    <row r="712" spans="1:50" ht="21.7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746</v>
      </c>
      <c r="AE712" s="585"/>
      <c r="AF712" s="585"/>
      <c r="AG712" s="593" t="s">
        <v>406</v>
      </c>
      <c r="AH712" s="594"/>
      <c r="AI712" s="594"/>
      <c r="AJ712" s="594"/>
      <c r="AK712" s="594"/>
      <c r="AL712" s="594"/>
      <c r="AM712" s="594"/>
      <c r="AN712" s="594"/>
      <c r="AO712" s="594"/>
      <c r="AP712" s="594"/>
      <c r="AQ712" s="594"/>
      <c r="AR712" s="594"/>
      <c r="AS712" s="594"/>
      <c r="AT712" s="594"/>
      <c r="AU712" s="594"/>
      <c r="AV712" s="594"/>
      <c r="AW712" s="594"/>
      <c r="AX712" s="595"/>
    </row>
    <row r="713" spans="1:50" ht="21.7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6" t="s">
        <v>406</v>
      </c>
      <c r="AH713" s="667"/>
      <c r="AI713" s="667"/>
      <c r="AJ713" s="667"/>
      <c r="AK713" s="667"/>
      <c r="AL713" s="667"/>
      <c r="AM713" s="667"/>
      <c r="AN713" s="667"/>
      <c r="AO713" s="667"/>
      <c r="AP713" s="667"/>
      <c r="AQ713" s="667"/>
      <c r="AR713" s="667"/>
      <c r="AS713" s="667"/>
      <c r="AT713" s="667"/>
      <c r="AU713" s="667"/>
      <c r="AV713" s="667"/>
      <c r="AW713" s="667"/>
      <c r="AX713" s="668"/>
    </row>
    <row r="714" spans="1:50" ht="33.7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739</v>
      </c>
      <c r="AE714" s="591"/>
      <c r="AF714" s="592"/>
      <c r="AG714" s="691" t="s">
        <v>751</v>
      </c>
      <c r="AH714" s="692"/>
      <c r="AI714" s="692"/>
      <c r="AJ714" s="692"/>
      <c r="AK714" s="692"/>
      <c r="AL714" s="692"/>
      <c r="AM714" s="692"/>
      <c r="AN714" s="692"/>
      <c r="AO714" s="692"/>
      <c r="AP714" s="692"/>
      <c r="AQ714" s="692"/>
      <c r="AR714" s="692"/>
      <c r="AS714" s="692"/>
      <c r="AT714" s="692"/>
      <c r="AU714" s="692"/>
      <c r="AV714" s="692"/>
      <c r="AW714" s="692"/>
      <c r="AX714" s="693"/>
    </row>
    <row r="715" spans="1:50" ht="21.7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739</v>
      </c>
      <c r="AE715" s="670"/>
      <c r="AF715" s="776"/>
      <c r="AG715" s="525" t="s">
        <v>787</v>
      </c>
      <c r="AH715" s="526"/>
      <c r="AI715" s="526"/>
      <c r="AJ715" s="526"/>
      <c r="AK715" s="526"/>
      <c r="AL715" s="526"/>
      <c r="AM715" s="526"/>
      <c r="AN715" s="526"/>
      <c r="AO715" s="526"/>
      <c r="AP715" s="526"/>
      <c r="AQ715" s="526"/>
      <c r="AR715" s="526"/>
      <c r="AS715" s="526"/>
      <c r="AT715" s="526"/>
      <c r="AU715" s="526"/>
      <c r="AV715" s="526"/>
      <c r="AW715" s="526"/>
      <c r="AX715" s="527"/>
    </row>
    <row r="716" spans="1:50" ht="34.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746</v>
      </c>
      <c r="AE716" s="758"/>
      <c r="AF716" s="758"/>
      <c r="AG716" s="666" t="s">
        <v>406</v>
      </c>
      <c r="AH716" s="667"/>
      <c r="AI716" s="667"/>
      <c r="AJ716" s="667"/>
      <c r="AK716" s="667"/>
      <c r="AL716" s="667"/>
      <c r="AM716" s="667"/>
      <c r="AN716" s="667"/>
      <c r="AO716" s="667"/>
      <c r="AP716" s="667"/>
      <c r="AQ716" s="667"/>
      <c r="AR716" s="667"/>
      <c r="AS716" s="667"/>
      <c r="AT716" s="667"/>
      <c r="AU716" s="667"/>
      <c r="AV716" s="667"/>
      <c r="AW716" s="667"/>
      <c r="AX716" s="668"/>
    </row>
    <row r="717" spans="1:50" ht="21.7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785</v>
      </c>
      <c r="AE717" s="185"/>
      <c r="AF717" s="185"/>
      <c r="AG717" s="666" t="s">
        <v>788</v>
      </c>
      <c r="AH717" s="667"/>
      <c r="AI717" s="667"/>
      <c r="AJ717" s="667"/>
      <c r="AK717" s="667"/>
      <c r="AL717" s="667"/>
      <c r="AM717" s="667"/>
      <c r="AN717" s="667"/>
      <c r="AO717" s="667"/>
      <c r="AP717" s="667"/>
      <c r="AQ717" s="667"/>
      <c r="AR717" s="667"/>
      <c r="AS717" s="667"/>
      <c r="AT717" s="667"/>
      <c r="AU717" s="667"/>
      <c r="AV717" s="667"/>
      <c r="AW717" s="667"/>
      <c r="AX717" s="668"/>
    </row>
    <row r="718" spans="1:50" ht="34.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739</v>
      </c>
      <c r="AE718" s="185"/>
      <c r="AF718" s="185"/>
      <c r="AG718" s="193" t="s">
        <v>789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739</v>
      </c>
      <c r="AE719" s="670"/>
      <c r="AF719" s="670"/>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5" t="s">
        <v>710</v>
      </c>
      <c r="D721" s="916"/>
      <c r="E721" s="916"/>
      <c r="F721" s="917"/>
      <c r="G721" s="933"/>
      <c r="H721" s="934"/>
      <c r="I721" s="77" t="str">
        <f>IF(OR(G721="　", G721=""), "", "-")</f>
        <v/>
      </c>
      <c r="J721" s="914"/>
      <c r="K721" s="914"/>
      <c r="L721" s="77" t="str">
        <f>IF(M721="","","-")</f>
        <v/>
      </c>
      <c r="M721" s="78"/>
      <c r="N721" s="911" t="s">
        <v>730</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2"/>
      <c r="B722" s="653"/>
      <c r="C722" s="915" t="s">
        <v>710</v>
      </c>
      <c r="D722" s="916"/>
      <c r="E722" s="916"/>
      <c r="F722" s="917"/>
      <c r="G722" s="933"/>
      <c r="H722" s="934"/>
      <c r="I722" s="77" t="str">
        <f t="shared" ref="I722:I725" si="113">IF(OR(G722="　", G722=""), "", "-")</f>
        <v/>
      </c>
      <c r="J722" s="914"/>
      <c r="K722" s="914"/>
      <c r="L722" s="77" t="str">
        <f t="shared" ref="L722:L725" si="114">IF(M722="","","-")</f>
        <v/>
      </c>
      <c r="M722" s="78"/>
      <c r="N722" s="911" t="s">
        <v>731</v>
      </c>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2"/>
      <c r="B723" s="653"/>
      <c r="C723" s="915" t="s">
        <v>710</v>
      </c>
      <c r="D723" s="916"/>
      <c r="E723" s="916"/>
      <c r="F723" s="917"/>
      <c r="G723" s="933"/>
      <c r="H723" s="934"/>
      <c r="I723" s="77" t="str">
        <f t="shared" si="113"/>
        <v/>
      </c>
      <c r="J723" s="914"/>
      <c r="K723" s="914"/>
      <c r="L723" s="77" t="str">
        <f t="shared" si="114"/>
        <v/>
      </c>
      <c r="M723" s="78"/>
      <c r="N723" s="911" t="s">
        <v>732</v>
      </c>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2"/>
      <c r="B724" s="653"/>
      <c r="C724" s="915" t="s">
        <v>710</v>
      </c>
      <c r="D724" s="916"/>
      <c r="E724" s="916"/>
      <c r="F724" s="917"/>
      <c r="G724" s="933"/>
      <c r="H724" s="934"/>
      <c r="I724" s="77" t="str">
        <f t="shared" si="113"/>
        <v/>
      </c>
      <c r="J724" s="914"/>
      <c r="K724" s="914"/>
      <c r="L724" s="77" t="str">
        <f t="shared" si="114"/>
        <v/>
      </c>
      <c r="M724" s="78"/>
      <c r="N724" s="911" t="s">
        <v>733</v>
      </c>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39" t="s">
        <v>53</v>
      </c>
      <c r="D726" s="580"/>
      <c r="E726" s="580"/>
      <c r="F726" s="581"/>
      <c r="G726" s="796" t="s">
        <v>790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786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27" customHeight="1" thickBot="1" x14ac:dyDescent="0.2">
      <c r="A729" s="764" t="s">
        <v>794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0"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0"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0"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672</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3</v>
      </c>
      <c r="M746" s="104"/>
      <c r="N746" s="100" t="str">
        <f>IF(O746="","","-")</f>
        <v>-</v>
      </c>
      <c r="O746" s="110">
        <v>14</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v>
      </c>
      <c r="M747" s="104"/>
      <c r="N747" s="100" t="str">
        <f>IF(O747="","","-")</f>
        <v>-</v>
      </c>
      <c r="O747" s="110">
        <v>14</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386</v>
      </c>
      <c r="B787" s="760"/>
      <c r="C787" s="760"/>
      <c r="D787" s="760"/>
      <c r="E787" s="760"/>
      <c r="F787" s="761"/>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5"/>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5"/>
      <c r="B789" s="762"/>
      <c r="C789" s="762"/>
      <c r="D789" s="762"/>
      <c r="E789" s="762"/>
      <c r="F789" s="763"/>
      <c r="G789" s="448" t="s">
        <v>756</v>
      </c>
      <c r="H789" s="449"/>
      <c r="I789" s="449"/>
      <c r="J789" s="449"/>
      <c r="K789" s="450"/>
      <c r="L789" s="451" t="s">
        <v>757</v>
      </c>
      <c r="M789" s="452"/>
      <c r="N789" s="452"/>
      <c r="O789" s="452"/>
      <c r="P789" s="452"/>
      <c r="Q789" s="452"/>
      <c r="R789" s="452"/>
      <c r="S789" s="452"/>
      <c r="T789" s="452"/>
      <c r="U789" s="452"/>
      <c r="V789" s="452"/>
      <c r="W789" s="452"/>
      <c r="X789" s="453"/>
      <c r="Y789" s="454">
        <v>7</v>
      </c>
      <c r="Z789" s="455"/>
      <c r="AA789" s="455"/>
      <c r="AB789" s="556"/>
      <c r="AC789" s="448" t="s">
        <v>760</v>
      </c>
      <c r="AD789" s="449"/>
      <c r="AE789" s="449"/>
      <c r="AF789" s="449"/>
      <c r="AG789" s="450"/>
      <c r="AH789" s="451" t="s">
        <v>761</v>
      </c>
      <c r="AI789" s="452"/>
      <c r="AJ789" s="452"/>
      <c r="AK789" s="452"/>
      <c r="AL789" s="452"/>
      <c r="AM789" s="452"/>
      <c r="AN789" s="452"/>
      <c r="AO789" s="452"/>
      <c r="AP789" s="452"/>
      <c r="AQ789" s="452"/>
      <c r="AR789" s="452"/>
      <c r="AS789" s="452"/>
      <c r="AT789" s="453"/>
      <c r="AU789" s="454">
        <v>2</v>
      </c>
      <c r="AV789" s="455"/>
      <c r="AW789" s="455"/>
      <c r="AX789" s="456"/>
    </row>
    <row r="790" spans="1:51" ht="24.75" customHeight="1" x14ac:dyDescent="0.15">
      <c r="A790" s="555"/>
      <c r="B790" s="762"/>
      <c r="C790" s="762"/>
      <c r="D790" s="762"/>
      <c r="E790" s="762"/>
      <c r="F790" s="763"/>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t="s">
        <v>762</v>
      </c>
      <c r="AD790" s="351"/>
      <c r="AE790" s="351"/>
      <c r="AF790" s="351"/>
      <c r="AG790" s="352"/>
      <c r="AH790" s="400" t="s">
        <v>763</v>
      </c>
      <c r="AI790" s="401"/>
      <c r="AJ790" s="401"/>
      <c r="AK790" s="401"/>
      <c r="AL790" s="401"/>
      <c r="AM790" s="401"/>
      <c r="AN790" s="401"/>
      <c r="AO790" s="401"/>
      <c r="AP790" s="401"/>
      <c r="AQ790" s="401"/>
      <c r="AR790" s="401"/>
      <c r="AS790" s="401"/>
      <c r="AT790" s="402"/>
      <c r="AU790" s="397">
        <v>0.5</v>
      </c>
      <c r="AV790" s="398"/>
      <c r="AW790" s="398"/>
      <c r="AX790" s="399"/>
    </row>
    <row r="791" spans="1:51" ht="24.75" customHeight="1" x14ac:dyDescent="0.15">
      <c r="A791" s="555"/>
      <c r="B791" s="762"/>
      <c r="C791" s="762"/>
      <c r="D791" s="762"/>
      <c r="E791" s="762"/>
      <c r="F791" s="763"/>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t="s">
        <v>764</v>
      </c>
      <c r="AD791" s="351"/>
      <c r="AE791" s="351"/>
      <c r="AF791" s="351"/>
      <c r="AG791" s="352"/>
      <c r="AH791" s="400" t="s">
        <v>765</v>
      </c>
      <c r="AI791" s="401"/>
      <c r="AJ791" s="401"/>
      <c r="AK791" s="401"/>
      <c r="AL791" s="401"/>
      <c r="AM791" s="401"/>
      <c r="AN791" s="401"/>
      <c r="AO791" s="401"/>
      <c r="AP791" s="401"/>
      <c r="AQ791" s="401"/>
      <c r="AR791" s="401"/>
      <c r="AS791" s="401"/>
      <c r="AT791" s="402"/>
      <c r="AU791" s="397">
        <v>0.5</v>
      </c>
      <c r="AV791" s="398"/>
      <c r="AW791" s="398"/>
      <c r="AX791" s="399"/>
    </row>
    <row r="792" spans="1:51" ht="24.75" customHeight="1" x14ac:dyDescent="0.15">
      <c r="A792" s="555"/>
      <c r="B792" s="762"/>
      <c r="C792" s="762"/>
      <c r="D792" s="762"/>
      <c r="E792" s="762"/>
      <c r="F792" s="763"/>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5"/>
      <c r="B793" s="762"/>
      <c r="C793" s="762"/>
      <c r="D793" s="762"/>
      <c r="E793" s="762"/>
      <c r="F793" s="763"/>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5"/>
      <c r="B794" s="762"/>
      <c r="C794" s="762"/>
      <c r="D794" s="762"/>
      <c r="E794" s="762"/>
      <c r="F794" s="763"/>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5"/>
      <c r="B795" s="762"/>
      <c r="C795" s="762"/>
      <c r="D795" s="762"/>
      <c r="E795" s="762"/>
      <c r="F795" s="763"/>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5"/>
      <c r="B796" s="762"/>
      <c r="C796" s="762"/>
      <c r="D796" s="762"/>
      <c r="E796" s="762"/>
      <c r="F796" s="763"/>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5"/>
      <c r="B797" s="762"/>
      <c r="C797" s="762"/>
      <c r="D797" s="762"/>
      <c r="E797" s="762"/>
      <c r="F797" s="763"/>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5"/>
      <c r="B798" s="762"/>
      <c r="C798" s="762"/>
      <c r="D798" s="762"/>
      <c r="E798" s="762"/>
      <c r="F798" s="763"/>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5"/>
      <c r="B799" s="762"/>
      <c r="C799" s="762"/>
      <c r="D799" s="762"/>
      <c r="E799" s="762"/>
      <c r="F799" s="763"/>
      <c r="G799" s="408" t="s">
        <v>20</v>
      </c>
      <c r="H799" s="409"/>
      <c r="I799" s="409"/>
      <c r="J799" s="409"/>
      <c r="K799" s="409"/>
      <c r="L799" s="410"/>
      <c r="M799" s="411"/>
      <c r="N799" s="411"/>
      <c r="O799" s="411"/>
      <c r="P799" s="411"/>
      <c r="Q799" s="411"/>
      <c r="R799" s="411"/>
      <c r="S799" s="411"/>
      <c r="T799" s="411"/>
      <c r="U799" s="411"/>
      <c r="V799" s="411"/>
      <c r="W799" s="411"/>
      <c r="X799" s="412"/>
      <c r="Y799" s="413">
        <f>SUM(Y789:AB798)</f>
        <v>7</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3</v>
      </c>
      <c r="AV799" s="414"/>
      <c r="AW799" s="414"/>
      <c r="AX799" s="416"/>
    </row>
    <row r="800" spans="1:51" ht="24.75" hidden="1" customHeight="1" x14ac:dyDescent="0.15">
      <c r="A800" s="555"/>
      <c r="B800" s="762"/>
      <c r="C800" s="762"/>
      <c r="D800" s="762"/>
      <c r="E800" s="762"/>
      <c r="F800" s="763"/>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5"/>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5"/>
      <c r="B804" s="762"/>
      <c r="C804" s="762"/>
      <c r="D804" s="762"/>
      <c r="E804" s="762"/>
      <c r="F804" s="763"/>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5"/>
      <c r="B805" s="762"/>
      <c r="C805" s="762"/>
      <c r="D805" s="762"/>
      <c r="E805" s="762"/>
      <c r="F805" s="763"/>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5"/>
      <c r="B806" s="762"/>
      <c r="C806" s="762"/>
      <c r="D806" s="762"/>
      <c r="E806" s="762"/>
      <c r="F806" s="763"/>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5"/>
      <c r="B807" s="762"/>
      <c r="C807" s="762"/>
      <c r="D807" s="762"/>
      <c r="E807" s="762"/>
      <c r="F807" s="763"/>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5"/>
      <c r="B808" s="762"/>
      <c r="C808" s="762"/>
      <c r="D808" s="762"/>
      <c r="E808" s="762"/>
      <c r="F808" s="763"/>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5"/>
      <c r="B809" s="762"/>
      <c r="C809" s="762"/>
      <c r="D809" s="762"/>
      <c r="E809" s="762"/>
      <c r="F809" s="763"/>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5"/>
      <c r="B810" s="762"/>
      <c r="C810" s="762"/>
      <c r="D810" s="762"/>
      <c r="E810" s="762"/>
      <c r="F810" s="763"/>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5"/>
      <c r="B811" s="762"/>
      <c r="C811" s="762"/>
      <c r="D811" s="762"/>
      <c r="E811" s="762"/>
      <c r="F811" s="763"/>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5"/>
      <c r="B812" s="762"/>
      <c r="C812" s="762"/>
      <c r="D812" s="762"/>
      <c r="E812" s="762"/>
      <c r="F812" s="763"/>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5"/>
      <c r="B813" s="762"/>
      <c r="C813" s="762"/>
      <c r="D813" s="762"/>
      <c r="E813" s="762"/>
      <c r="F813" s="763"/>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5"/>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5"/>
      <c r="B817" s="762"/>
      <c r="C817" s="762"/>
      <c r="D817" s="762"/>
      <c r="E817" s="762"/>
      <c r="F817" s="763"/>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5"/>
      <c r="B818" s="762"/>
      <c r="C818" s="762"/>
      <c r="D818" s="762"/>
      <c r="E818" s="762"/>
      <c r="F818" s="763"/>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5"/>
      <c r="B819" s="762"/>
      <c r="C819" s="762"/>
      <c r="D819" s="762"/>
      <c r="E819" s="762"/>
      <c r="F819" s="763"/>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5"/>
      <c r="B820" s="762"/>
      <c r="C820" s="762"/>
      <c r="D820" s="762"/>
      <c r="E820" s="762"/>
      <c r="F820" s="763"/>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5"/>
      <c r="B821" s="762"/>
      <c r="C821" s="762"/>
      <c r="D821" s="762"/>
      <c r="E821" s="762"/>
      <c r="F821" s="763"/>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5"/>
      <c r="B822" s="762"/>
      <c r="C822" s="762"/>
      <c r="D822" s="762"/>
      <c r="E822" s="762"/>
      <c r="F822" s="763"/>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5"/>
      <c r="B823" s="762"/>
      <c r="C823" s="762"/>
      <c r="D823" s="762"/>
      <c r="E823" s="762"/>
      <c r="F823" s="763"/>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5"/>
      <c r="B824" s="762"/>
      <c r="C824" s="762"/>
      <c r="D824" s="762"/>
      <c r="E824" s="762"/>
      <c r="F824" s="763"/>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5"/>
      <c r="B825" s="762"/>
      <c r="C825" s="762"/>
      <c r="D825" s="762"/>
      <c r="E825" s="762"/>
      <c r="F825" s="763"/>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5"/>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5"/>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5"/>
      <c r="B830" s="762"/>
      <c r="C830" s="762"/>
      <c r="D830" s="762"/>
      <c r="E830" s="762"/>
      <c r="F830" s="763"/>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5"/>
      <c r="B831" s="762"/>
      <c r="C831" s="762"/>
      <c r="D831" s="762"/>
      <c r="E831" s="762"/>
      <c r="F831" s="763"/>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5"/>
      <c r="B832" s="762"/>
      <c r="C832" s="762"/>
      <c r="D832" s="762"/>
      <c r="E832" s="762"/>
      <c r="F832" s="763"/>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5"/>
      <c r="B833" s="762"/>
      <c r="C833" s="762"/>
      <c r="D833" s="762"/>
      <c r="E833" s="762"/>
      <c r="F833" s="763"/>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5"/>
      <c r="B834" s="762"/>
      <c r="C834" s="762"/>
      <c r="D834" s="762"/>
      <c r="E834" s="762"/>
      <c r="F834" s="763"/>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5"/>
      <c r="B835" s="762"/>
      <c r="C835" s="762"/>
      <c r="D835" s="762"/>
      <c r="E835" s="762"/>
      <c r="F835" s="763"/>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5"/>
      <c r="B836" s="762"/>
      <c r="C836" s="762"/>
      <c r="D836" s="762"/>
      <c r="E836" s="762"/>
      <c r="F836" s="763"/>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5"/>
      <c r="B837" s="762"/>
      <c r="C837" s="762"/>
      <c r="D837" s="762"/>
      <c r="E837" s="762"/>
      <c r="F837" s="763"/>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5"/>
      <c r="B838" s="762"/>
      <c r="C838" s="762"/>
      <c r="D838" s="762"/>
      <c r="E838" s="762"/>
      <c r="F838" s="763"/>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367</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3">
        <v>1</v>
      </c>
      <c r="B845" s="403">
        <v>1</v>
      </c>
      <c r="C845" s="420" t="s">
        <v>766</v>
      </c>
      <c r="D845" s="417"/>
      <c r="E845" s="417"/>
      <c r="F845" s="417"/>
      <c r="G845" s="417"/>
      <c r="H845" s="417"/>
      <c r="I845" s="417"/>
      <c r="J845" s="418">
        <v>6000020400009</v>
      </c>
      <c r="K845" s="419"/>
      <c r="L845" s="419"/>
      <c r="M845" s="419"/>
      <c r="N845" s="419"/>
      <c r="O845" s="419"/>
      <c r="P845" s="317" t="s">
        <v>778</v>
      </c>
      <c r="Q845" s="317"/>
      <c r="R845" s="317"/>
      <c r="S845" s="317"/>
      <c r="T845" s="317"/>
      <c r="U845" s="317"/>
      <c r="V845" s="317"/>
      <c r="W845" s="317"/>
      <c r="X845" s="317"/>
      <c r="Y845" s="318">
        <v>7</v>
      </c>
      <c r="Z845" s="319"/>
      <c r="AA845" s="319"/>
      <c r="AB845" s="320"/>
      <c r="AC845" s="322" t="s">
        <v>776</v>
      </c>
      <c r="AD845" s="323"/>
      <c r="AE845" s="323"/>
      <c r="AF845" s="323"/>
      <c r="AG845" s="323"/>
      <c r="AH845" s="329" t="s">
        <v>777</v>
      </c>
      <c r="AI845" s="330"/>
      <c r="AJ845" s="330"/>
      <c r="AK845" s="330"/>
      <c r="AL845" s="326" t="s">
        <v>777</v>
      </c>
      <c r="AM845" s="327"/>
      <c r="AN845" s="327"/>
      <c r="AO845" s="328"/>
      <c r="AP845" s="321"/>
      <c r="AQ845" s="321"/>
      <c r="AR845" s="321"/>
      <c r="AS845" s="321"/>
      <c r="AT845" s="321"/>
      <c r="AU845" s="321"/>
      <c r="AV845" s="321"/>
      <c r="AW845" s="321"/>
      <c r="AX845" s="321"/>
    </row>
    <row r="846" spans="1:51" ht="30" customHeight="1" x14ac:dyDescent="0.15">
      <c r="A846" s="403">
        <v>2</v>
      </c>
      <c r="B846" s="403">
        <v>1</v>
      </c>
      <c r="C846" s="420" t="s">
        <v>767</v>
      </c>
      <c r="D846" s="417"/>
      <c r="E846" s="417"/>
      <c r="F846" s="417"/>
      <c r="G846" s="417"/>
      <c r="H846" s="417"/>
      <c r="I846" s="417"/>
      <c r="J846" s="418">
        <v>1000020230006</v>
      </c>
      <c r="K846" s="419"/>
      <c r="L846" s="419"/>
      <c r="M846" s="419"/>
      <c r="N846" s="419"/>
      <c r="O846" s="419"/>
      <c r="P846" s="317" t="s">
        <v>778</v>
      </c>
      <c r="Q846" s="317"/>
      <c r="R846" s="317"/>
      <c r="S846" s="317"/>
      <c r="T846" s="317"/>
      <c r="U846" s="317"/>
      <c r="V846" s="317"/>
      <c r="W846" s="317"/>
      <c r="X846" s="317"/>
      <c r="Y846" s="318">
        <v>6</v>
      </c>
      <c r="Z846" s="319"/>
      <c r="AA846" s="319"/>
      <c r="AB846" s="320"/>
      <c r="AC846" s="322" t="s">
        <v>776</v>
      </c>
      <c r="AD846" s="323"/>
      <c r="AE846" s="323"/>
      <c r="AF846" s="323"/>
      <c r="AG846" s="323"/>
      <c r="AH846" s="329" t="s">
        <v>777</v>
      </c>
      <c r="AI846" s="330"/>
      <c r="AJ846" s="330"/>
      <c r="AK846" s="330"/>
      <c r="AL846" s="326" t="s">
        <v>777</v>
      </c>
      <c r="AM846" s="327"/>
      <c r="AN846" s="327"/>
      <c r="AO846" s="328"/>
      <c r="AP846" s="321"/>
      <c r="AQ846" s="321"/>
      <c r="AR846" s="321"/>
      <c r="AS846" s="321"/>
      <c r="AT846" s="321"/>
      <c r="AU846" s="321"/>
      <c r="AV846" s="321"/>
      <c r="AW846" s="321"/>
      <c r="AX846" s="321"/>
      <c r="AY846">
        <f>COUNTA($C$846)</f>
        <v>1</v>
      </c>
    </row>
    <row r="847" spans="1:51" ht="30" customHeight="1" x14ac:dyDescent="0.15">
      <c r="A847" s="403">
        <v>3</v>
      </c>
      <c r="B847" s="403">
        <v>1</v>
      </c>
      <c r="C847" s="420" t="s">
        <v>768</v>
      </c>
      <c r="D847" s="417"/>
      <c r="E847" s="417"/>
      <c r="F847" s="417"/>
      <c r="G847" s="417"/>
      <c r="H847" s="417"/>
      <c r="I847" s="417"/>
      <c r="J847" s="418">
        <v>4000020270008</v>
      </c>
      <c r="K847" s="419"/>
      <c r="L847" s="419"/>
      <c r="M847" s="419"/>
      <c r="N847" s="419"/>
      <c r="O847" s="419"/>
      <c r="P847" s="421" t="s">
        <v>778</v>
      </c>
      <c r="Q847" s="317"/>
      <c r="R847" s="317"/>
      <c r="S847" s="317"/>
      <c r="T847" s="317"/>
      <c r="U847" s="317"/>
      <c r="V847" s="317"/>
      <c r="W847" s="317"/>
      <c r="X847" s="317"/>
      <c r="Y847" s="318">
        <v>5</v>
      </c>
      <c r="Z847" s="319"/>
      <c r="AA847" s="319"/>
      <c r="AB847" s="320"/>
      <c r="AC847" s="322" t="s">
        <v>776</v>
      </c>
      <c r="AD847" s="323"/>
      <c r="AE847" s="323"/>
      <c r="AF847" s="323"/>
      <c r="AG847" s="323"/>
      <c r="AH847" s="329" t="s">
        <v>777</v>
      </c>
      <c r="AI847" s="330"/>
      <c r="AJ847" s="330"/>
      <c r="AK847" s="330"/>
      <c r="AL847" s="326" t="s">
        <v>777</v>
      </c>
      <c r="AM847" s="327"/>
      <c r="AN847" s="327"/>
      <c r="AO847" s="328"/>
      <c r="AP847" s="321"/>
      <c r="AQ847" s="321"/>
      <c r="AR847" s="321"/>
      <c r="AS847" s="321"/>
      <c r="AT847" s="321"/>
      <c r="AU847" s="321"/>
      <c r="AV847" s="321"/>
      <c r="AW847" s="321"/>
      <c r="AX847" s="321"/>
      <c r="AY847">
        <f>COUNTA($C$847)</f>
        <v>1</v>
      </c>
    </row>
    <row r="848" spans="1:51" ht="30" customHeight="1" x14ac:dyDescent="0.15">
      <c r="A848" s="403">
        <v>4</v>
      </c>
      <c r="B848" s="403">
        <v>1</v>
      </c>
      <c r="C848" s="420" t="s">
        <v>769</v>
      </c>
      <c r="D848" s="417"/>
      <c r="E848" s="417"/>
      <c r="F848" s="417"/>
      <c r="G848" s="417"/>
      <c r="H848" s="417"/>
      <c r="I848" s="417"/>
      <c r="J848" s="418">
        <v>1000020140007</v>
      </c>
      <c r="K848" s="419"/>
      <c r="L848" s="419"/>
      <c r="M848" s="419"/>
      <c r="N848" s="419"/>
      <c r="O848" s="419"/>
      <c r="P848" s="421" t="s">
        <v>778</v>
      </c>
      <c r="Q848" s="317"/>
      <c r="R848" s="317"/>
      <c r="S848" s="317"/>
      <c r="T848" s="317"/>
      <c r="U848" s="317"/>
      <c r="V848" s="317"/>
      <c r="W848" s="317"/>
      <c r="X848" s="317"/>
      <c r="Y848" s="318">
        <v>3</v>
      </c>
      <c r="Z848" s="319"/>
      <c r="AA848" s="319"/>
      <c r="AB848" s="320"/>
      <c r="AC848" s="322" t="s">
        <v>776</v>
      </c>
      <c r="AD848" s="323"/>
      <c r="AE848" s="323"/>
      <c r="AF848" s="323"/>
      <c r="AG848" s="323"/>
      <c r="AH848" s="329" t="s">
        <v>777</v>
      </c>
      <c r="AI848" s="330"/>
      <c r="AJ848" s="330"/>
      <c r="AK848" s="330"/>
      <c r="AL848" s="326" t="s">
        <v>777</v>
      </c>
      <c r="AM848" s="327"/>
      <c r="AN848" s="327"/>
      <c r="AO848" s="328"/>
      <c r="AP848" s="321"/>
      <c r="AQ848" s="321"/>
      <c r="AR848" s="321"/>
      <c r="AS848" s="321"/>
      <c r="AT848" s="321"/>
      <c r="AU848" s="321"/>
      <c r="AV848" s="321"/>
      <c r="AW848" s="321"/>
      <c r="AX848" s="321"/>
      <c r="AY848">
        <f>COUNTA($C$848)</f>
        <v>1</v>
      </c>
    </row>
    <row r="849" spans="1:51" ht="30" customHeight="1" x14ac:dyDescent="0.15">
      <c r="A849" s="403">
        <v>5</v>
      </c>
      <c r="B849" s="403">
        <v>1</v>
      </c>
      <c r="C849" s="420" t="s">
        <v>770</v>
      </c>
      <c r="D849" s="417"/>
      <c r="E849" s="417"/>
      <c r="F849" s="417"/>
      <c r="G849" s="417"/>
      <c r="H849" s="417"/>
      <c r="I849" s="417"/>
      <c r="J849" s="418">
        <v>2000020350001</v>
      </c>
      <c r="K849" s="419">
        <v>2000020350001</v>
      </c>
      <c r="L849" s="419">
        <v>2000020350001</v>
      </c>
      <c r="M849" s="419">
        <v>2000020350001</v>
      </c>
      <c r="N849" s="419">
        <v>2000020350001</v>
      </c>
      <c r="O849" s="419">
        <v>2000020350001</v>
      </c>
      <c r="P849" s="317" t="s">
        <v>778</v>
      </c>
      <c r="Q849" s="317"/>
      <c r="R849" s="317"/>
      <c r="S849" s="317"/>
      <c r="T849" s="317"/>
      <c r="U849" s="317"/>
      <c r="V849" s="317"/>
      <c r="W849" s="317"/>
      <c r="X849" s="317"/>
      <c r="Y849" s="318">
        <v>3</v>
      </c>
      <c r="Z849" s="319"/>
      <c r="AA849" s="319"/>
      <c r="AB849" s="320"/>
      <c r="AC849" s="322" t="s">
        <v>776</v>
      </c>
      <c r="AD849" s="323"/>
      <c r="AE849" s="323"/>
      <c r="AF849" s="323"/>
      <c r="AG849" s="323"/>
      <c r="AH849" s="329" t="s">
        <v>777</v>
      </c>
      <c r="AI849" s="330"/>
      <c r="AJ849" s="330"/>
      <c r="AK849" s="330"/>
      <c r="AL849" s="326" t="s">
        <v>777</v>
      </c>
      <c r="AM849" s="327"/>
      <c r="AN849" s="327"/>
      <c r="AO849" s="328"/>
      <c r="AP849" s="321"/>
      <c r="AQ849" s="321"/>
      <c r="AR849" s="321"/>
      <c r="AS849" s="321"/>
      <c r="AT849" s="321"/>
      <c r="AU849" s="321"/>
      <c r="AV849" s="321"/>
      <c r="AW849" s="321"/>
      <c r="AX849" s="321"/>
      <c r="AY849">
        <f>COUNTA($C$849)</f>
        <v>1</v>
      </c>
    </row>
    <row r="850" spans="1:51" ht="30" customHeight="1" x14ac:dyDescent="0.15">
      <c r="A850" s="403">
        <v>6</v>
      </c>
      <c r="B850" s="403">
        <v>1</v>
      </c>
      <c r="C850" s="420" t="s">
        <v>771</v>
      </c>
      <c r="D850" s="417"/>
      <c r="E850" s="417"/>
      <c r="F850" s="417"/>
      <c r="G850" s="417"/>
      <c r="H850" s="417"/>
      <c r="I850" s="417"/>
      <c r="J850" s="418">
        <v>8000020130001</v>
      </c>
      <c r="K850" s="419"/>
      <c r="L850" s="419"/>
      <c r="M850" s="419"/>
      <c r="N850" s="419"/>
      <c r="O850" s="419"/>
      <c r="P850" s="317" t="s">
        <v>778</v>
      </c>
      <c r="Q850" s="317"/>
      <c r="R850" s="317"/>
      <c r="S850" s="317"/>
      <c r="T850" s="317"/>
      <c r="U850" s="317"/>
      <c r="V850" s="317"/>
      <c r="W850" s="317"/>
      <c r="X850" s="317"/>
      <c r="Y850" s="318">
        <v>3</v>
      </c>
      <c r="Z850" s="319"/>
      <c r="AA850" s="319"/>
      <c r="AB850" s="320"/>
      <c r="AC850" s="322" t="s">
        <v>776</v>
      </c>
      <c r="AD850" s="323"/>
      <c r="AE850" s="323"/>
      <c r="AF850" s="323"/>
      <c r="AG850" s="323"/>
      <c r="AH850" s="329" t="s">
        <v>777</v>
      </c>
      <c r="AI850" s="330"/>
      <c r="AJ850" s="330"/>
      <c r="AK850" s="330"/>
      <c r="AL850" s="326" t="s">
        <v>777</v>
      </c>
      <c r="AM850" s="327"/>
      <c r="AN850" s="327"/>
      <c r="AO850" s="328"/>
      <c r="AP850" s="321"/>
      <c r="AQ850" s="321"/>
      <c r="AR850" s="321"/>
      <c r="AS850" s="321"/>
      <c r="AT850" s="321"/>
      <c r="AU850" s="321"/>
      <c r="AV850" s="321"/>
      <c r="AW850" s="321"/>
      <c r="AX850" s="321"/>
      <c r="AY850">
        <f>COUNTA($C$850)</f>
        <v>1</v>
      </c>
    </row>
    <row r="851" spans="1:51" ht="30" customHeight="1" x14ac:dyDescent="0.15">
      <c r="A851" s="403">
        <v>7</v>
      </c>
      <c r="B851" s="403">
        <v>1</v>
      </c>
      <c r="C851" s="420" t="s">
        <v>772</v>
      </c>
      <c r="D851" s="417"/>
      <c r="E851" s="417"/>
      <c r="F851" s="417"/>
      <c r="G851" s="417"/>
      <c r="H851" s="417"/>
      <c r="I851" s="417"/>
      <c r="J851" s="445">
        <v>4000020300004</v>
      </c>
      <c r="K851" s="446"/>
      <c r="L851" s="446"/>
      <c r="M851" s="446"/>
      <c r="N851" s="446"/>
      <c r="O851" s="447"/>
      <c r="P851" s="317" t="s">
        <v>778</v>
      </c>
      <c r="Q851" s="317"/>
      <c r="R851" s="317"/>
      <c r="S851" s="317"/>
      <c r="T851" s="317"/>
      <c r="U851" s="317"/>
      <c r="V851" s="317"/>
      <c r="W851" s="317"/>
      <c r="X851" s="317"/>
      <c r="Y851" s="318">
        <v>2</v>
      </c>
      <c r="Z851" s="319"/>
      <c r="AA851" s="319"/>
      <c r="AB851" s="320"/>
      <c r="AC851" s="322" t="s">
        <v>776</v>
      </c>
      <c r="AD851" s="323"/>
      <c r="AE851" s="323"/>
      <c r="AF851" s="323"/>
      <c r="AG851" s="323"/>
      <c r="AH851" s="329" t="s">
        <v>777</v>
      </c>
      <c r="AI851" s="330"/>
      <c r="AJ851" s="330"/>
      <c r="AK851" s="330"/>
      <c r="AL851" s="326" t="s">
        <v>777</v>
      </c>
      <c r="AM851" s="327"/>
      <c r="AN851" s="327"/>
      <c r="AO851" s="328"/>
      <c r="AP851" s="321"/>
      <c r="AQ851" s="321"/>
      <c r="AR851" s="321"/>
      <c r="AS851" s="321"/>
      <c r="AT851" s="321"/>
      <c r="AU851" s="321"/>
      <c r="AV851" s="321"/>
      <c r="AW851" s="321"/>
      <c r="AX851" s="321"/>
      <c r="AY851">
        <f>COUNTA($C$851)</f>
        <v>1</v>
      </c>
    </row>
    <row r="852" spans="1:51" ht="30" customHeight="1" x14ac:dyDescent="0.15">
      <c r="A852" s="403">
        <v>8</v>
      </c>
      <c r="B852" s="403">
        <v>1</v>
      </c>
      <c r="C852" s="420" t="s">
        <v>773</v>
      </c>
      <c r="D852" s="417"/>
      <c r="E852" s="417"/>
      <c r="F852" s="417"/>
      <c r="G852" s="417"/>
      <c r="H852" s="417"/>
      <c r="I852" s="417"/>
      <c r="J852" s="418">
        <v>4000020120006</v>
      </c>
      <c r="K852" s="419"/>
      <c r="L852" s="419"/>
      <c r="M852" s="419"/>
      <c r="N852" s="419"/>
      <c r="O852" s="419"/>
      <c r="P852" s="317" t="s">
        <v>778</v>
      </c>
      <c r="Q852" s="317"/>
      <c r="R852" s="317"/>
      <c r="S852" s="317"/>
      <c r="T852" s="317"/>
      <c r="U852" s="317"/>
      <c r="V852" s="317"/>
      <c r="W852" s="317"/>
      <c r="X852" s="317"/>
      <c r="Y852" s="318">
        <v>2</v>
      </c>
      <c r="Z852" s="319"/>
      <c r="AA852" s="319"/>
      <c r="AB852" s="320"/>
      <c r="AC852" s="322" t="s">
        <v>776</v>
      </c>
      <c r="AD852" s="323"/>
      <c r="AE852" s="323"/>
      <c r="AF852" s="323"/>
      <c r="AG852" s="323"/>
      <c r="AH852" s="329" t="s">
        <v>777</v>
      </c>
      <c r="AI852" s="330"/>
      <c r="AJ852" s="330"/>
      <c r="AK852" s="330"/>
      <c r="AL852" s="326" t="s">
        <v>777</v>
      </c>
      <c r="AM852" s="327"/>
      <c r="AN852" s="327"/>
      <c r="AO852" s="328"/>
      <c r="AP852" s="321"/>
      <c r="AQ852" s="321"/>
      <c r="AR852" s="321"/>
      <c r="AS852" s="321"/>
      <c r="AT852" s="321"/>
      <c r="AU852" s="321"/>
      <c r="AV852" s="321"/>
      <c r="AW852" s="321"/>
      <c r="AX852" s="321"/>
      <c r="AY852">
        <f>COUNTA($C$852)</f>
        <v>1</v>
      </c>
    </row>
    <row r="853" spans="1:51" ht="30" customHeight="1" x14ac:dyDescent="0.15">
      <c r="A853" s="403">
        <v>9</v>
      </c>
      <c r="B853" s="403">
        <v>1</v>
      </c>
      <c r="C853" s="420" t="s">
        <v>774</v>
      </c>
      <c r="D853" s="417"/>
      <c r="E853" s="417"/>
      <c r="F853" s="417"/>
      <c r="G853" s="417"/>
      <c r="H853" s="417"/>
      <c r="I853" s="417"/>
      <c r="J853" s="418">
        <v>7000020010006</v>
      </c>
      <c r="K853" s="419">
        <v>7000020010006</v>
      </c>
      <c r="L853" s="419">
        <v>7000020010006</v>
      </c>
      <c r="M853" s="419">
        <v>7000020010006</v>
      </c>
      <c r="N853" s="419">
        <v>7000020010006</v>
      </c>
      <c r="O853" s="419">
        <v>7000020010006</v>
      </c>
      <c r="P853" s="317" t="s">
        <v>778</v>
      </c>
      <c r="Q853" s="317"/>
      <c r="R853" s="317"/>
      <c r="S853" s="317"/>
      <c r="T853" s="317"/>
      <c r="U853" s="317"/>
      <c r="V853" s="317"/>
      <c r="W853" s="317"/>
      <c r="X853" s="317"/>
      <c r="Y853" s="318">
        <v>2</v>
      </c>
      <c r="Z853" s="319"/>
      <c r="AA853" s="319"/>
      <c r="AB853" s="320"/>
      <c r="AC853" s="322" t="s">
        <v>776</v>
      </c>
      <c r="AD853" s="323"/>
      <c r="AE853" s="323"/>
      <c r="AF853" s="323"/>
      <c r="AG853" s="323"/>
      <c r="AH853" s="329" t="s">
        <v>777</v>
      </c>
      <c r="AI853" s="330"/>
      <c r="AJ853" s="330"/>
      <c r="AK853" s="330"/>
      <c r="AL853" s="326" t="s">
        <v>777</v>
      </c>
      <c r="AM853" s="327"/>
      <c r="AN853" s="327"/>
      <c r="AO853" s="328"/>
      <c r="AP853" s="321"/>
      <c r="AQ853" s="321"/>
      <c r="AR853" s="321"/>
      <c r="AS853" s="321"/>
      <c r="AT853" s="321"/>
      <c r="AU853" s="321"/>
      <c r="AV853" s="321"/>
      <c r="AW853" s="321"/>
      <c r="AX853" s="321"/>
      <c r="AY853">
        <f>COUNTA($C$853)</f>
        <v>1</v>
      </c>
    </row>
    <row r="854" spans="1:51" ht="30" customHeight="1" x14ac:dyDescent="0.15">
      <c r="A854" s="403">
        <v>10</v>
      </c>
      <c r="B854" s="403">
        <v>1</v>
      </c>
      <c r="C854" s="420" t="s">
        <v>775</v>
      </c>
      <c r="D854" s="417"/>
      <c r="E854" s="417"/>
      <c r="F854" s="417"/>
      <c r="G854" s="417"/>
      <c r="H854" s="417"/>
      <c r="I854" s="417"/>
      <c r="J854" s="418">
        <v>4000020210005</v>
      </c>
      <c r="K854" s="419"/>
      <c r="L854" s="419"/>
      <c r="M854" s="419"/>
      <c r="N854" s="419"/>
      <c r="O854" s="419"/>
      <c r="P854" s="317" t="s">
        <v>778</v>
      </c>
      <c r="Q854" s="317"/>
      <c r="R854" s="317"/>
      <c r="S854" s="317"/>
      <c r="T854" s="317"/>
      <c r="U854" s="317"/>
      <c r="V854" s="317"/>
      <c r="W854" s="317"/>
      <c r="X854" s="317"/>
      <c r="Y854" s="318">
        <v>2</v>
      </c>
      <c r="Z854" s="319"/>
      <c r="AA854" s="319"/>
      <c r="AB854" s="320"/>
      <c r="AC854" s="322" t="s">
        <v>776</v>
      </c>
      <c r="AD854" s="323"/>
      <c r="AE854" s="323"/>
      <c r="AF854" s="323"/>
      <c r="AG854" s="323"/>
      <c r="AH854" s="329" t="s">
        <v>777</v>
      </c>
      <c r="AI854" s="330"/>
      <c r="AJ854" s="330"/>
      <c r="AK854" s="330"/>
      <c r="AL854" s="326" t="s">
        <v>777</v>
      </c>
      <c r="AM854" s="327"/>
      <c r="AN854" s="327"/>
      <c r="AO854" s="328"/>
      <c r="AP854" s="321"/>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367</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1</v>
      </c>
    </row>
    <row r="878" spans="1:51" ht="30" customHeight="1" x14ac:dyDescent="0.15">
      <c r="A878" s="403">
        <v>1</v>
      </c>
      <c r="B878" s="403">
        <v>1</v>
      </c>
      <c r="C878" s="417" t="s">
        <v>779</v>
      </c>
      <c r="D878" s="417" t="s">
        <v>779</v>
      </c>
      <c r="E878" s="417" t="s">
        <v>779</v>
      </c>
      <c r="F878" s="417" t="s">
        <v>779</v>
      </c>
      <c r="G878" s="417" t="s">
        <v>779</v>
      </c>
      <c r="H878" s="417" t="s">
        <v>779</v>
      </c>
      <c r="I878" s="417" t="s">
        <v>779</v>
      </c>
      <c r="J878" s="418">
        <v>2290005001756</v>
      </c>
      <c r="K878" s="419"/>
      <c r="L878" s="419"/>
      <c r="M878" s="419"/>
      <c r="N878" s="419"/>
      <c r="O878" s="419"/>
      <c r="P878" s="317" t="s">
        <v>778</v>
      </c>
      <c r="Q878" s="317"/>
      <c r="R878" s="317"/>
      <c r="S878" s="317"/>
      <c r="T878" s="317"/>
      <c r="U878" s="317"/>
      <c r="V878" s="317"/>
      <c r="W878" s="317"/>
      <c r="X878" s="317"/>
      <c r="Y878" s="318">
        <v>3</v>
      </c>
      <c r="Z878" s="319"/>
      <c r="AA878" s="319"/>
      <c r="AB878" s="320"/>
      <c r="AC878" s="322" t="s">
        <v>776</v>
      </c>
      <c r="AD878" s="323"/>
      <c r="AE878" s="323"/>
      <c r="AF878" s="323"/>
      <c r="AG878" s="323"/>
      <c r="AH878" s="329" t="s">
        <v>777</v>
      </c>
      <c r="AI878" s="330"/>
      <c r="AJ878" s="330"/>
      <c r="AK878" s="330"/>
      <c r="AL878" s="326" t="s">
        <v>777</v>
      </c>
      <c r="AM878" s="327"/>
      <c r="AN878" s="327"/>
      <c r="AO878" s="328"/>
      <c r="AP878" s="321"/>
      <c r="AQ878" s="321"/>
      <c r="AR878" s="321"/>
      <c r="AS878" s="321"/>
      <c r="AT878" s="321"/>
      <c r="AU878" s="321"/>
      <c r="AV878" s="321"/>
      <c r="AW878" s="321"/>
      <c r="AX878" s="321"/>
      <c r="AY878">
        <f t="shared" si="118"/>
        <v>1</v>
      </c>
    </row>
    <row r="879" spans="1:51" ht="30" customHeight="1" x14ac:dyDescent="0.15">
      <c r="A879" s="403">
        <v>2</v>
      </c>
      <c r="B879" s="403">
        <v>1</v>
      </c>
      <c r="C879" s="420" t="s">
        <v>780</v>
      </c>
      <c r="D879" s="417" t="s">
        <v>780</v>
      </c>
      <c r="E879" s="417" t="s">
        <v>780</v>
      </c>
      <c r="F879" s="417" t="s">
        <v>780</v>
      </c>
      <c r="G879" s="417" t="s">
        <v>780</v>
      </c>
      <c r="H879" s="417" t="s">
        <v>780</v>
      </c>
      <c r="I879" s="417" t="s">
        <v>780</v>
      </c>
      <c r="J879" s="418">
        <v>6290005012122</v>
      </c>
      <c r="K879" s="419"/>
      <c r="L879" s="419"/>
      <c r="M879" s="419"/>
      <c r="N879" s="419"/>
      <c r="O879" s="419"/>
      <c r="P879" s="317" t="s">
        <v>778</v>
      </c>
      <c r="Q879" s="317"/>
      <c r="R879" s="317"/>
      <c r="S879" s="317"/>
      <c r="T879" s="317"/>
      <c r="U879" s="317"/>
      <c r="V879" s="317"/>
      <c r="W879" s="317"/>
      <c r="X879" s="317"/>
      <c r="Y879" s="318">
        <v>1</v>
      </c>
      <c r="Z879" s="319"/>
      <c r="AA879" s="319"/>
      <c r="AB879" s="320"/>
      <c r="AC879" s="322" t="s">
        <v>776</v>
      </c>
      <c r="AD879" s="323"/>
      <c r="AE879" s="323"/>
      <c r="AF879" s="323"/>
      <c r="AG879" s="323"/>
      <c r="AH879" s="329" t="s">
        <v>777</v>
      </c>
      <c r="AI879" s="330"/>
      <c r="AJ879" s="330"/>
      <c r="AK879" s="330"/>
      <c r="AL879" s="326" t="s">
        <v>777</v>
      </c>
      <c r="AM879" s="327"/>
      <c r="AN879" s="327"/>
      <c r="AO879" s="328"/>
      <c r="AP879" s="321"/>
      <c r="AQ879" s="321"/>
      <c r="AR879" s="321"/>
      <c r="AS879" s="321"/>
      <c r="AT879" s="321"/>
      <c r="AU879" s="321"/>
      <c r="AV879" s="321"/>
      <c r="AW879" s="321"/>
      <c r="AX879" s="321"/>
      <c r="AY879">
        <f>COUNTA($C$879)</f>
        <v>1</v>
      </c>
    </row>
    <row r="880" spans="1:51" ht="36.75" customHeight="1" x14ac:dyDescent="0.15">
      <c r="A880" s="403">
        <v>3</v>
      </c>
      <c r="B880" s="403">
        <v>1</v>
      </c>
      <c r="C880" s="420" t="s">
        <v>781</v>
      </c>
      <c r="D880" s="417" t="s">
        <v>781</v>
      </c>
      <c r="E880" s="417" t="s">
        <v>781</v>
      </c>
      <c r="F880" s="417" t="s">
        <v>781</v>
      </c>
      <c r="G880" s="417" t="s">
        <v>781</v>
      </c>
      <c r="H880" s="417" t="s">
        <v>781</v>
      </c>
      <c r="I880" s="417" t="s">
        <v>781</v>
      </c>
      <c r="J880" s="418">
        <v>9250005003196</v>
      </c>
      <c r="K880" s="419"/>
      <c r="L880" s="419"/>
      <c r="M880" s="419"/>
      <c r="N880" s="419"/>
      <c r="O880" s="419"/>
      <c r="P880" s="317" t="s">
        <v>778</v>
      </c>
      <c r="Q880" s="317"/>
      <c r="R880" s="317"/>
      <c r="S880" s="317"/>
      <c r="T880" s="317"/>
      <c r="U880" s="317"/>
      <c r="V880" s="317"/>
      <c r="W880" s="317"/>
      <c r="X880" s="317"/>
      <c r="Y880" s="318">
        <v>1</v>
      </c>
      <c r="Z880" s="319"/>
      <c r="AA880" s="319"/>
      <c r="AB880" s="320"/>
      <c r="AC880" s="322" t="s">
        <v>776</v>
      </c>
      <c r="AD880" s="323"/>
      <c r="AE880" s="323"/>
      <c r="AF880" s="323"/>
      <c r="AG880" s="323"/>
      <c r="AH880" s="329" t="s">
        <v>777</v>
      </c>
      <c r="AI880" s="330"/>
      <c r="AJ880" s="330"/>
      <c r="AK880" s="330"/>
      <c r="AL880" s="326" t="s">
        <v>777</v>
      </c>
      <c r="AM880" s="327"/>
      <c r="AN880" s="327"/>
      <c r="AO880" s="328"/>
      <c r="AP880" s="321"/>
      <c r="AQ880" s="321"/>
      <c r="AR880" s="321"/>
      <c r="AS880" s="321"/>
      <c r="AT880" s="321"/>
      <c r="AU880" s="321"/>
      <c r="AV880" s="321"/>
      <c r="AW880" s="321"/>
      <c r="AX880" s="321"/>
      <c r="AY880">
        <f>COUNTA($C$880)</f>
        <v>1</v>
      </c>
    </row>
    <row r="881" spans="1:51" ht="30" customHeight="1" x14ac:dyDescent="0.15">
      <c r="A881" s="403">
        <v>4</v>
      </c>
      <c r="B881" s="403">
        <v>1</v>
      </c>
      <c r="C881" s="420" t="s">
        <v>782</v>
      </c>
      <c r="D881" s="417" t="s">
        <v>782</v>
      </c>
      <c r="E881" s="417" t="s">
        <v>782</v>
      </c>
      <c r="F881" s="417" t="s">
        <v>782</v>
      </c>
      <c r="G881" s="417" t="s">
        <v>782</v>
      </c>
      <c r="H881" s="417" t="s">
        <v>782</v>
      </c>
      <c r="I881" s="417" t="s">
        <v>782</v>
      </c>
      <c r="J881" s="418">
        <v>8290005012319</v>
      </c>
      <c r="K881" s="419"/>
      <c r="L881" s="419"/>
      <c r="M881" s="419"/>
      <c r="N881" s="419"/>
      <c r="O881" s="419"/>
      <c r="P881" s="317" t="s">
        <v>778</v>
      </c>
      <c r="Q881" s="317"/>
      <c r="R881" s="317"/>
      <c r="S881" s="317"/>
      <c r="T881" s="317"/>
      <c r="U881" s="317"/>
      <c r="V881" s="317"/>
      <c r="W881" s="317"/>
      <c r="X881" s="317"/>
      <c r="Y881" s="318">
        <v>1</v>
      </c>
      <c r="Z881" s="319"/>
      <c r="AA881" s="319"/>
      <c r="AB881" s="320"/>
      <c r="AC881" s="322" t="s">
        <v>776</v>
      </c>
      <c r="AD881" s="323"/>
      <c r="AE881" s="323"/>
      <c r="AF881" s="323"/>
      <c r="AG881" s="323"/>
      <c r="AH881" s="329" t="s">
        <v>777</v>
      </c>
      <c r="AI881" s="330"/>
      <c r="AJ881" s="330"/>
      <c r="AK881" s="330"/>
      <c r="AL881" s="326" t="s">
        <v>777</v>
      </c>
      <c r="AM881" s="327"/>
      <c r="AN881" s="327"/>
      <c r="AO881" s="328"/>
      <c r="AP881" s="321"/>
      <c r="AQ881" s="321"/>
      <c r="AR881" s="321"/>
      <c r="AS881" s="321"/>
      <c r="AT881" s="321"/>
      <c r="AU881" s="321"/>
      <c r="AV881" s="321"/>
      <c r="AW881" s="321"/>
      <c r="AX881" s="321"/>
      <c r="AY881">
        <f>COUNTA($C$881)</f>
        <v>1</v>
      </c>
    </row>
    <row r="882" spans="1:51" ht="30" customHeight="1" x14ac:dyDescent="0.15">
      <c r="A882" s="403">
        <v>5</v>
      </c>
      <c r="B882" s="403">
        <v>1</v>
      </c>
      <c r="C882" s="417" t="s">
        <v>783</v>
      </c>
      <c r="D882" s="417" t="s">
        <v>783</v>
      </c>
      <c r="E882" s="417" t="s">
        <v>783</v>
      </c>
      <c r="F882" s="417" t="s">
        <v>783</v>
      </c>
      <c r="G882" s="417" t="s">
        <v>783</v>
      </c>
      <c r="H882" s="417" t="s">
        <v>783</v>
      </c>
      <c r="I882" s="417" t="s">
        <v>783</v>
      </c>
      <c r="J882" s="418">
        <v>2290001045328</v>
      </c>
      <c r="K882" s="419"/>
      <c r="L882" s="419"/>
      <c r="M882" s="419"/>
      <c r="N882" s="419"/>
      <c r="O882" s="419"/>
      <c r="P882" s="317" t="s">
        <v>778</v>
      </c>
      <c r="Q882" s="317"/>
      <c r="R882" s="317"/>
      <c r="S882" s="317"/>
      <c r="T882" s="317"/>
      <c r="U882" s="317"/>
      <c r="V882" s="317"/>
      <c r="W882" s="317"/>
      <c r="X882" s="317"/>
      <c r="Y882" s="318">
        <v>1</v>
      </c>
      <c r="Z882" s="319"/>
      <c r="AA882" s="319"/>
      <c r="AB882" s="320"/>
      <c r="AC882" s="322" t="s">
        <v>776</v>
      </c>
      <c r="AD882" s="323"/>
      <c r="AE882" s="323"/>
      <c r="AF882" s="323"/>
      <c r="AG882" s="323"/>
      <c r="AH882" s="329" t="s">
        <v>777</v>
      </c>
      <c r="AI882" s="330"/>
      <c r="AJ882" s="330"/>
      <c r="AK882" s="330"/>
      <c r="AL882" s="326" t="s">
        <v>777</v>
      </c>
      <c r="AM882" s="327"/>
      <c r="AN882" s="327"/>
      <c r="AO882" s="328"/>
      <c r="AP882" s="321"/>
      <c r="AQ882" s="321"/>
      <c r="AR882" s="321"/>
      <c r="AS882" s="321"/>
      <c r="AT882" s="321"/>
      <c r="AU882" s="321"/>
      <c r="AV882" s="321"/>
      <c r="AW882" s="321"/>
      <c r="AX882" s="321"/>
      <c r="AY882">
        <f>COUNTA($C$882)</f>
        <v>1</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367</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367</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367</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367</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367</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367</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8"/>
      <c r="E1109" s="277" t="s">
        <v>262</v>
      </c>
      <c r="F1109" s="888"/>
      <c r="G1109" s="888"/>
      <c r="H1109" s="888"/>
      <c r="I1109" s="888"/>
      <c r="J1109" s="277" t="s">
        <v>297</v>
      </c>
      <c r="K1109" s="277"/>
      <c r="L1109" s="277"/>
      <c r="M1109" s="277"/>
      <c r="N1109" s="277"/>
      <c r="O1109" s="277"/>
      <c r="P1109" s="347" t="s">
        <v>27</v>
      </c>
      <c r="Q1109" s="347"/>
      <c r="R1109" s="347"/>
      <c r="S1109" s="347"/>
      <c r="T1109" s="347"/>
      <c r="U1109" s="347"/>
      <c r="V1109" s="347"/>
      <c r="W1109" s="347"/>
      <c r="X1109" s="347"/>
      <c r="Y1109" s="277" t="s">
        <v>299</v>
      </c>
      <c r="Z1109" s="888"/>
      <c r="AA1109" s="888"/>
      <c r="AB1109" s="888"/>
      <c r="AC1109" s="277" t="s">
        <v>245</v>
      </c>
      <c r="AD1109" s="277"/>
      <c r="AE1109" s="277"/>
      <c r="AF1109" s="277"/>
      <c r="AG1109" s="277"/>
      <c r="AH1109" s="347" t="s">
        <v>258</v>
      </c>
      <c r="AI1109" s="348"/>
      <c r="AJ1109" s="348"/>
      <c r="AK1109" s="348"/>
      <c r="AL1109" s="348" t="s">
        <v>21</v>
      </c>
      <c r="AM1109" s="348"/>
      <c r="AN1109" s="348"/>
      <c r="AO1109" s="891"/>
      <c r="AP1109" s="423" t="s">
        <v>330</v>
      </c>
      <c r="AQ1109" s="423"/>
      <c r="AR1109" s="423"/>
      <c r="AS1109" s="423"/>
      <c r="AT1109" s="423"/>
      <c r="AU1109" s="423"/>
      <c r="AV1109" s="423"/>
      <c r="AW1109" s="423"/>
      <c r="AX1109" s="423"/>
    </row>
    <row r="1110" spans="1:51" ht="30" customHeight="1" x14ac:dyDescent="0.15">
      <c r="A1110" s="403">
        <v>1</v>
      </c>
      <c r="B1110" s="403">
        <v>1</v>
      </c>
      <c r="C1110" s="890"/>
      <c r="D1110" s="890"/>
      <c r="E1110" s="262" t="s">
        <v>793</v>
      </c>
      <c r="F1110" s="889"/>
      <c r="G1110" s="889"/>
      <c r="H1110" s="889"/>
      <c r="I1110" s="889"/>
      <c r="J1110" s="418" t="s">
        <v>793</v>
      </c>
      <c r="K1110" s="419"/>
      <c r="L1110" s="419"/>
      <c r="M1110" s="419"/>
      <c r="N1110" s="419"/>
      <c r="O1110" s="419"/>
      <c r="P1110" s="421" t="s">
        <v>793</v>
      </c>
      <c r="Q1110" s="317"/>
      <c r="R1110" s="317"/>
      <c r="S1110" s="317"/>
      <c r="T1110" s="317"/>
      <c r="U1110" s="317"/>
      <c r="V1110" s="317"/>
      <c r="W1110" s="317"/>
      <c r="X1110" s="317"/>
      <c r="Y1110" s="318" t="s">
        <v>793</v>
      </c>
      <c r="Z1110" s="319"/>
      <c r="AA1110" s="319"/>
      <c r="AB1110" s="320"/>
      <c r="AC1110" s="322"/>
      <c r="AD1110" s="323"/>
      <c r="AE1110" s="323"/>
      <c r="AF1110" s="323"/>
      <c r="AG1110" s="323"/>
      <c r="AH1110" s="324" t="s">
        <v>793</v>
      </c>
      <c r="AI1110" s="325"/>
      <c r="AJ1110" s="325"/>
      <c r="AK1110" s="325"/>
      <c r="AL1110" s="326" t="s">
        <v>793</v>
      </c>
      <c r="AM1110" s="327"/>
      <c r="AN1110" s="327"/>
      <c r="AO1110" s="328"/>
      <c r="AP1110" s="321" t="s">
        <v>793</v>
      </c>
      <c r="AQ1110" s="321"/>
      <c r="AR1110" s="321"/>
      <c r="AS1110" s="321"/>
      <c r="AT1110" s="321"/>
      <c r="AU1110" s="321"/>
      <c r="AV1110" s="321"/>
      <c r="AW1110" s="321"/>
      <c r="AX1110" s="321"/>
    </row>
    <row r="1111" spans="1:51" ht="30" hidden="1" customHeight="1" x14ac:dyDescent="0.15">
      <c r="A1111" s="403">
        <v>2</v>
      </c>
      <c r="B1111" s="403">
        <v>1</v>
      </c>
      <c r="C1111" s="890"/>
      <c r="D1111" s="890"/>
      <c r="E1111" s="889"/>
      <c r="F1111" s="889"/>
      <c r="G1111" s="889"/>
      <c r="H1111" s="889"/>
      <c r="I1111" s="889"/>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0"/>
      <c r="D1112" s="890"/>
      <c r="E1112" s="889"/>
      <c r="F1112" s="889"/>
      <c r="G1112" s="889"/>
      <c r="H1112" s="889"/>
      <c r="I1112" s="889"/>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0"/>
      <c r="D1113" s="890"/>
      <c r="E1113" s="889"/>
      <c r="F1113" s="889"/>
      <c r="G1113" s="889"/>
      <c r="H1113" s="889"/>
      <c r="I1113" s="889"/>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0"/>
      <c r="D1114" s="890"/>
      <c r="E1114" s="889"/>
      <c r="F1114" s="889"/>
      <c r="G1114" s="889"/>
      <c r="H1114" s="889"/>
      <c r="I1114" s="889"/>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0"/>
      <c r="D1115" s="890"/>
      <c r="E1115" s="889"/>
      <c r="F1115" s="889"/>
      <c r="G1115" s="889"/>
      <c r="H1115" s="889"/>
      <c r="I1115" s="889"/>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0"/>
      <c r="D1116" s="890"/>
      <c r="E1116" s="889"/>
      <c r="F1116" s="889"/>
      <c r="G1116" s="889"/>
      <c r="H1116" s="889"/>
      <c r="I1116" s="889"/>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0"/>
      <c r="D1117" s="890"/>
      <c r="E1117" s="889"/>
      <c r="F1117" s="889"/>
      <c r="G1117" s="889"/>
      <c r="H1117" s="889"/>
      <c r="I1117" s="889"/>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0"/>
      <c r="D1118" s="890"/>
      <c r="E1118" s="889"/>
      <c r="F1118" s="889"/>
      <c r="G1118" s="889"/>
      <c r="H1118" s="889"/>
      <c r="I1118" s="889"/>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0"/>
      <c r="D1119" s="890"/>
      <c r="E1119" s="889"/>
      <c r="F1119" s="889"/>
      <c r="G1119" s="889"/>
      <c r="H1119" s="889"/>
      <c r="I1119" s="889"/>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0"/>
      <c r="D1120" s="890"/>
      <c r="E1120" s="889"/>
      <c r="F1120" s="889"/>
      <c r="G1120" s="889"/>
      <c r="H1120" s="889"/>
      <c r="I1120" s="889"/>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0"/>
      <c r="D1121" s="890"/>
      <c r="E1121" s="889"/>
      <c r="F1121" s="889"/>
      <c r="G1121" s="889"/>
      <c r="H1121" s="889"/>
      <c r="I1121" s="889"/>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0"/>
      <c r="D1122" s="890"/>
      <c r="E1122" s="889"/>
      <c r="F1122" s="889"/>
      <c r="G1122" s="889"/>
      <c r="H1122" s="889"/>
      <c r="I1122" s="889"/>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0"/>
      <c r="D1123" s="890"/>
      <c r="E1123" s="889"/>
      <c r="F1123" s="889"/>
      <c r="G1123" s="889"/>
      <c r="H1123" s="889"/>
      <c r="I1123" s="889"/>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0"/>
      <c r="D1124" s="890"/>
      <c r="E1124" s="889"/>
      <c r="F1124" s="889"/>
      <c r="G1124" s="889"/>
      <c r="H1124" s="889"/>
      <c r="I1124" s="889"/>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0"/>
      <c r="D1125" s="890"/>
      <c r="E1125" s="889"/>
      <c r="F1125" s="889"/>
      <c r="G1125" s="889"/>
      <c r="H1125" s="889"/>
      <c r="I1125" s="889"/>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0"/>
      <c r="D1126" s="890"/>
      <c r="E1126" s="889"/>
      <c r="F1126" s="889"/>
      <c r="G1126" s="889"/>
      <c r="H1126" s="889"/>
      <c r="I1126" s="889"/>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0"/>
      <c r="D1127" s="890"/>
      <c r="E1127" s="262"/>
      <c r="F1127" s="889"/>
      <c r="G1127" s="889"/>
      <c r="H1127" s="889"/>
      <c r="I1127" s="889"/>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0"/>
      <c r="D1128" s="890"/>
      <c r="E1128" s="889"/>
      <c r="F1128" s="889"/>
      <c r="G1128" s="889"/>
      <c r="H1128" s="889"/>
      <c r="I1128" s="889"/>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0"/>
      <c r="D1129" s="890"/>
      <c r="E1129" s="889"/>
      <c r="F1129" s="889"/>
      <c r="G1129" s="889"/>
      <c r="H1129" s="889"/>
      <c r="I1129" s="889"/>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0"/>
      <c r="D1130" s="890"/>
      <c r="E1130" s="889"/>
      <c r="F1130" s="889"/>
      <c r="G1130" s="889"/>
      <c r="H1130" s="889"/>
      <c r="I1130" s="889"/>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0"/>
      <c r="D1131" s="890"/>
      <c r="E1131" s="889"/>
      <c r="F1131" s="889"/>
      <c r="G1131" s="889"/>
      <c r="H1131" s="889"/>
      <c r="I1131" s="889"/>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0"/>
      <c r="D1132" s="890"/>
      <c r="E1132" s="889"/>
      <c r="F1132" s="889"/>
      <c r="G1132" s="889"/>
      <c r="H1132" s="889"/>
      <c r="I1132" s="889"/>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0"/>
      <c r="D1133" s="890"/>
      <c r="E1133" s="889"/>
      <c r="F1133" s="889"/>
      <c r="G1133" s="889"/>
      <c r="H1133" s="889"/>
      <c r="I1133" s="889"/>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0"/>
      <c r="D1134" s="890"/>
      <c r="E1134" s="889"/>
      <c r="F1134" s="889"/>
      <c r="G1134" s="889"/>
      <c r="H1134" s="889"/>
      <c r="I1134" s="889"/>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0"/>
      <c r="D1135" s="890"/>
      <c r="E1135" s="889"/>
      <c r="F1135" s="889"/>
      <c r="G1135" s="889"/>
      <c r="H1135" s="889"/>
      <c r="I1135" s="889"/>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0"/>
      <c r="D1136" s="890"/>
      <c r="E1136" s="889"/>
      <c r="F1136" s="889"/>
      <c r="G1136" s="889"/>
      <c r="H1136" s="889"/>
      <c r="I1136" s="889"/>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0"/>
      <c r="D1137" s="890"/>
      <c r="E1137" s="889"/>
      <c r="F1137" s="889"/>
      <c r="G1137" s="889"/>
      <c r="H1137" s="889"/>
      <c r="I1137" s="889"/>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0"/>
      <c r="D1138" s="890"/>
      <c r="E1138" s="889"/>
      <c r="F1138" s="889"/>
      <c r="G1138" s="889"/>
      <c r="H1138" s="889"/>
      <c r="I1138" s="889"/>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0"/>
      <c r="D1139" s="890"/>
      <c r="E1139" s="889"/>
      <c r="F1139" s="889"/>
      <c r="G1139" s="889"/>
      <c r="H1139" s="889"/>
      <c r="I1139" s="889"/>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90">
    <cfRule type="expression" dxfId="2795" priority="13887">
      <formula>IF(RIGHT(TEXT(Y790,"0.#"),1)=".",FALSE,TRUE)</formula>
    </cfRule>
    <cfRule type="expression" dxfId="2794" priority="13888">
      <formula>IF(RIGHT(TEXT(Y790,"0.#"),1)=".",TRUE,FALSE)</formula>
    </cfRule>
  </conditionalFormatting>
  <conditionalFormatting sqref="Y799">
    <cfRule type="expression" dxfId="2793" priority="13883">
      <formula>IF(RIGHT(TEXT(Y799,"0.#"),1)=".",FALSE,TRUE)</formula>
    </cfRule>
    <cfRule type="expression" dxfId="2792" priority="13884">
      <formula>IF(RIGHT(TEXT(Y799,"0.#"),1)=".",TRUE,FALSE)</formula>
    </cfRule>
  </conditionalFormatting>
  <conditionalFormatting sqref="Y830:Y837 Y828 Y817:Y824 Y815 Y804:Y811 Y802">
    <cfRule type="expression" dxfId="2791" priority="13665">
      <formula>IF(RIGHT(TEXT(Y802,"0.#"),1)=".",FALSE,TRUE)</formula>
    </cfRule>
    <cfRule type="expression" dxfId="2790" priority="13666">
      <formula>IF(RIGHT(TEXT(Y802,"0.#"),1)=".",TRUE,FALSE)</formula>
    </cfRule>
  </conditionalFormatting>
  <conditionalFormatting sqref="P16:AQ17 P15:AX15 AR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91:Y798">
    <cfRule type="expression" dxfId="2783" priority="13689">
      <formula>IF(RIGHT(TEXT(Y791,"0.#"),1)=".",FALSE,TRUE)</formula>
    </cfRule>
    <cfRule type="expression" dxfId="2782" priority="13690">
      <formula>IF(RIGHT(TEXT(Y791,"0.#"),1)=".",TRUE,FALSE)</formula>
    </cfRule>
  </conditionalFormatting>
  <conditionalFormatting sqref="AU790">
    <cfRule type="expression" dxfId="2781" priority="13687">
      <formula>IF(RIGHT(TEXT(AU790,"0.#"),1)=".",FALSE,TRUE)</formula>
    </cfRule>
    <cfRule type="expression" dxfId="2780" priority="13688">
      <formula>IF(RIGHT(TEXT(AU790,"0.#"),1)=".",TRUE,FALSE)</formula>
    </cfRule>
  </conditionalFormatting>
  <conditionalFormatting sqref="AU799">
    <cfRule type="expression" dxfId="2779" priority="13685">
      <formula>IF(RIGHT(TEXT(AU799,"0.#"),1)=".",FALSE,TRUE)</formula>
    </cfRule>
    <cfRule type="expression" dxfId="2778" priority="13686">
      <formula>IF(RIGHT(TEXT(AU799,"0.#"),1)=".",TRUE,FALSE)</formula>
    </cfRule>
  </conditionalFormatting>
  <conditionalFormatting sqref="AU791:AU798 AU789">
    <cfRule type="expression" dxfId="2777" priority="13683">
      <formula>IF(RIGHT(TEXT(AU789,"0.#"),1)=".",FALSE,TRUE)</formula>
    </cfRule>
    <cfRule type="expression" dxfId="2776" priority="13684">
      <formula>IF(RIGHT(TEXT(AU789,"0.#"),1)=".",TRUE,FALSE)</formula>
    </cfRule>
  </conditionalFormatting>
  <conditionalFormatting sqref="Y829 Y816 Y803">
    <cfRule type="expression" dxfId="2775" priority="13669">
      <formula>IF(RIGHT(TEXT(Y803,"0.#"),1)=".",FALSE,TRUE)</formula>
    </cfRule>
    <cfRule type="expression" dxfId="2774" priority="13670">
      <formula>IF(RIGHT(TEXT(Y803,"0.#"),1)=".",TRUE,FALSE)</formula>
    </cfRule>
  </conditionalFormatting>
  <conditionalFormatting sqref="Y838 Y825 Y812">
    <cfRule type="expression" dxfId="2773" priority="13667">
      <formula>IF(RIGHT(TEXT(Y812,"0.#"),1)=".",FALSE,TRUE)</formula>
    </cfRule>
    <cfRule type="expression" dxfId="2772" priority="13668">
      <formula>IF(RIGHT(TEXT(Y812,"0.#"),1)=".",TRUE,FALSE)</formula>
    </cfRule>
  </conditionalFormatting>
  <conditionalFormatting sqref="AU829 AU816 AU803">
    <cfRule type="expression" dxfId="2771" priority="13663">
      <formula>IF(RIGHT(TEXT(AU803,"0.#"),1)=".",FALSE,TRUE)</formula>
    </cfRule>
    <cfRule type="expression" dxfId="2770" priority="13664">
      <formula>IF(RIGHT(TEXT(AU803,"0.#"),1)=".",TRUE,FALSE)</formula>
    </cfRule>
  </conditionalFormatting>
  <conditionalFormatting sqref="AU838 AU825 AU812">
    <cfRule type="expression" dxfId="2769" priority="13661">
      <formula>IF(RIGHT(TEXT(AU812,"0.#"),1)=".",FALSE,TRUE)</formula>
    </cfRule>
    <cfRule type="expression" dxfId="2768" priority="13662">
      <formula>IF(RIGHT(TEXT(AU812,"0.#"),1)=".",TRUE,FALSE)</formula>
    </cfRule>
  </conditionalFormatting>
  <conditionalFormatting sqref="AU830:AU837 AU828 AU817:AU824 AU815 AU804:AU811 AU802">
    <cfRule type="expression" dxfId="2767" priority="13659">
      <formula>IF(RIGHT(TEXT(AU802,"0.#"),1)=".",FALSE,TRUE)</formula>
    </cfRule>
    <cfRule type="expression" dxfId="2766" priority="13660">
      <formula>IF(RIGHT(TEXT(AU802,"0.#"),1)=".",TRUE,FALSE)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 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Q117">
    <cfRule type="expression" dxfId="2585" priority="13155">
      <formula>IF(RIGHT(TEXT(AQ117,"0.#"),1)=".",FALSE,TRUE)</formula>
    </cfRule>
    <cfRule type="expression" dxfId="2584" priority="13156">
      <formula>IF(RIGHT(TEXT(AQ117,"0.#"),1)=".",TRUE,FALSE)</formula>
    </cfRule>
  </conditionalFormatting>
  <conditionalFormatting sqref="AE119 AQ119">
    <cfRule type="expression" dxfId="2583" priority="13153">
      <formula>IF(RIGHT(TEXT(AE119,"0.#"),1)=".",FALSE,TRUE)</formula>
    </cfRule>
    <cfRule type="expression" dxfId="2582" priority="13154">
      <formula>IF(RIGHT(TEXT(AE119,"0.#"),1)=".",TRUE,FALSE)</formula>
    </cfRule>
  </conditionalFormatting>
  <conditionalFormatting sqref="AI119">
    <cfRule type="expression" dxfId="2581" priority="13151">
      <formula>IF(RIGHT(TEXT(AI119,"0.#"),1)=".",FALSE,TRUE)</formula>
    </cfRule>
    <cfRule type="expression" dxfId="2580" priority="13152">
      <formula>IF(RIGHT(TEXT(AI119,"0.#"),1)=".",TRUE,FALSE)</formula>
    </cfRule>
  </conditionalFormatting>
  <conditionalFormatting sqref="AM119">
    <cfRule type="expression" dxfId="2579" priority="13149">
      <formula>IF(RIGHT(TEXT(AM119,"0.#"),1)=".",FALSE,TRUE)</formula>
    </cfRule>
    <cfRule type="expression" dxfId="2578" priority="13150">
      <formula>IF(RIGHT(TEXT(AM119,"0.#"),1)=".",TRUE,FALSE)</formula>
    </cfRule>
  </conditionalFormatting>
  <conditionalFormatting sqref="AQ120">
    <cfRule type="expression" dxfId="2577" priority="13141">
      <formula>IF(RIGHT(TEXT(AQ120,"0.#"),1)=".",FALSE,TRUE)</formula>
    </cfRule>
    <cfRule type="expression" dxfId="2576" priority="13142">
      <formula>IF(RIGHT(TEXT(AQ120,"0.#"),1)=".",TRUE,FALSE)</formula>
    </cfRule>
  </conditionalFormatting>
  <conditionalFormatting sqref="AE122 AQ122">
    <cfRule type="expression" dxfId="2575" priority="13139">
      <formula>IF(RIGHT(TEXT(AE122,"0.#"),1)=".",FALSE,TRUE)</formula>
    </cfRule>
    <cfRule type="expression" dxfId="2574" priority="13140">
      <formula>IF(RIGHT(TEXT(AE122,"0.#"),1)=".",TRUE,FALSE)</formula>
    </cfRule>
  </conditionalFormatting>
  <conditionalFormatting sqref="AI122">
    <cfRule type="expression" dxfId="2573" priority="13137">
      <formula>IF(RIGHT(TEXT(AI122,"0.#"),1)=".",FALSE,TRUE)</formula>
    </cfRule>
    <cfRule type="expression" dxfId="2572" priority="13138">
      <formula>IF(RIGHT(TEXT(AI122,"0.#"),1)=".",TRUE,FALSE)</formula>
    </cfRule>
  </conditionalFormatting>
  <conditionalFormatting sqref="AM122">
    <cfRule type="expression" dxfId="2571" priority="13135">
      <formula>IF(RIGHT(TEXT(AM122,"0.#"),1)=".",FALSE,TRUE)</formula>
    </cfRule>
    <cfRule type="expression" dxfId="2570" priority="13136">
      <formula>IF(RIGHT(TEXT(AM122,"0.#"),1)=".",TRUE,FALSE)</formula>
    </cfRule>
  </conditionalFormatting>
  <conditionalFormatting sqref="AQ123">
    <cfRule type="expression" dxfId="2569" priority="13127">
      <formula>IF(RIGHT(TEXT(AQ123,"0.#"),1)=".",FALSE,TRUE)</formula>
    </cfRule>
    <cfRule type="expression" dxfId="2568" priority="13128">
      <formula>IF(RIGHT(TEXT(AQ123,"0.#"),1)=".",TRUE,FALSE)</formula>
    </cfRule>
  </conditionalFormatting>
  <conditionalFormatting sqref="AE125 AQ125">
    <cfRule type="expression" dxfId="2567" priority="13125">
      <formula>IF(RIGHT(TEXT(AE125,"0.#"),1)=".",FALSE,TRUE)</formula>
    </cfRule>
    <cfRule type="expression" dxfId="2566" priority="13126">
      <formula>IF(RIGHT(TEXT(AE125,"0.#"),1)=".",TRUE,FALSE)</formula>
    </cfRule>
  </conditionalFormatting>
  <conditionalFormatting sqref="AI125">
    <cfRule type="expression" dxfId="2565" priority="13123">
      <formula>IF(RIGHT(TEXT(AI125,"0.#"),1)=".",FALSE,TRUE)</formula>
    </cfRule>
    <cfRule type="expression" dxfId="2564" priority="13124">
      <formula>IF(RIGHT(TEXT(AI125,"0.#"),1)=".",TRUE,FALSE)</formula>
    </cfRule>
  </conditionalFormatting>
  <conditionalFormatting sqref="AM125">
    <cfRule type="expression" dxfId="2563" priority="13121">
      <formula>IF(RIGHT(TEXT(AM125,"0.#"),1)=".",FALSE,TRUE)</formula>
    </cfRule>
    <cfRule type="expression" dxfId="2562" priority="13122">
      <formula>IF(RIGHT(TEXT(AM125,"0.#"),1)=".",TRUE,FALSE)</formula>
    </cfRule>
  </conditionalFormatting>
  <conditionalFormatting sqref="AQ126">
    <cfRule type="expression" dxfId="2561" priority="13113">
      <formula>IF(RIGHT(TEXT(AQ126,"0.#"),1)=".",FALSE,TRUE)</formula>
    </cfRule>
    <cfRule type="expression" dxfId="2560" priority="13114">
      <formula>IF(RIGHT(TEXT(AQ126,"0.#"),1)=".",TRUE,FALSE)</formula>
    </cfRule>
  </conditionalFormatting>
  <conditionalFormatting sqref="AE128 AQ128">
    <cfRule type="expression" dxfId="2559" priority="13111">
      <formula>IF(RIGHT(TEXT(AE128,"0.#"),1)=".",FALSE,TRUE)</formula>
    </cfRule>
    <cfRule type="expression" dxfId="2558" priority="13112">
      <formula>IF(RIGHT(TEXT(AE128,"0.#"),1)=".",TRUE,FALSE)</formula>
    </cfRule>
  </conditionalFormatting>
  <conditionalFormatting sqref="AI128">
    <cfRule type="expression" dxfId="2557" priority="13109">
      <formula>IF(RIGHT(TEXT(AI128,"0.#"),1)=".",FALSE,TRUE)</formula>
    </cfRule>
    <cfRule type="expression" dxfId="2556" priority="13110">
      <formula>IF(RIGHT(TEXT(AI128,"0.#"),1)=".",TRUE,FALSE)</formula>
    </cfRule>
  </conditionalFormatting>
  <conditionalFormatting sqref="AM128">
    <cfRule type="expression" dxfId="2555" priority="13107">
      <formula>IF(RIGHT(TEXT(AM128,"0.#"),1)=".",FALSE,TRUE)</formula>
    </cfRule>
    <cfRule type="expression" dxfId="2554" priority="13108">
      <formula>IF(RIGHT(TEXT(AM128,"0.#"),1)=".",TRUE,FALSE)</formula>
    </cfRule>
  </conditionalFormatting>
  <conditionalFormatting sqref="AQ129">
    <cfRule type="expression" dxfId="2553" priority="13099">
      <formula>IF(RIGHT(TEXT(AQ129,"0.#"),1)=".",FALSE,TRUE)</formula>
    </cfRule>
    <cfRule type="expression" dxfId="2552" priority="13100">
      <formula>IF(RIGHT(TEXT(AQ129,"0.#"),1)=".",TRUE,FALSE)</formula>
    </cfRule>
  </conditionalFormatting>
  <conditionalFormatting sqref="AE75">
    <cfRule type="expression" dxfId="2551" priority="13097">
      <formula>IF(RIGHT(TEXT(AE75,"0.#"),1)=".",FALSE,TRUE)</formula>
    </cfRule>
    <cfRule type="expression" dxfId="2550" priority="13098">
      <formula>IF(RIGHT(TEXT(AE75,"0.#"),1)=".",TRUE,FALSE)</formula>
    </cfRule>
  </conditionalFormatting>
  <conditionalFormatting sqref="AE76">
    <cfRule type="expression" dxfId="2549" priority="13095">
      <formula>IF(RIGHT(TEXT(AE76,"0.#"),1)=".",FALSE,TRUE)</formula>
    </cfRule>
    <cfRule type="expression" dxfId="2548" priority="13096">
      <formula>IF(RIGHT(TEXT(AE76,"0.#"),1)=".",TRUE,FALSE)</formula>
    </cfRule>
  </conditionalFormatting>
  <conditionalFormatting sqref="AE77">
    <cfRule type="expression" dxfId="2547" priority="13093">
      <formula>IF(RIGHT(TEXT(AE77,"0.#"),1)=".",FALSE,TRUE)</formula>
    </cfRule>
    <cfRule type="expression" dxfId="2546" priority="13094">
      <formula>IF(RIGHT(TEXT(AE77,"0.#"),1)=".",TRUE,FALSE)</formula>
    </cfRule>
  </conditionalFormatting>
  <conditionalFormatting sqref="AI77">
    <cfRule type="expression" dxfId="2545" priority="13091">
      <formula>IF(RIGHT(TEXT(AI77,"0.#"),1)=".",FALSE,TRUE)</formula>
    </cfRule>
    <cfRule type="expression" dxfId="2544" priority="13092">
      <formula>IF(RIGHT(TEXT(AI77,"0.#"),1)=".",TRUE,FALSE)</formula>
    </cfRule>
  </conditionalFormatting>
  <conditionalFormatting sqref="AI76">
    <cfRule type="expression" dxfId="2543" priority="13089">
      <formula>IF(RIGHT(TEXT(AI76,"0.#"),1)=".",FALSE,TRUE)</formula>
    </cfRule>
    <cfRule type="expression" dxfId="2542" priority="13090">
      <formula>IF(RIGHT(TEXT(AI76,"0.#"),1)=".",TRUE,FALSE)</formula>
    </cfRule>
  </conditionalFormatting>
  <conditionalFormatting sqref="AI75">
    <cfRule type="expression" dxfId="2541" priority="13087">
      <formula>IF(RIGHT(TEXT(AI75,"0.#"),1)=".",FALSE,TRUE)</formula>
    </cfRule>
    <cfRule type="expression" dxfId="2540" priority="13088">
      <formula>IF(RIGHT(TEXT(AI75,"0.#"),1)=".",TRUE,FALSE)</formula>
    </cfRule>
  </conditionalFormatting>
  <conditionalFormatting sqref="AM75">
    <cfRule type="expression" dxfId="2539" priority="13085">
      <formula>IF(RIGHT(TEXT(AM75,"0.#"),1)=".",FALSE,TRUE)</formula>
    </cfRule>
    <cfRule type="expression" dxfId="2538" priority="13086">
      <formula>IF(RIGHT(TEXT(AM75,"0.#"),1)=".",TRUE,FALSE)</formula>
    </cfRule>
  </conditionalFormatting>
  <conditionalFormatting sqref="AM76">
    <cfRule type="expression" dxfId="2537" priority="13083">
      <formula>IF(RIGHT(TEXT(AM76,"0.#"),1)=".",FALSE,TRUE)</formula>
    </cfRule>
    <cfRule type="expression" dxfId="2536" priority="13084">
      <formula>IF(RIGHT(TEXT(AM76,"0.#"),1)=".",TRUE,FALSE)</formula>
    </cfRule>
  </conditionalFormatting>
  <conditionalFormatting sqref="AM77">
    <cfRule type="expression" dxfId="2535" priority="13081">
      <formula>IF(RIGHT(TEXT(AM77,"0.#"),1)=".",FALSE,TRUE)</formula>
    </cfRule>
    <cfRule type="expression" dxfId="2534" priority="13082">
      <formula>IF(RIGHT(TEXT(AM77,"0.#"),1)=".",TRUE,FALSE)</formula>
    </cfRule>
  </conditionalFormatting>
  <conditionalFormatting sqref="AE134:AE135 AI134:AI135 AM134:AM135 AQ134:AQ135 AU134:AU135">
    <cfRule type="expression" dxfId="2533" priority="13067">
      <formula>IF(RIGHT(TEXT(AE134,"0.#"),1)=".",FALSE,TRUE)</formula>
    </cfRule>
    <cfRule type="expression" dxfId="2532" priority="13068">
      <formula>IF(RIGHT(TEXT(AE134,"0.#"),1)=".",TRUE,FALSE)</formula>
    </cfRule>
  </conditionalFormatting>
  <conditionalFormatting sqref="AE433">
    <cfRule type="expression" dxfId="2531" priority="13037">
      <formula>IF(RIGHT(TEXT(AE433,"0.#"),1)=".",FALSE,TRUE)</formula>
    </cfRule>
    <cfRule type="expression" dxfId="2530" priority="13038">
      <formula>IF(RIGHT(TEXT(AE433,"0.#"),1)=".",TRUE,FALSE)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55:AO874">
    <cfRule type="expression" dxfId="2507" priority="6637">
      <formula>IF(AND(AL855&gt;=0, RIGHT(TEXT(AL855,"0.#"),1)&lt;&gt;"."),TRUE,FALSE)</formula>
    </cfRule>
    <cfRule type="expression" dxfId="2506" priority="6638">
      <formula>IF(AND(AL855&gt;=0, RIGHT(TEXT(AL855,"0.#"),1)="."),TRUE,FALSE)</formula>
    </cfRule>
    <cfRule type="expression" dxfId="2505" priority="6639">
      <formula>IF(AND(AL855&lt;0, RIGHT(TEXT(AL855,"0.#"),1)&lt;&gt;"."),TRUE,FALSE)</formula>
    </cfRule>
    <cfRule type="expression" dxfId="2504" priority="6640">
      <formula>IF(AND(AL855&lt;0, RIGHT(TEXT(AL855,"0.#"),1)="."),TRUE,FALSE)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7:Y874">
    <cfRule type="expression" dxfId="2433" priority="2965">
      <formula>IF(RIGHT(TEXT(Y847,"0.#"),1)=".",FALSE,TRUE)</formula>
    </cfRule>
    <cfRule type="expression" dxfId="2432" priority="2966">
      <formula>IF(RIGHT(TEXT(Y847,"0.#"),1)=".",TRUE,FALSE)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10:AO1139">
    <cfRule type="expression" dxfId="2403" priority="2871">
      <formula>IF(AND(AL1110&gt;=0, RIGHT(TEXT(AL1110,"0.#"),1)&lt;&gt;"."),TRUE,FALSE)</formula>
    </cfRule>
    <cfRule type="expression" dxfId="2402" priority="2872">
      <formula>IF(AND(AL1110&gt;=0, RIGHT(TEXT(AL1110,"0.#"),1)="."),TRUE,FALSE)</formula>
    </cfRule>
    <cfRule type="expression" dxfId="2401" priority="2873">
      <formula>IF(AND(AL1110&lt;0, RIGHT(TEXT(AL1110,"0.#"),1)&lt;&gt;"."),TRUE,FALSE)</formula>
    </cfRule>
    <cfRule type="expression" dxfId="2400" priority="2874">
      <formula>IF(AND(AL1110&lt;0, RIGHT(TEXT(AL1110,"0.#"),1)="."),TRUE,FALSE)</formula>
    </cfRule>
  </conditionalFormatting>
  <conditionalFormatting sqref="Y1110:Y1139">
    <cfRule type="expression" dxfId="2399" priority="2869">
      <formula>IF(RIGHT(TEXT(Y1110,"0.#"),1)=".",FALSE,TRUE)</formula>
    </cfRule>
    <cfRule type="expression" dxfId="2398" priority="2870">
      <formula>IF(RIGHT(TEXT(Y1110,"0.#"),1)=".",TRUE,FALSE)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45:AO854">
    <cfRule type="expression" dxfId="2389" priority="2823">
      <formula>IF(AND(AL845&gt;=0, RIGHT(TEXT(AL845,"0.#"),1)&lt;&gt;"."),TRUE,FALSE)</formula>
    </cfRule>
    <cfRule type="expression" dxfId="2388" priority="2824">
      <formula>IF(AND(AL845&gt;=0, RIGHT(TEXT(AL845,"0.#"),1)="."),TRUE,FALSE)</formula>
    </cfRule>
    <cfRule type="expression" dxfId="2387" priority="2825">
      <formula>IF(AND(AL845&lt;0, RIGHT(TEXT(AL845,"0.#"),1)&lt;&gt;"."),TRUE,FALSE)</formula>
    </cfRule>
    <cfRule type="expression" dxfId="2386" priority="2826">
      <formula>IF(AND(AL845&lt;0, RIGHT(TEXT(AL845,"0.#"),1)="."),TRUE,FALSE)</formula>
    </cfRule>
  </conditionalFormatting>
  <conditionalFormatting sqref="Y845:Y846">
    <cfRule type="expression" dxfId="2385" priority="2821">
      <formula>IF(RIGHT(TEXT(Y845,"0.#"),1)=".",FALSE,TRUE)</formula>
    </cfRule>
    <cfRule type="expression" dxfId="2384" priority="2822">
      <formula>IF(RIGHT(TEXT(Y845,"0.#"),1)=".",TRUE,FALSE)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80:Y907">
    <cfRule type="expression" dxfId="2067" priority="2081">
      <formula>IF(RIGHT(TEXT(Y880,"0.#"),1)=".",FALSE,TRUE)</formula>
    </cfRule>
    <cfRule type="expression" dxfId="2066" priority="2082">
      <formula>IF(RIGHT(TEXT(Y880,"0.#"),1)=".",TRUE,FALSE)</formula>
    </cfRule>
  </conditionalFormatting>
  <conditionalFormatting sqref="Y878:Y879">
    <cfRule type="expression" dxfId="2065" priority="2075">
      <formula>IF(RIGHT(TEXT(Y878,"0.#"),1)=".",FALSE,TRUE)</formula>
    </cfRule>
    <cfRule type="expression" dxfId="2064" priority="2076">
      <formula>IF(RIGHT(TEXT(Y878,"0.#"),1)=".",TRUE,FALSE)</formula>
    </cfRule>
  </conditionalFormatting>
  <conditionalFormatting sqref="Y913:Y940">
    <cfRule type="expression" dxfId="2063" priority="2069">
      <formula>IF(RIGHT(TEXT(Y913,"0.#"),1)=".",FALSE,TRUE)</formula>
    </cfRule>
    <cfRule type="expression" dxfId="2062" priority="2070">
      <formula>IF(RIGHT(TEXT(Y913,"0.#"),1)=".",TRUE,FALSE)</formula>
    </cfRule>
  </conditionalFormatting>
  <conditionalFormatting sqref="Y911:Y912">
    <cfRule type="expression" dxfId="2061" priority="2063">
      <formula>IF(RIGHT(TEXT(Y911,"0.#"),1)=".",FALSE,TRUE)</formula>
    </cfRule>
    <cfRule type="expression" dxfId="2060" priority="2064">
      <formula>IF(RIGHT(TEXT(Y911,"0.#"),1)=".",TRUE,FALSE)</formula>
    </cfRule>
  </conditionalFormatting>
  <conditionalFormatting sqref="Y946:Y973">
    <cfRule type="expression" dxfId="2059" priority="2057">
      <formula>IF(RIGHT(TEXT(Y946,"0.#"),1)=".",FALSE,TRUE)</formula>
    </cfRule>
    <cfRule type="expression" dxfId="2058" priority="2058">
      <formula>IF(RIGHT(TEXT(Y946,"0.#"),1)=".",TRUE,FALSE)</formula>
    </cfRule>
  </conditionalFormatting>
  <conditionalFormatting sqref="Y944:Y945">
    <cfRule type="expression" dxfId="2057" priority="2051">
      <formula>IF(RIGHT(TEXT(Y944,"0.#"),1)=".",FALSE,TRUE)</formula>
    </cfRule>
    <cfRule type="expression" dxfId="2056" priority="2052">
      <formula>IF(RIGHT(TEXT(Y944,"0.#"),1)=".",TRUE,FALSE)</formula>
    </cfRule>
  </conditionalFormatting>
  <conditionalFormatting sqref="Y979:Y1006">
    <cfRule type="expression" dxfId="2055" priority="2045">
      <formula>IF(RIGHT(TEXT(Y979,"0.#"),1)=".",FALSE,TRUE)</formula>
    </cfRule>
    <cfRule type="expression" dxfId="2054" priority="2046">
      <formula>IF(RIGHT(TEXT(Y979,"0.#"),1)=".",TRUE,FALSE)</formula>
    </cfRule>
  </conditionalFormatting>
  <conditionalFormatting sqref="Y977:Y978">
    <cfRule type="expression" dxfId="2053" priority="2039">
      <formula>IF(RIGHT(TEXT(Y977,"0.#"),1)=".",FALSE,TRUE)</formula>
    </cfRule>
    <cfRule type="expression" dxfId="2052" priority="2040">
      <formula>IF(RIGHT(TEXT(Y977,"0.#"),1)=".",TRUE,FALSE)</formula>
    </cfRule>
  </conditionalFormatting>
  <conditionalFormatting sqref="Y1012:Y1039">
    <cfRule type="expression" dxfId="2051" priority="2033">
      <formula>IF(RIGHT(TEXT(Y1012,"0.#"),1)=".",FALSE,TRUE)</formula>
    </cfRule>
    <cfRule type="expression" dxfId="2050" priority="2034">
      <formula>IF(RIGHT(TEXT(Y1012,"0.#"),1)=".",TRUE,FALSE)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3:AO907">
    <cfRule type="expression" dxfId="1971" priority="2083">
      <formula>IF(AND(AL883&gt;=0, RIGHT(TEXT(AL883,"0.#"),1)&lt;&gt;"."),TRUE,FALSE)</formula>
    </cfRule>
    <cfRule type="expression" dxfId="1970" priority="2084">
      <formula>IF(AND(AL883&gt;=0, RIGHT(TEXT(AL883,"0.#"),1)="."),TRUE,FALSE)</formula>
    </cfRule>
    <cfRule type="expression" dxfId="1969" priority="2085">
      <formula>IF(AND(AL883&lt;0, RIGHT(TEXT(AL883,"0.#"),1)&lt;&gt;"."),TRUE,FALSE)</formula>
    </cfRule>
    <cfRule type="expression" dxfId="1968" priority="2086">
      <formula>IF(AND(AL883&lt;0, RIGHT(TEXT(AL883,"0.#"),1)="."),TRUE,FALSE)</formula>
    </cfRule>
  </conditionalFormatting>
  <conditionalFormatting sqref="AL878:AO882">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13:AQ13">
    <cfRule type="expression" dxfId="711" priority="11">
      <formula>IF(RIGHT(TEXT(P13,"0.#"),1)=".",FALSE,TRUE)</formula>
    </cfRule>
    <cfRule type="expression" dxfId="710" priority="12">
      <formula>IF(RIGHT(TEXT(P13,"0.#"),1)=".",TRUE,FALSE)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AM433:AM435">
    <cfRule type="expression" dxfId="703" priority="3">
      <formula>IF(RIGHT(TEXT(AM433,"0.#"),1)=".",FALSE,TRUE)</formula>
    </cfRule>
    <cfRule type="expression" dxfId="702" priority="4">
      <formula>IF(RIGHT(TEXT(AM433,"0.#"),1)=".",TRUE,FALSE)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Y10" sqref="Y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11"/>
      <c r="AA2" s="412"/>
      <c r="AB2" s="1005" t="s">
        <v>11</v>
      </c>
      <c r="AC2" s="1006"/>
      <c r="AD2" s="1007"/>
      <c r="AE2" s="993" t="s">
        <v>390</v>
      </c>
      <c r="AF2" s="993"/>
      <c r="AG2" s="993"/>
      <c r="AH2" s="993"/>
      <c r="AI2" s="993" t="s">
        <v>412</v>
      </c>
      <c r="AJ2" s="993"/>
      <c r="AK2" s="993"/>
      <c r="AL2" s="457"/>
      <c r="AM2" s="993" t="s">
        <v>509</v>
      </c>
      <c r="AN2" s="993"/>
      <c r="AO2" s="993"/>
      <c r="AP2" s="457"/>
      <c r="AQ2" s="215" t="s">
        <v>232</v>
      </c>
      <c r="AR2" s="199"/>
      <c r="AS2" s="199"/>
      <c r="AT2" s="200"/>
      <c r="AU2" s="371" t="s">
        <v>134</v>
      </c>
      <c r="AV2" s="371"/>
      <c r="AW2" s="371"/>
      <c r="AX2" s="372"/>
      <c r="AY2" s="34">
        <f>COUNTA($G$4)</f>
        <v>0</v>
      </c>
    </row>
    <row r="3" spans="1:51" ht="18.75" customHeight="1" x14ac:dyDescent="0.15">
      <c r="A3" s="511"/>
      <c r="B3" s="512"/>
      <c r="C3" s="512"/>
      <c r="D3" s="512"/>
      <c r="E3" s="512"/>
      <c r="F3" s="513"/>
      <c r="G3" s="566"/>
      <c r="H3" s="377"/>
      <c r="I3" s="377"/>
      <c r="J3" s="377"/>
      <c r="K3" s="377"/>
      <c r="L3" s="377"/>
      <c r="M3" s="377"/>
      <c r="N3" s="377"/>
      <c r="O3" s="567"/>
      <c r="P3" s="579"/>
      <c r="Q3" s="377"/>
      <c r="R3" s="377"/>
      <c r="S3" s="377"/>
      <c r="T3" s="377"/>
      <c r="U3" s="377"/>
      <c r="V3" s="377"/>
      <c r="W3" s="377"/>
      <c r="X3" s="567"/>
      <c r="Y3" s="1002"/>
      <c r="Z3" s="1003"/>
      <c r="AA3" s="1004"/>
      <c r="AB3" s="1008"/>
      <c r="AC3" s="1009"/>
      <c r="AD3" s="1010"/>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4" t="s">
        <v>380</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11"/>
      <c r="AA9" s="412"/>
      <c r="AB9" s="1005" t="s">
        <v>11</v>
      </c>
      <c r="AC9" s="1006"/>
      <c r="AD9" s="1007"/>
      <c r="AE9" s="993" t="s">
        <v>390</v>
      </c>
      <c r="AF9" s="993"/>
      <c r="AG9" s="993"/>
      <c r="AH9" s="993"/>
      <c r="AI9" s="993" t="s">
        <v>412</v>
      </c>
      <c r="AJ9" s="993"/>
      <c r="AK9" s="993"/>
      <c r="AL9" s="457"/>
      <c r="AM9" s="993" t="s">
        <v>509</v>
      </c>
      <c r="AN9" s="993"/>
      <c r="AO9" s="993"/>
      <c r="AP9" s="457"/>
      <c r="AQ9" s="215" t="s">
        <v>232</v>
      </c>
      <c r="AR9" s="199"/>
      <c r="AS9" s="199"/>
      <c r="AT9" s="200"/>
      <c r="AU9" s="371" t="s">
        <v>134</v>
      </c>
      <c r="AV9" s="371"/>
      <c r="AW9" s="371"/>
      <c r="AX9" s="372"/>
      <c r="AY9" s="34">
        <f>COUNTA($G$11)</f>
        <v>0</v>
      </c>
    </row>
    <row r="10" spans="1:51" ht="18.75" customHeight="1" x14ac:dyDescent="0.15">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02"/>
      <c r="Z10" s="1003"/>
      <c r="AA10" s="1004"/>
      <c r="AB10" s="1008"/>
      <c r="AC10" s="1009"/>
      <c r="AD10" s="1010"/>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4" t="s">
        <v>380</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11"/>
      <c r="AA16" s="412"/>
      <c r="AB16" s="1005" t="s">
        <v>11</v>
      </c>
      <c r="AC16" s="1006"/>
      <c r="AD16" s="1007"/>
      <c r="AE16" s="993" t="s">
        <v>390</v>
      </c>
      <c r="AF16" s="993"/>
      <c r="AG16" s="993"/>
      <c r="AH16" s="993"/>
      <c r="AI16" s="993" t="s">
        <v>412</v>
      </c>
      <c r="AJ16" s="993"/>
      <c r="AK16" s="993"/>
      <c r="AL16" s="457"/>
      <c r="AM16" s="993" t="s">
        <v>509</v>
      </c>
      <c r="AN16" s="993"/>
      <c r="AO16" s="993"/>
      <c r="AP16" s="457"/>
      <c r="AQ16" s="215" t="s">
        <v>232</v>
      </c>
      <c r="AR16" s="199"/>
      <c r="AS16" s="199"/>
      <c r="AT16" s="200"/>
      <c r="AU16" s="371" t="s">
        <v>134</v>
      </c>
      <c r="AV16" s="371"/>
      <c r="AW16" s="371"/>
      <c r="AX16" s="372"/>
      <c r="AY16" s="34">
        <f>COUNTA($G$18)</f>
        <v>0</v>
      </c>
    </row>
    <row r="17" spans="1:51" ht="18.75" customHeight="1" x14ac:dyDescent="0.15">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02"/>
      <c r="Z17" s="1003"/>
      <c r="AA17" s="1004"/>
      <c r="AB17" s="1008"/>
      <c r="AC17" s="1009"/>
      <c r="AD17" s="1010"/>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4" t="s">
        <v>380</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11"/>
      <c r="AA23" s="412"/>
      <c r="AB23" s="1005" t="s">
        <v>11</v>
      </c>
      <c r="AC23" s="1006"/>
      <c r="AD23" s="1007"/>
      <c r="AE23" s="993" t="s">
        <v>390</v>
      </c>
      <c r="AF23" s="993"/>
      <c r="AG23" s="993"/>
      <c r="AH23" s="993"/>
      <c r="AI23" s="993" t="s">
        <v>412</v>
      </c>
      <c r="AJ23" s="993"/>
      <c r="AK23" s="993"/>
      <c r="AL23" s="457"/>
      <c r="AM23" s="993" t="s">
        <v>509</v>
      </c>
      <c r="AN23" s="993"/>
      <c r="AO23" s="993"/>
      <c r="AP23" s="457"/>
      <c r="AQ23" s="215" t="s">
        <v>232</v>
      </c>
      <c r="AR23" s="199"/>
      <c r="AS23" s="199"/>
      <c r="AT23" s="200"/>
      <c r="AU23" s="371" t="s">
        <v>134</v>
      </c>
      <c r="AV23" s="371"/>
      <c r="AW23" s="371"/>
      <c r="AX23" s="372"/>
      <c r="AY23" s="34">
        <f>COUNTA($G$25)</f>
        <v>0</v>
      </c>
    </row>
    <row r="24" spans="1:51" ht="18.75" customHeight="1" x14ac:dyDescent="0.15">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02"/>
      <c r="Z24" s="1003"/>
      <c r="AA24" s="1004"/>
      <c r="AB24" s="1008"/>
      <c r="AC24" s="1009"/>
      <c r="AD24" s="1010"/>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4" t="s">
        <v>380</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11"/>
      <c r="AA30" s="412"/>
      <c r="AB30" s="1005" t="s">
        <v>11</v>
      </c>
      <c r="AC30" s="1006"/>
      <c r="AD30" s="1007"/>
      <c r="AE30" s="993" t="s">
        <v>390</v>
      </c>
      <c r="AF30" s="993"/>
      <c r="AG30" s="993"/>
      <c r="AH30" s="993"/>
      <c r="AI30" s="993" t="s">
        <v>412</v>
      </c>
      <c r="AJ30" s="993"/>
      <c r="AK30" s="993"/>
      <c r="AL30" s="457"/>
      <c r="AM30" s="993" t="s">
        <v>509</v>
      </c>
      <c r="AN30" s="993"/>
      <c r="AO30" s="993"/>
      <c r="AP30" s="457"/>
      <c r="AQ30" s="215" t="s">
        <v>232</v>
      </c>
      <c r="AR30" s="199"/>
      <c r="AS30" s="199"/>
      <c r="AT30" s="200"/>
      <c r="AU30" s="371" t="s">
        <v>134</v>
      </c>
      <c r="AV30" s="371"/>
      <c r="AW30" s="371"/>
      <c r="AX30" s="372"/>
      <c r="AY30" s="34">
        <f>COUNTA($G$32)</f>
        <v>0</v>
      </c>
    </row>
    <row r="31" spans="1:51"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02"/>
      <c r="Z31" s="1003"/>
      <c r="AA31" s="1004"/>
      <c r="AB31" s="1008"/>
      <c r="AC31" s="1009"/>
      <c r="AD31" s="1010"/>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4" t="s">
        <v>380</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11"/>
      <c r="AA37" s="412"/>
      <c r="AB37" s="1005" t="s">
        <v>11</v>
      </c>
      <c r="AC37" s="1006"/>
      <c r="AD37" s="1007"/>
      <c r="AE37" s="993" t="s">
        <v>390</v>
      </c>
      <c r="AF37" s="993"/>
      <c r="AG37" s="993"/>
      <c r="AH37" s="993"/>
      <c r="AI37" s="993" t="s">
        <v>412</v>
      </c>
      <c r="AJ37" s="993"/>
      <c r="AK37" s="993"/>
      <c r="AL37" s="457"/>
      <c r="AM37" s="993" t="s">
        <v>509</v>
      </c>
      <c r="AN37" s="993"/>
      <c r="AO37" s="993"/>
      <c r="AP37" s="457"/>
      <c r="AQ37" s="215" t="s">
        <v>232</v>
      </c>
      <c r="AR37" s="199"/>
      <c r="AS37" s="199"/>
      <c r="AT37" s="200"/>
      <c r="AU37" s="371" t="s">
        <v>134</v>
      </c>
      <c r="AV37" s="371"/>
      <c r="AW37" s="371"/>
      <c r="AX37" s="372"/>
      <c r="AY37" s="34">
        <f>COUNTA($G$39)</f>
        <v>0</v>
      </c>
    </row>
    <row r="38" spans="1:51"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02"/>
      <c r="Z38" s="1003"/>
      <c r="AA38" s="1004"/>
      <c r="AB38" s="1008"/>
      <c r="AC38" s="1009"/>
      <c r="AD38" s="1010"/>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4" t="s">
        <v>380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11"/>
      <c r="AA44" s="412"/>
      <c r="AB44" s="1005" t="s">
        <v>11</v>
      </c>
      <c r="AC44" s="1006"/>
      <c r="AD44" s="1007"/>
      <c r="AE44" s="993" t="s">
        <v>390</v>
      </c>
      <c r="AF44" s="993"/>
      <c r="AG44" s="993"/>
      <c r="AH44" s="993"/>
      <c r="AI44" s="993" t="s">
        <v>412</v>
      </c>
      <c r="AJ44" s="993"/>
      <c r="AK44" s="993"/>
      <c r="AL44" s="457"/>
      <c r="AM44" s="993" t="s">
        <v>509</v>
      </c>
      <c r="AN44" s="993"/>
      <c r="AO44" s="993"/>
      <c r="AP44" s="457"/>
      <c r="AQ44" s="215" t="s">
        <v>232</v>
      </c>
      <c r="AR44" s="199"/>
      <c r="AS44" s="199"/>
      <c r="AT44" s="200"/>
      <c r="AU44" s="371" t="s">
        <v>134</v>
      </c>
      <c r="AV44" s="371"/>
      <c r="AW44" s="371"/>
      <c r="AX44" s="372"/>
      <c r="AY44" s="34">
        <f>COUNTA($G$46)</f>
        <v>0</v>
      </c>
    </row>
    <row r="45" spans="1:51"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02"/>
      <c r="Z45" s="1003"/>
      <c r="AA45" s="1004"/>
      <c r="AB45" s="1008"/>
      <c r="AC45" s="1009"/>
      <c r="AD45" s="1010"/>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4" t="s">
        <v>380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11"/>
      <c r="AA51" s="412"/>
      <c r="AB51" s="457" t="s">
        <v>11</v>
      </c>
      <c r="AC51" s="1006"/>
      <c r="AD51" s="1007"/>
      <c r="AE51" s="993" t="s">
        <v>390</v>
      </c>
      <c r="AF51" s="993"/>
      <c r="AG51" s="993"/>
      <c r="AH51" s="993"/>
      <c r="AI51" s="993" t="s">
        <v>412</v>
      </c>
      <c r="AJ51" s="993"/>
      <c r="AK51" s="993"/>
      <c r="AL51" s="457"/>
      <c r="AM51" s="993" t="s">
        <v>509</v>
      </c>
      <c r="AN51" s="993"/>
      <c r="AO51" s="993"/>
      <c r="AP51" s="457"/>
      <c r="AQ51" s="215" t="s">
        <v>232</v>
      </c>
      <c r="AR51" s="199"/>
      <c r="AS51" s="199"/>
      <c r="AT51" s="200"/>
      <c r="AU51" s="371" t="s">
        <v>134</v>
      </c>
      <c r="AV51" s="371"/>
      <c r="AW51" s="371"/>
      <c r="AX51" s="372"/>
      <c r="AY51" s="34">
        <f>COUNTA($G$53)</f>
        <v>0</v>
      </c>
    </row>
    <row r="52" spans="1:51"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02"/>
      <c r="Z52" s="1003"/>
      <c r="AA52" s="1004"/>
      <c r="AB52" s="1008"/>
      <c r="AC52" s="1009"/>
      <c r="AD52" s="1010"/>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4" t="s">
        <v>380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11"/>
      <c r="AA58" s="412"/>
      <c r="AB58" s="1005" t="s">
        <v>11</v>
      </c>
      <c r="AC58" s="1006"/>
      <c r="AD58" s="1007"/>
      <c r="AE58" s="993" t="s">
        <v>390</v>
      </c>
      <c r="AF58" s="993"/>
      <c r="AG58" s="993"/>
      <c r="AH58" s="993"/>
      <c r="AI58" s="993" t="s">
        <v>412</v>
      </c>
      <c r="AJ58" s="993"/>
      <c r="AK58" s="993"/>
      <c r="AL58" s="457"/>
      <c r="AM58" s="993" t="s">
        <v>509</v>
      </c>
      <c r="AN58" s="993"/>
      <c r="AO58" s="993"/>
      <c r="AP58" s="457"/>
      <c r="AQ58" s="215" t="s">
        <v>232</v>
      </c>
      <c r="AR58" s="199"/>
      <c r="AS58" s="199"/>
      <c r="AT58" s="200"/>
      <c r="AU58" s="371" t="s">
        <v>134</v>
      </c>
      <c r="AV58" s="371"/>
      <c r="AW58" s="371"/>
      <c r="AX58" s="372"/>
      <c r="AY58" s="34">
        <f>COUNTA($G$60)</f>
        <v>0</v>
      </c>
    </row>
    <row r="59" spans="1:51"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02"/>
      <c r="Z59" s="1003"/>
      <c r="AA59" s="1004"/>
      <c r="AB59" s="1008"/>
      <c r="AC59" s="1009"/>
      <c r="AD59" s="1010"/>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4" t="s">
        <v>380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11"/>
      <c r="AA65" s="412"/>
      <c r="AB65" s="1005" t="s">
        <v>11</v>
      </c>
      <c r="AC65" s="1006"/>
      <c r="AD65" s="1007"/>
      <c r="AE65" s="993" t="s">
        <v>390</v>
      </c>
      <c r="AF65" s="993"/>
      <c r="AG65" s="993"/>
      <c r="AH65" s="993"/>
      <c r="AI65" s="993" t="s">
        <v>412</v>
      </c>
      <c r="AJ65" s="993"/>
      <c r="AK65" s="993"/>
      <c r="AL65" s="457"/>
      <c r="AM65" s="993" t="s">
        <v>509</v>
      </c>
      <c r="AN65" s="993"/>
      <c r="AO65" s="993"/>
      <c r="AP65" s="457"/>
      <c r="AQ65" s="215" t="s">
        <v>232</v>
      </c>
      <c r="AR65" s="199"/>
      <c r="AS65" s="199"/>
      <c r="AT65" s="200"/>
      <c r="AU65" s="371" t="s">
        <v>134</v>
      </c>
      <c r="AV65" s="371"/>
      <c r="AW65" s="371"/>
      <c r="AX65" s="372"/>
      <c r="AY65" s="34">
        <f>COUNTA($G$67)</f>
        <v>0</v>
      </c>
    </row>
    <row r="66" spans="1:51" ht="18.75" customHeight="1" x14ac:dyDescent="0.15">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02"/>
      <c r="Z66" s="1003"/>
      <c r="AA66" s="1004"/>
      <c r="AB66" s="1008"/>
      <c r="AC66" s="1009"/>
      <c r="AD66" s="1010"/>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4" t="s">
        <v>380</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3"/>
      <c r="B6" s="1034"/>
      <c r="C6" s="1034"/>
      <c r="D6" s="1034"/>
      <c r="E6" s="1034"/>
      <c r="F6" s="1035"/>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3"/>
      <c r="B7" s="1034"/>
      <c r="C7" s="1034"/>
      <c r="D7" s="1034"/>
      <c r="E7" s="1034"/>
      <c r="F7" s="1035"/>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3"/>
      <c r="B8" s="1034"/>
      <c r="C8" s="1034"/>
      <c r="D8" s="1034"/>
      <c r="E8" s="1034"/>
      <c r="F8" s="1035"/>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3"/>
      <c r="B9" s="1034"/>
      <c r="C9" s="1034"/>
      <c r="D9" s="1034"/>
      <c r="E9" s="1034"/>
      <c r="F9" s="1035"/>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3"/>
      <c r="B10" s="1034"/>
      <c r="C10" s="1034"/>
      <c r="D10" s="1034"/>
      <c r="E10" s="1034"/>
      <c r="F10" s="1035"/>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3"/>
      <c r="B11" s="1034"/>
      <c r="C11" s="1034"/>
      <c r="D11" s="1034"/>
      <c r="E11" s="1034"/>
      <c r="F11" s="1035"/>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3"/>
      <c r="B12" s="1034"/>
      <c r="C12" s="1034"/>
      <c r="D12" s="1034"/>
      <c r="E12" s="1034"/>
      <c r="F12" s="1035"/>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3"/>
      <c r="B13" s="1034"/>
      <c r="C13" s="1034"/>
      <c r="D13" s="1034"/>
      <c r="E13" s="1034"/>
      <c r="F13" s="1035"/>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3"/>
      <c r="B14" s="1034"/>
      <c r="C14" s="1034"/>
      <c r="D14" s="1034"/>
      <c r="E14" s="1034"/>
      <c r="F14" s="103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3"/>
      <c r="B19" s="1034"/>
      <c r="C19" s="1034"/>
      <c r="D19" s="1034"/>
      <c r="E19" s="1034"/>
      <c r="F19" s="1035"/>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3"/>
      <c r="B20" s="1034"/>
      <c r="C20" s="1034"/>
      <c r="D20" s="1034"/>
      <c r="E20" s="1034"/>
      <c r="F20" s="1035"/>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3"/>
      <c r="B21" s="1034"/>
      <c r="C21" s="1034"/>
      <c r="D21" s="1034"/>
      <c r="E21" s="1034"/>
      <c r="F21" s="1035"/>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3"/>
      <c r="B22" s="1034"/>
      <c r="C22" s="1034"/>
      <c r="D22" s="1034"/>
      <c r="E22" s="1034"/>
      <c r="F22" s="1035"/>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3"/>
      <c r="B23" s="1034"/>
      <c r="C23" s="1034"/>
      <c r="D23" s="1034"/>
      <c r="E23" s="1034"/>
      <c r="F23" s="1035"/>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3"/>
      <c r="B24" s="1034"/>
      <c r="C24" s="1034"/>
      <c r="D24" s="1034"/>
      <c r="E24" s="1034"/>
      <c r="F24" s="1035"/>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3"/>
      <c r="B25" s="1034"/>
      <c r="C25" s="1034"/>
      <c r="D25" s="1034"/>
      <c r="E25" s="1034"/>
      <c r="F25" s="1035"/>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3"/>
      <c r="B26" s="1034"/>
      <c r="C26" s="1034"/>
      <c r="D26" s="1034"/>
      <c r="E26" s="1034"/>
      <c r="F26" s="1035"/>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3"/>
      <c r="B27" s="1034"/>
      <c r="C27" s="1034"/>
      <c r="D27" s="1034"/>
      <c r="E27" s="1034"/>
      <c r="F27" s="103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3"/>
      <c r="B32" s="1034"/>
      <c r="C32" s="1034"/>
      <c r="D32" s="1034"/>
      <c r="E32" s="1034"/>
      <c r="F32" s="1035"/>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3"/>
      <c r="B33" s="1034"/>
      <c r="C33" s="1034"/>
      <c r="D33" s="1034"/>
      <c r="E33" s="1034"/>
      <c r="F33" s="1035"/>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3"/>
      <c r="B34" s="1034"/>
      <c r="C34" s="1034"/>
      <c r="D34" s="1034"/>
      <c r="E34" s="1034"/>
      <c r="F34" s="1035"/>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3"/>
      <c r="B35" s="1034"/>
      <c r="C35" s="1034"/>
      <c r="D35" s="1034"/>
      <c r="E35" s="1034"/>
      <c r="F35" s="1035"/>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3"/>
      <c r="B36" s="1034"/>
      <c r="C36" s="1034"/>
      <c r="D36" s="1034"/>
      <c r="E36" s="1034"/>
      <c r="F36" s="1035"/>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3"/>
      <c r="B37" s="1034"/>
      <c r="C37" s="1034"/>
      <c r="D37" s="1034"/>
      <c r="E37" s="1034"/>
      <c r="F37" s="1035"/>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3"/>
      <c r="B38" s="1034"/>
      <c r="C38" s="1034"/>
      <c r="D38" s="1034"/>
      <c r="E38" s="1034"/>
      <c r="F38" s="1035"/>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3"/>
      <c r="B39" s="1034"/>
      <c r="C39" s="1034"/>
      <c r="D39" s="1034"/>
      <c r="E39" s="1034"/>
      <c r="F39" s="1035"/>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3"/>
      <c r="B40" s="1034"/>
      <c r="C40" s="1034"/>
      <c r="D40" s="1034"/>
      <c r="E40" s="1034"/>
      <c r="F40" s="103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3"/>
      <c r="B45" s="1034"/>
      <c r="C45" s="1034"/>
      <c r="D45" s="1034"/>
      <c r="E45" s="1034"/>
      <c r="F45" s="1035"/>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3"/>
      <c r="B46" s="1034"/>
      <c r="C46" s="1034"/>
      <c r="D46" s="1034"/>
      <c r="E46" s="1034"/>
      <c r="F46" s="1035"/>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3"/>
      <c r="B47" s="1034"/>
      <c r="C47" s="1034"/>
      <c r="D47" s="1034"/>
      <c r="E47" s="1034"/>
      <c r="F47" s="1035"/>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3"/>
      <c r="B48" s="1034"/>
      <c r="C48" s="1034"/>
      <c r="D48" s="1034"/>
      <c r="E48" s="1034"/>
      <c r="F48" s="1035"/>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3"/>
      <c r="B49" s="1034"/>
      <c r="C49" s="1034"/>
      <c r="D49" s="1034"/>
      <c r="E49" s="1034"/>
      <c r="F49" s="1035"/>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3"/>
      <c r="B50" s="1034"/>
      <c r="C50" s="1034"/>
      <c r="D50" s="1034"/>
      <c r="E50" s="1034"/>
      <c r="F50" s="1035"/>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3"/>
      <c r="B51" s="1034"/>
      <c r="C51" s="1034"/>
      <c r="D51" s="1034"/>
      <c r="E51" s="1034"/>
      <c r="F51" s="1035"/>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3"/>
      <c r="B52" s="1034"/>
      <c r="C52" s="1034"/>
      <c r="D52" s="1034"/>
      <c r="E52" s="1034"/>
      <c r="F52" s="1035"/>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3"/>
      <c r="B59" s="1034"/>
      <c r="C59" s="1034"/>
      <c r="D59" s="1034"/>
      <c r="E59" s="1034"/>
      <c r="F59" s="1035"/>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3"/>
      <c r="B60" s="1034"/>
      <c r="C60" s="1034"/>
      <c r="D60" s="1034"/>
      <c r="E60" s="1034"/>
      <c r="F60" s="1035"/>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3"/>
      <c r="B61" s="1034"/>
      <c r="C61" s="1034"/>
      <c r="D61" s="1034"/>
      <c r="E61" s="1034"/>
      <c r="F61" s="1035"/>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3"/>
      <c r="B62" s="1034"/>
      <c r="C62" s="1034"/>
      <c r="D62" s="1034"/>
      <c r="E62" s="1034"/>
      <c r="F62" s="1035"/>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3"/>
      <c r="B63" s="1034"/>
      <c r="C63" s="1034"/>
      <c r="D63" s="1034"/>
      <c r="E63" s="1034"/>
      <c r="F63" s="1035"/>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3"/>
      <c r="B64" s="1034"/>
      <c r="C64" s="1034"/>
      <c r="D64" s="1034"/>
      <c r="E64" s="1034"/>
      <c r="F64" s="1035"/>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3"/>
      <c r="B65" s="1034"/>
      <c r="C65" s="1034"/>
      <c r="D65" s="1034"/>
      <c r="E65" s="1034"/>
      <c r="F65" s="1035"/>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3"/>
      <c r="B66" s="1034"/>
      <c r="C66" s="1034"/>
      <c r="D66" s="1034"/>
      <c r="E66" s="1034"/>
      <c r="F66" s="1035"/>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3"/>
      <c r="B67" s="1034"/>
      <c r="C67" s="1034"/>
      <c r="D67" s="1034"/>
      <c r="E67" s="1034"/>
      <c r="F67" s="103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3"/>
      <c r="B72" s="1034"/>
      <c r="C72" s="1034"/>
      <c r="D72" s="1034"/>
      <c r="E72" s="1034"/>
      <c r="F72" s="1035"/>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3"/>
      <c r="B73" s="1034"/>
      <c r="C73" s="1034"/>
      <c r="D73" s="1034"/>
      <c r="E73" s="1034"/>
      <c r="F73" s="1035"/>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3"/>
      <c r="B74" s="1034"/>
      <c r="C74" s="1034"/>
      <c r="D74" s="1034"/>
      <c r="E74" s="1034"/>
      <c r="F74" s="1035"/>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3"/>
      <c r="B75" s="1034"/>
      <c r="C75" s="1034"/>
      <c r="D75" s="1034"/>
      <c r="E75" s="1034"/>
      <c r="F75" s="1035"/>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3"/>
      <c r="B76" s="1034"/>
      <c r="C76" s="1034"/>
      <c r="D76" s="1034"/>
      <c r="E76" s="1034"/>
      <c r="F76" s="1035"/>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3"/>
      <c r="B77" s="1034"/>
      <c r="C77" s="1034"/>
      <c r="D77" s="1034"/>
      <c r="E77" s="1034"/>
      <c r="F77" s="1035"/>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3"/>
      <c r="B78" s="1034"/>
      <c r="C78" s="1034"/>
      <c r="D78" s="1034"/>
      <c r="E78" s="1034"/>
      <c r="F78" s="1035"/>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3"/>
      <c r="B79" s="1034"/>
      <c r="C79" s="1034"/>
      <c r="D79" s="1034"/>
      <c r="E79" s="1034"/>
      <c r="F79" s="1035"/>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3"/>
      <c r="B80" s="1034"/>
      <c r="C80" s="1034"/>
      <c r="D80" s="1034"/>
      <c r="E80" s="1034"/>
      <c r="F80" s="103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3"/>
      <c r="B85" s="1034"/>
      <c r="C85" s="1034"/>
      <c r="D85" s="1034"/>
      <c r="E85" s="1034"/>
      <c r="F85" s="1035"/>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3"/>
      <c r="B86" s="1034"/>
      <c r="C86" s="1034"/>
      <c r="D86" s="1034"/>
      <c r="E86" s="1034"/>
      <c r="F86" s="1035"/>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3"/>
      <c r="B87" s="1034"/>
      <c r="C87" s="1034"/>
      <c r="D87" s="1034"/>
      <c r="E87" s="1034"/>
      <c r="F87" s="1035"/>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3"/>
      <c r="B88" s="1034"/>
      <c r="C88" s="1034"/>
      <c r="D88" s="1034"/>
      <c r="E88" s="1034"/>
      <c r="F88" s="1035"/>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3"/>
      <c r="B89" s="1034"/>
      <c r="C89" s="1034"/>
      <c r="D89" s="1034"/>
      <c r="E89" s="1034"/>
      <c r="F89" s="1035"/>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3"/>
      <c r="B90" s="1034"/>
      <c r="C90" s="1034"/>
      <c r="D90" s="1034"/>
      <c r="E90" s="1034"/>
      <c r="F90" s="1035"/>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3"/>
      <c r="B91" s="1034"/>
      <c r="C91" s="1034"/>
      <c r="D91" s="1034"/>
      <c r="E91" s="1034"/>
      <c r="F91" s="1035"/>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3"/>
      <c r="B92" s="1034"/>
      <c r="C92" s="1034"/>
      <c r="D92" s="1034"/>
      <c r="E92" s="1034"/>
      <c r="F92" s="1035"/>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3"/>
      <c r="B93" s="1034"/>
      <c r="C93" s="1034"/>
      <c r="D93" s="1034"/>
      <c r="E93" s="1034"/>
      <c r="F93" s="103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3"/>
      <c r="B98" s="1034"/>
      <c r="C98" s="1034"/>
      <c r="D98" s="1034"/>
      <c r="E98" s="1034"/>
      <c r="F98" s="1035"/>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3"/>
      <c r="B99" s="1034"/>
      <c r="C99" s="1034"/>
      <c r="D99" s="1034"/>
      <c r="E99" s="1034"/>
      <c r="F99" s="1035"/>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3"/>
      <c r="B100" s="1034"/>
      <c r="C100" s="1034"/>
      <c r="D100" s="1034"/>
      <c r="E100" s="1034"/>
      <c r="F100" s="1035"/>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3"/>
      <c r="B101" s="1034"/>
      <c r="C101" s="1034"/>
      <c r="D101" s="1034"/>
      <c r="E101" s="1034"/>
      <c r="F101" s="1035"/>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3"/>
      <c r="B102" s="1034"/>
      <c r="C102" s="1034"/>
      <c r="D102" s="1034"/>
      <c r="E102" s="1034"/>
      <c r="F102" s="1035"/>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3"/>
      <c r="B103" s="1034"/>
      <c r="C103" s="1034"/>
      <c r="D103" s="1034"/>
      <c r="E103" s="1034"/>
      <c r="F103" s="1035"/>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3"/>
      <c r="B104" s="1034"/>
      <c r="C104" s="1034"/>
      <c r="D104" s="1034"/>
      <c r="E104" s="1034"/>
      <c r="F104" s="1035"/>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3"/>
      <c r="B105" s="1034"/>
      <c r="C105" s="1034"/>
      <c r="D105" s="1034"/>
      <c r="E105" s="1034"/>
      <c r="F105" s="1035"/>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3"/>
      <c r="B112" s="1034"/>
      <c r="C112" s="1034"/>
      <c r="D112" s="1034"/>
      <c r="E112" s="1034"/>
      <c r="F112" s="1035"/>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3"/>
      <c r="B113" s="1034"/>
      <c r="C113" s="1034"/>
      <c r="D113" s="1034"/>
      <c r="E113" s="1034"/>
      <c r="F113" s="1035"/>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3"/>
      <c r="B114" s="1034"/>
      <c r="C114" s="1034"/>
      <c r="D114" s="1034"/>
      <c r="E114" s="1034"/>
      <c r="F114" s="1035"/>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3"/>
      <c r="B115" s="1034"/>
      <c r="C115" s="1034"/>
      <c r="D115" s="1034"/>
      <c r="E115" s="1034"/>
      <c r="F115" s="1035"/>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3"/>
      <c r="B116" s="1034"/>
      <c r="C116" s="1034"/>
      <c r="D116" s="1034"/>
      <c r="E116" s="1034"/>
      <c r="F116" s="1035"/>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3"/>
      <c r="B117" s="1034"/>
      <c r="C117" s="1034"/>
      <c r="D117" s="1034"/>
      <c r="E117" s="1034"/>
      <c r="F117" s="1035"/>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3"/>
      <c r="B118" s="1034"/>
      <c r="C118" s="1034"/>
      <c r="D118" s="1034"/>
      <c r="E118" s="1034"/>
      <c r="F118" s="1035"/>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3"/>
      <c r="B119" s="1034"/>
      <c r="C119" s="1034"/>
      <c r="D119" s="1034"/>
      <c r="E119" s="1034"/>
      <c r="F119" s="1035"/>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3"/>
      <c r="B120" s="1034"/>
      <c r="C120" s="1034"/>
      <c r="D120" s="1034"/>
      <c r="E120" s="1034"/>
      <c r="F120" s="103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3"/>
      <c r="B125" s="1034"/>
      <c r="C125" s="1034"/>
      <c r="D125" s="1034"/>
      <c r="E125" s="1034"/>
      <c r="F125" s="1035"/>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3"/>
      <c r="B126" s="1034"/>
      <c r="C126" s="1034"/>
      <c r="D126" s="1034"/>
      <c r="E126" s="1034"/>
      <c r="F126" s="1035"/>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3"/>
      <c r="B127" s="1034"/>
      <c r="C127" s="1034"/>
      <c r="D127" s="1034"/>
      <c r="E127" s="1034"/>
      <c r="F127" s="1035"/>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3"/>
      <c r="B128" s="1034"/>
      <c r="C128" s="1034"/>
      <c r="D128" s="1034"/>
      <c r="E128" s="1034"/>
      <c r="F128" s="1035"/>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3"/>
      <c r="B129" s="1034"/>
      <c r="C129" s="1034"/>
      <c r="D129" s="1034"/>
      <c r="E129" s="1034"/>
      <c r="F129" s="1035"/>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3"/>
      <c r="B130" s="1034"/>
      <c r="C130" s="1034"/>
      <c r="D130" s="1034"/>
      <c r="E130" s="1034"/>
      <c r="F130" s="1035"/>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3"/>
      <c r="B131" s="1034"/>
      <c r="C131" s="1034"/>
      <c r="D131" s="1034"/>
      <c r="E131" s="1034"/>
      <c r="F131" s="1035"/>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3"/>
      <c r="B132" s="1034"/>
      <c r="C132" s="1034"/>
      <c r="D132" s="1034"/>
      <c r="E132" s="1034"/>
      <c r="F132" s="1035"/>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3"/>
      <c r="B133" s="1034"/>
      <c r="C133" s="1034"/>
      <c r="D133" s="1034"/>
      <c r="E133" s="1034"/>
      <c r="F133" s="103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3"/>
      <c r="B138" s="1034"/>
      <c r="C138" s="1034"/>
      <c r="D138" s="1034"/>
      <c r="E138" s="1034"/>
      <c r="F138" s="1035"/>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3"/>
      <c r="B139" s="1034"/>
      <c r="C139" s="1034"/>
      <c r="D139" s="1034"/>
      <c r="E139" s="1034"/>
      <c r="F139" s="1035"/>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3"/>
      <c r="B140" s="1034"/>
      <c r="C140" s="1034"/>
      <c r="D140" s="1034"/>
      <c r="E140" s="1034"/>
      <c r="F140" s="1035"/>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3"/>
      <c r="B141" s="1034"/>
      <c r="C141" s="1034"/>
      <c r="D141" s="1034"/>
      <c r="E141" s="1034"/>
      <c r="F141" s="1035"/>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3"/>
      <c r="B142" s="1034"/>
      <c r="C142" s="1034"/>
      <c r="D142" s="1034"/>
      <c r="E142" s="1034"/>
      <c r="F142" s="1035"/>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3"/>
      <c r="B143" s="1034"/>
      <c r="C143" s="1034"/>
      <c r="D143" s="1034"/>
      <c r="E143" s="1034"/>
      <c r="F143" s="1035"/>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3"/>
      <c r="B144" s="1034"/>
      <c r="C144" s="1034"/>
      <c r="D144" s="1034"/>
      <c r="E144" s="1034"/>
      <c r="F144" s="1035"/>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3"/>
      <c r="B145" s="1034"/>
      <c r="C145" s="1034"/>
      <c r="D145" s="1034"/>
      <c r="E145" s="1034"/>
      <c r="F145" s="1035"/>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3"/>
      <c r="B146" s="1034"/>
      <c r="C146" s="1034"/>
      <c r="D146" s="1034"/>
      <c r="E146" s="1034"/>
      <c r="F146" s="103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3"/>
      <c r="B151" s="1034"/>
      <c r="C151" s="1034"/>
      <c r="D151" s="1034"/>
      <c r="E151" s="1034"/>
      <c r="F151" s="1035"/>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3"/>
      <c r="B152" s="1034"/>
      <c r="C152" s="1034"/>
      <c r="D152" s="1034"/>
      <c r="E152" s="1034"/>
      <c r="F152" s="1035"/>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3"/>
      <c r="B153" s="1034"/>
      <c r="C153" s="1034"/>
      <c r="D153" s="1034"/>
      <c r="E153" s="1034"/>
      <c r="F153" s="1035"/>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3"/>
      <c r="B154" s="1034"/>
      <c r="C154" s="1034"/>
      <c r="D154" s="1034"/>
      <c r="E154" s="1034"/>
      <c r="F154" s="1035"/>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3"/>
      <c r="B155" s="1034"/>
      <c r="C155" s="1034"/>
      <c r="D155" s="1034"/>
      <c r="E155" s="1034"/>
      <c r="F155" s="1035"/>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3"/>
      <c r="B156" s="1034"/>
      <c r="C156" s="1034"/>
      <c r="D156" s="1034"/>
      <c r="E156" s="1034"/>
      <c r="F156" s="1035"/>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3"/>
      <c r="B157" s="1034"/>
      <c r="C157" s="1034"/>
      <c r="D157" s="1034"/>
      <c r="E157" s="1034"/>
      <c r="F157" s="1035"/>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3"/>
      <c r="B158" s="1034"/>
      <c r="C158" s="1034"/>
      <c r="D158" s="1034"/>
      <c r="E158" s="1034"/>
      <c r="F158" s="1035"/>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3"/>
      <c r="B165" s="1034"/>
      <c r="C165" s="1034"/>
      <c r="D165" s="1034"/>
      <c r="E165" s="1034"/>
      <c r="F165" s="1035"/>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3"/>
      <c r="B166" s="1034"/>
      <c r="C166" s="1034"/>
      <c r="D166" s="1034"/>
      <c r="E166" s="1034"/>
      <c r="F166" s="1035"/>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3"/>
      <c r="B167" s="1034"/>
      <c r="C167" s="1034"/>
      <c r="D167" s="1034"/>
      <c r="E167" s="1034"/>
      <c r="F167" s="1035"/>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3"/>
      <c r="B168" s="1034"/>
      <c r="C168" s="1034"/>
      <c r="D168" s="1034"/>
      <c r="E168" s="1034"/>
      <c r="F168" s="1035"/>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3"/>
      <c r="B169" s="1034"/>
      <c r="C169" s="1034"/>
      <c r="D169" s="1034"/>
      <c r="E169" s="1034"/>
      <c r="F169" s="1035"/>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3"/>
      <c r="B170" s="1034"/>
      <c r="C170" s="1034"/>
      <c r="D170" s="1034"/>
      <c r="E170" s="1034"/>
      <c r="F170" s="1035"/>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3"/>
      <c r="B171" s="1034"/>
      <c r="C171" s="1034"/>
      <c r="D171" s="1034"/>
      <c r="E171" s="1034"/>
      <c r="F171" s="1035"/>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3"/>
      <c r="B172" s="1034"/>
      <c r="C172" s="1034"/>
      <c r="D172" s="1034"/>
      <c r="E172" s="1034"/>
      <c r="F172" s="1035"/>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3"/>
      <c r="B173" s="1034"/>
      <c r="C173" s="1034"/>
      <c r="D173" s="1034"/>
      <c r="E173" s="1034"/>
      <c r="F173" s="103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3"/>
      <c r="B178" s="1034"/>
      <c r="C178" s="1034"/>
      <c r="D178" s="1034"/>
      <c r="E178" s="1034"/>
      <c r="F178" s="1035"/>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3"/>
      <c r="B179" s="1034"/>
      <c r="C179" s="1034"/>
      <c r="D179" s="1034"/>
      <c r="E179" s="1034"/>
      <c r="F179" s="1035"/>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3"/>
      <c r="B180" s="1034"/>
      <c r="C180" s="1034"/>
      <c r="D180" s="1034"/>
      <c r="E180" s="1034"/>
      <c r="F180" s="1035"/>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3"/>
      <c r="B181" s="1034"/>
      <c r="C181" s="1034"/>
      <c r="D181" s="1034"/>
      <c r="E181" s="1034"/>
      <c r="F181" s="1035"/>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3"/>
      <c r="B182" s="1034"/>
      <c r="C182" s="1034"/>
      <c r="D182" s="1034"/>
      <c r="E182" s="1034"/>
      <c r="F182" s="1035"/>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3"/>
      <c r="B183" s="1034"/>
      <c r="C183" s="1034"/>
      <c r="D183" s="1034"/>
      <c r="E183" s="1034"/>
      <c r="F183" s="1035"/>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3"/>
      <c r="B184" s="1034"/>
      <c r="C184" s="1034"/>
      <c r="D184" s="1034"/>
      <c r="E184" s="1034"/>
      <c r="F184" s="1035"/>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3"/>
      <c r="B185" s="1034"/>
      <c r="C185" s="1034"/>
      <c r="D185" s="1034"/>
      <c r="E185" s="1034"/>
      <c r="F185" s="1035"/>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3"/>
      <c r="B186" s="1034"/>
      <c r="C186" s="1034"/>
      <c r="D186" s="1034"/>
      <c r="E186" s="1034"/>
      <c r="F186" s="103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3"/>
      <c r="B191" s="1034"/>
      <c r="C191" s="1034"/>
      <c r="D191" s="1034"/>
      <c r="E191" s="1034"/>
      <c r="F191" s="1035"/>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3"/>
      <c r="B192" s="1034"/>
      <c r="C192" s="1034"/>
      <c r="D192" s="1034"/>
      <c r="E192" s="1034"/>
      <c r="F192" s="1035"/>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3"/>
      <c r="B193" s="1034"/>
      <c r="C193" s="1034"/>
      <c r="D193" s="1034"/>
      <c r="E193" s="1034"/>
      <c r="F193" s="1035"/>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3"/>
      <c r="B194" s="1034"/>
      <c r="C194" s="1034"/>
      <c r="D194" s="1034"/>
      <c r="E194" s="1034"/>
      <c r="F194" s="1035"/>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3"/>
      <c r="B195" s="1034"/>
      <c r="C195" s="1034"/>
      <c r="D195" s="1034"/>
      <c r="E195" s="1034"/>
      <c r="F195" s="1035"/>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3"/>
      <c r="B196" s="1034"/>
      <c r="C196" s="1034"/>
      <c r="D196" s="1034"/>
      <c r="E196" s="1034"/>
      <c r="F196" s="1035"/>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3"/>
      <c r="B197" s="1034"/>
      <c r="C197" s="1034"/>
      <c r="D197" s="1034"/>
      <c r="E197" s="1034"/>
      <c r="F197" s="1035"/>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3"/>
      <c r="B198" s="1034"/>
      <c r="C198" s="1034"/>
      <c r="D198" s="1034"/>
      <c r="E198" s="1034"/>
      <c r="F198" s="1035"/>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3"/>
      <c r="B199" s="1034"/>
      <c r="C199" s="1034"/>
      <c r="D199" s="1034"/>
      <c r="E199" s="1034"/>
      <c r="F199" s="103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3"/>
      <c r="B204" s="1034"/>
      <c r="C204" s="1034"/>
      <c r="D204" s="1034"/>
      <c r="E204" s="1034"/>
      <c r="F204" s="1035"/>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3"/>
      <c r="B205" s="1034"/>
      <c r="C205" s="1034"/>
      <c r="D205" s="1034"/>
      <c r="E205" s="1034"/>
      <c r="F205" s="1035"/>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3"/>
      <c r="B206" s="1034"/>
      <c r="C206" s="1034"/>
      <c r="D206" s="1034"/>
      <c r="E206" s="1034"/>
      <c r="F206" s="1035"/>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3"/>
      <c r="B207" s="1034"/>
      <c r="C207" s="1034"/>
      <c r="D207" s="1034"/>
      <c r="E207" s="1034"/>
      <c r="F207" s="1035"/>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3"/>
      <c r="B208" s="1034"/>
      <c r="C208" s="1034"/>
      <c r="D208" s="1034"/>
      <c r="E208" s="1034"/>
      <c r="F208" s="1035"/>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3"/>
      <c r="B209" s="1034"/>
      <c r="C209" s="1034"/>
      <c r="D209" s="1034"/>
      <c r="E209" s="1034"/>
      <c r="F209" s="1035"/>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3"/>
      <c r="B210" s="1034"/>
      <c r="C210" s="1034"/>
      <c r="D210" s="1034"/>
      <c r="E210" s="1034"/>
      <c r="F210" s="1035"/>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3"/>
      <c r="B211" s="1034"/>
      <c r="C211" s="1034"/>
      <c r="D211" s="1034"/>
      <c r="E211" s="1034"/>
      <c r="F211" s="1035"/>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3"/>
      <c r="B218" s="1034"/>
      <c r="C218" s="1034"/>
      <c r="D218" s="1034"/>
      <c r="E218" s="1034"/>
      <c r="F218" s="1035"/>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3"/>
      <c r="B219" s="1034"/>
      <c r="C219" s="1034"/>
      <c r="D219" s="1034"/>
      <c r="E219" s="1034"/>
      <c r="F219" s="1035"/>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3"/>
      <c r="B220" s="1034"/>
      <c r="C220" s="1034"/>
      <c r="D220" s="1034"/>
      <c r="E220" s="1034"/>
      <c r="F220" s="1035"/>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3"/>
      <c r="B221" s="1034"/>
      <c r="C221" s="1034"/>
      <c r="D221" s="1034"/>
      <c r="E221" s="1034"/>
      <c r="F221" s="1035"/>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3"/>
      <c r="B222" s="1034"/>
      <c r="C222" s="1034"/>
      <c r="D222" s="1034"/>
      <c r="E222" s="1034"/>
      <c r="F222" s="1035"/>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3"/>
      <c r="B223" s="1034"/>
      <c r="C223" s="1034"/>
      <c r="D223" s="1034"/>
      <c r="E223" s="1034"/>
      <c r="F223" s="1035"/>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3"/>
      <c r="B224" s="1034"/>
      <c r="C224" s="1034"/>
      <c r="D224" s="1034"/>
      <c r="E224" s="1034"/>
      <c r="F224" s="1035"/>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3"/>
      <c r="B225" s="1034"/>
      <c r="C225" s="1034"/>
      <c r="D225" s="1034"/>
      <c r="E225" s="1034"/>
      <c r="F225" s="1035"/>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3"/>
      <c r="B226" s="1034"/>
      <c r="C226" s="1034"/>
      <c r="D226" s="1034"/>
      <c r="E226" s="1034"/>
      <c r="F226" s="103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3"/>
      <c r="B231" s="1034"/>
      <c r="C231" s="1034"/>
      <c r="D231" s="1034"/>
      <c r="E231" s="1034"/>
      <c r="F231" s="1035"/>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3"/>
      <c r="B232" s="1034"/>
      <c r="C232" s="1034"/>
      <c r="D232" s="1034"/>
      <c r="E232" s="1034"/>
      <c r="F232" s="1035"/>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3"/>
      <c r="B233" s="1034"/>
      <c r="C233" s="1034"/>
      <c r="D233" s="1034"/>
      <c r="E233" s="1034"/>
      <c r="F233" s="1035"/>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3"/>
      <c r="B234" s="1034"/>
      <c r="C234" s="1034"/>
      <c r="D234" s="1034"/>
      <c r="E234" s="1034"/>
      <c r="F234" s="1035"/>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3"/>
      <c r="B235" s="1034"/>
      <c r="C235" s="1034"/>
      <c r="D235" s="1034"/>
      <c r="E235" s="1034"/>
      <c r="F235" s="1035"/>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3"/>
      <c r="B236" s="1034"/>
      <c r="C236" s="1034"/>
      <c r="D236" s="1034"/>
      <c r="E236" s="1034"/>
      <c r="F236" s="1035"/>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3"/>
      <c r="B237" s="1034"/>
      <c r="C237" s="1034"/>
      <c r="D237" s="1034"/>
      <c r="E237" s="1034"/>
      <c r="F237" s="1035"/>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3"/>
      <c r="B238" s="1034"/>
      <c r="C238" s="1034"/>
      <c r="D238" s="1034"/>
      <c r="E238" s="1034"/>
      <c r="F238" s="1035"/>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3"/>
      <c r="B239" s="1034"/>
      <c r="C239" s="1034"/>
      <c r="D239" s="1034"/>
      <c r="E239" s="1034"/>
      <c r="F239" s="103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3"/>
      <c r="B244" s="1034"/>
      <c r="C244" s="1034"/>
      <c r="D244" s="1034"/>
      <c r="E244" s="1034"/>
      <c r="F244" s="1035"/>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3"/>
      <c r="B245" s="1034"/>
      <c r="C245" s="1034"/>
      <c r="D245" s="1034"/>
      <c r="E245" s="1034"/>
      <c r="F245" s="1035"/>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3"/>
      <c r="B246" s="1034"/>
      <c r="C246" s="1034"/>
      <c r="D246" s="1034"/>
      <c r="E246" s="1034"/>
      <c r="F246" s="1035"/>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3"/>
      <c r="B247" s="1034"/>
      <c r="C247" s="1034"/>
      <c r="D247" s="1034"/>
      <c r="E247" s="1034"/>
      <c r="F247" s="1035"/>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3"/>
      <c r="B248" s="1034"/>
      <c r="C248" s="1034"/>
      <c r="D248" s="1034"/>
      <c r="E248" s="1034"/>
      <c r="F248" s="1035"/>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3"/>
      <c r="B249" s="1034"/>
      <c r="C249" s="1034"/>
      <c r="D249" s="1034"/>
      <c r="E249" s="1034"/>
      <c r="F249" s="1035"/>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3"/>
      <c r="B250" s="1034"/>
      <c r="C250" s="1034"/>
      <c r="D250" s="1034"/>
      <c r="E250" s="1034"/>
      <c r="F250" s="1035"/>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3"/>
      <c r="B251" s="1034"/>
      <c r="C251" s="1034"/>
      <c r="D251" s="1034"/>
      <c r="E251" s="1034"/>
      <c r="F251" s="1035"/>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3"/>
      <c r="B252" s="1034"/>
      <c r="C252" s="1034"/>
      <c r="D252" s="1034"/>
      <c r="E252" s="1034"/>
      <c r="F252" s="103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3"/>
      <c r="B257" s="1034"/>
      <c r="C257" s="1034"/>
      <c r="D257" s="1034"/>
      <c r="E257" s="1034"/>
      <c r="F257" s="1035"/>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3"/>
      <c r="B258" s="1034"/>
      <c r="C258" s="1034"/>
      <c r="D258" s="1034"/>
      <c r="E258" s="1034"/>
      <c r="F258" s="1035"/>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3"/>
      <c r="B259" s="1034"/>
      <c r="C259" s="1034"/>
      <c r="D259" s="1034"/>
      <c r="E259" s="1034"/>
      <c r="F259" s="1035"/>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3"/>
      <c r="B260" s="1034"/>
      <c r="C260" s="1034"/>
      <c r="D260" s="1034"/>
      <c r="E260" s="1034"/>
      <c r="F260" s="1035"/>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3"/>
      <c r="B261" s="1034"/>
      <c r="C261" s="1034"/>
      <c r="D261" s="1034"/>
      <c r="E261" s="1034"/>
      <c r="F261" s="1035"/>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3"/>
      <c r="B262" s="1034"/>
      <c r="C262" s="1034"/>
      <c r="D262" s="1034"/>
      <c r="E262" s="1034"/>
      <c r="F262" s="1035"/>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3"/>
      <c r="B263" s="1034"/>
      <c r="C263" s="1034"/>
      <c r="D263" s="1034"/>
      <c r="E263" s="1034"/>
      <c r="F263" s="1035"/>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3"/>
      <c r="B264" s="1034"/>
      <c r="C264" s="1034"/>
      <c r="D264" s="1034"/>
      <c r="E264" s="1034"/>
      <c r="F264" s="1035"/>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54">
        <v>1</v>
      </c>
      <c r="B4" s="1054">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2021-06-17T11:34:24Z</cp:lastPrinted>
  <dcterms:created xsi:type="dcterms:W3CDTF">2012-03-13T00:50:25Z</dcterms:created>
  <dcterms:modified xsi:type="dcterms:W3CDTF">2021-06-23T00:31:48Z</dcterms:modified>
</cp:coreProperties>
</file>