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金原 和毅(kimpara-kazuki)</author>
  </authors>
  <commentList>
    <comment ref="AG715" authorId="0" shapeId="0">
      <text>
        <r>
          <rPr>
            <b/>
            <sz val="9"/>
            <color indexed="81"/>
            <rFont val="MS P ゴシック"/>
            <family val="3"/>
            <charset val="128"/>
          </rPr>
          <t>金原 和毅(kimpara-kazuki):</t>
        </r>
        <r>
          <rPr>
            <sz val="9"/>
            <color indexed="81"/>
            <rFont val="MS P ゴシック"/>
            <family val="3"/>
            <charset val="128"/>
          </rPr>
          <t xml:space="preserve">
交付申請書の内容を踏まえ修正する</t>
        </r>
      </text>
    </comment>
  </commentList>
</comments>
</file>

<file path=xl/sharedStrings.xml><?xml version="1.0" encoding="utf-8"?>
<sst xmlns="http://schemas.openxmlformats.org/spreadsheetml/2006/main" count="3095" uniqueCount="780">
  <si>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</si>
  <si>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</si>
  <si>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</si>
  <si>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</si>
  <si>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</si>
  <si>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</si>
  <si>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</si>
  <si>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</si>
  <si>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</si>
  <si>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</si>
  <si>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</si>
  <si>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</si>
  <si>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</si>
  <si>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</si>
  <si>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</si>
  <si>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</si>
  <si>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</si>
  <si>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</si>
  <si>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</si>
  <si>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</si>
  <si>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</si>
  <si>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</si>
  <si>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</si>
  <si>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</si>
  <si>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</si>
  <si>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</si>
  <si>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</si>
  <si>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</si>
  <si>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</si>
  <si>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</si>
  <si>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</si>
  <si>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</si>
  <si>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</si>
  <si>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</si>
  <si>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</si>
  <si>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</si>
  <si>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</si>
  <si>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</si>
  <si>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</si>
  <si>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</si>
  <si>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</si>
  <si>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</si>
  <si>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</si>
  <si>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</si>
  <si>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</si>
  <si>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</si>
  <si>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</si>
  <si>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</si>
  <si>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</si>
  <si>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</si>
  <si>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</si>
  <si>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</si>
  <si>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</si>
  <si>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</si>
  <si>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</si>
  <si>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</si>
  <si>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</si>
  <si>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</si>
  <si>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</si>
  <si>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</si>
  <si>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</si>
  <si>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</si>
  <si>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</si>
  <si>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</si>
  <si>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</si>
  <si>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</si>
  <si>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</si>
  <si>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</si>
  <si>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</si>
  <si>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</si>
  <si>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</si>
  <si>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</si>
  <si>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</si>
  <si>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</si>
  <si>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</si>
  <si>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</si>
  <si>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</si>
  <si>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</si>
  <si>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</si>
  <si>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</si>
  <si>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</si>
  <si>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</si>
  <si>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</si>
  <si>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</si>
  <si>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</si>
  <si>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</si>
  <si>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</si>
  <si>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</si>
  <si>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</si>
  <si>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</si>
  <si>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</si>
  <si>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</si>
  <si>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</si>
  <si>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</si>
  <si>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</si>
  <si>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</si>
  <si>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</si>
  <si>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</si>
  <si>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</si>
  <si>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</si>
  <si>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</si>
  <si>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</si>
  <si>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</si>
  <si>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</si>
  <si>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</si>
  <si>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</si>
  <si>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</si>
  <si>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</si>
  <si>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</si>
  <si>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</si>
  <si>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</si>
  <si>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</si>
  <si>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</si>
  <si>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</si>
  <si>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</si>
  <si>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</si>
  <si>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</si>
  <si>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</si>
  <si>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</si>
  <si>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</si>
  <si>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</si>
  <si>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</si>
  <si>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</si>
  <si>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</si>
  <si>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</si>
  <si>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</si>
  <si>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</si>
  <si>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</si>
  <si>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</si>
  <si>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</si>
  <si>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</si>
  <si>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</si>
  <si>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</si>
  <si>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</si>
  <si>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</si>
  <si>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</si>
  <si>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</si>
  <si>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</si>
  <si>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</si>
  <si>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</si>
  <si>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</si>
  <si>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</si>
  <si>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</si>
  <si>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</si>
  <si>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</si>
  <si>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</si>
  <si>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</si>
  <si>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</si>
  <si>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</si>
  <si>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</si>
  <si>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</si>
  <si>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</si>
  <si>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</si>
  <si>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</si>
  <si>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</si>
  <si>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</si>
  <si>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</si>
  <si>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</si>
  <si>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</si>
  <si>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</si>
  <si>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</si>
  <si>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</si>
  <si>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</si>
  <si>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</si>
  <si>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</si>
  <si>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</si>
  <si>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</si>
  <si>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</si>
  <si>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</si>
  <si>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</si>
  <si>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</si>
  <si>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</si>
  <si>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</si>
  <si>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</si>
  <si>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</si>
  <si>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</si>
  <si>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</si>
  <si>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</si>
  <si>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</si>
  <si>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</si>
  <si>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</si>
  <si>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</si>
  <si>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</si>
  <si>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</si>
  <si>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</si>
  <si>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</si>
  <si>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</si>
  <si>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</si>
  <si>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</si>
  <si>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</si>
  <si>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</si>
  <si>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</si>
  <si>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</si>
  <si>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</si>
  <si>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</si>
  <si>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</si>
  <si>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</si>
  <si>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</si>
  <si>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</si>
  <si>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</si>
  <si>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</si>
  <si>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</si>
  <si>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</si>
  <si>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</si>
  <si>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</si>
  <si>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</si>
  <si>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</si>
  <si>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</si>
  <si>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</si>
  <si>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</si>
  <si>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</si>
  <si>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</si>
  <si>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</si>
  <si>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</si>
  <si>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</si>
  <si>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</si>
  <si>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</si>
  <si>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</si>
  <si>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</si>
  <si>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</si>
  <si>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</si>
  <si>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</si>
  <si>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</si>
  <si>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</si>
  <si>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</si>
  <si>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</si>
  <si>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</si>
  <si>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</si>
  <si>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</si>
  <si>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</si>
  <si>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</si>
  <si>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</si>
  <si>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</si>
  <si>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</si>
  <si>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</si>
  <si>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</si>
  <si>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</si>
  <si>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</si>
  <si>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</si>
  <si>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</si>
  <si>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</si>
  <si>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</si>
  <si>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</si>
  <si>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</si>
  <si>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</si>
  <si>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</si>
  <si>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</si>
  <si>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</si>
  <si>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</si>
  <si>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</si>
  <si>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</si>
  <si>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</si>
  <si>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</si>
  <si>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</si>
  <si>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</si>
  <si>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</si>
  <si>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</si>
  <si>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</si>
  <si>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</si>
  <si>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</si>
  <si>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</si>
  <si>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</si>
  <si>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</si>
  <si>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</si>
  <si>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</si>
  <si>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</si>
  <si>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</si>
  <si>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</si>
  <si>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</si>
  <si>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</si>
  <si>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</si>
  <si>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</si>
  <si>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</si>
  <si>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</si>
  <si>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</si>
  <si>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</si>
  <si>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</si>
  <si>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</si>
  <si>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</si>
  <si>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</si>
  <si>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</si>
  <si>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</si>
  <si>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</si>
  <si>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</si>
  <si>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</si>
  <si>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</si>
  <si>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</si>
  <si>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</si>
  <si>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</si>
  <si>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</si>
  <si>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</si>
  <si>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</si>
  <si>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</si>
  <si>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</si>
  <si>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</si>
  <si>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</si>
  <si>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</si>
  <si>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</si>
  <si>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</si>
  <si>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</si>
  <si>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</si>
  <si>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</si>
  <si>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</si>
  <si>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</si>
  <si>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</si>
  <si>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</si>
  <si>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</si>
  <si>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</si>
  <si>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</si>
  <si>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</si>
  <si>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</si>
  <si>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</si>
  <si>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</si>
  <si>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</si>
  <si>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</si>
  <si>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</si>
  <si>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</si>
  <si>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</si>
  <si>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</si>
  <si>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</si>
  <si>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</si>
  <si>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</si>
  <si>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</si>
  <si>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</si>
  <si>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</si>
  <si>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</si>
  <si>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</si>
  <si>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</si>
  <si>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</si>
  <si>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</si>
  <si>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</si>
  <si>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</si>
  <si>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</si>
  <si>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</si>
  <si>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</si>
  <si>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</si>
  <si>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</si>
  <si>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</si>
  <si>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</si>
  <si>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</si>
  <si>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</si>
  <si>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</si>
  <si>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</si>
  <si>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</si>
  <si>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</si>
  <si>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</si>
  <si>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</si>
  <si>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</si>
  <si>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</si>
  <si>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</si>
  <si>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</si>
  <si>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</si>
  <si>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</si>
  <si>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</si>
  <si>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</si>
  <si>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</si>
  <si>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</si>
  <si>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</si>
  <si>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</si>
  <si>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</si>
  <si>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</si>
  <si>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</si>
  <si>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</si>
  <si>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</si>
  <si>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</si>
  <si>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</si>
  <si>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</si>
  <si>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</si>
  <si>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</si>
  <si>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</si>
  <si>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</si>
  <si>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</si>
  <si>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</si>
  <si>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</si>
  <si>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</si>
  <si>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</si>
  <si>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</si>
  <si>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</si>
  <si>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</si>
  <si>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</si>
  <si>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</si>
  <si>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</si>
  <si>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</si>
  <si>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</si>
  <si>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</si>
  <si>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</si>
  <si>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</si>
  <si>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</si>
  <si>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</si>
  <si>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</si>
  <si>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</si>
  <si>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</si>
  <si>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</si>
  <si>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</si>
  <si>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</si>
  <si>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</si>
  <si>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</si>
  <si>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</si>
  <si>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</si>
  <si>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</si>
  <si>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</si>
  <si>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</si>
  <si>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</si>
  <si>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</si>
  <si>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</si>
  <si>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</si>
  <si>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</si>
  <si>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</si>
  <si>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</si>
  <si>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</si>
  <si>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</si>
  <si>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</si>
  <si>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</si>
  <si>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</si>
  <si>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</si>
  <si>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</si>
  <si>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</si>
  <si>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</si>
  <si>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</si>
  <si>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</si>
  <si>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</si>
  <si>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</si>
  <si>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</si>
  <si>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</si>
  <si>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</si>
  <si>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</si>
  <si>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</si>
  <si>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</si>
  <si>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</si>
  <si>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</si>
  <si>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</si>
  <si>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</si>
  <si>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</si>
  <si>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</si>
  <si>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</si>
  <si>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</si>
  <si>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</si>
  <si>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</si>
  <si>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</si>
  <si>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</si>
  <si>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</si>
  <si>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</si>
  <si>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</si>
  <si>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</si>
  <si>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</si>
  <si>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</si>
  <si>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</si>
  <si>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</si>
  <si>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</si>
  <si>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</si>
  <si>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</si>
  <si>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</si>
  <si>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</si>
  <si>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</si>
  <si>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</si>
  <si>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</si>
  <si>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</si>
  <si>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</si>
  <si>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</si>
  <si>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</si>
  <si>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</si>
  <si>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</si>
  <si>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</si>
  <si>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</si>
  <si>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</si>
  <si>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</si>
  <si>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</si>
  <si>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</si>
  <si>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</si>
  <si>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</si>
  <si>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</si>
  <si>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</si>
  <si>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</si>
  <si>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</si>
  <si>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</si>
  <si>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</si>
  <si>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</si>
  <si>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</si>
  <si>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</si>
  <si>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</si>
  <si>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</si>
  <si>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</si>
  <si>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</si>
  <si>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</si>
  <si>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</si>
  <si>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</si>
  <si>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</si>
  <si>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</si>
  <si>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</si>
  <si>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</si>
  <si>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</si>
  <si>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</si>
  <si>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</si>
  <si>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</si>
  <si>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</si>
  <si>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</si>
  <si>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</si>
  <si>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</si>
  <si>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</si>
  <si>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</si>
  <si>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</si>
  <si>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</si>
  <si>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</si>
  <si>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</si>
  <si>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</si>
  <si>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</si>
  <si>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</si>
  <si>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</si>
  <si>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</si>
  <si>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</si>
  <si>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</si>
  <si>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</si>
  <si>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</si>
  <si>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</si>
  <si>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</si>
  <si>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</si>
  <si>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</si>
  <si>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</si>
  <si>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</si>
  <si>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</si>
  <si>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</si>
  <si>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</si>
  <si>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</si>
  <si>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</si>
  <si>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</si>
  <si>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</si>
  <si>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</si>
  <si>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</si>
  <si>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</si>
  <si>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</si>
  <si>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</si>
  <si>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</si>
  <si>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</si>
  <si>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</si>
  <si>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</si>
  <si>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</si>
  <si>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</si>
  <si>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</si>
  <si>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</si>
  <si>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</si>
  <si>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</si>
  <si>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</si>
  <si>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</si>
  <si>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</si>
  <si>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</si>
  <si>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</si>
  <si>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</si>
  <si>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</si>
  <si>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</si>
  <si>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</si>
  <si>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</si>
  <si>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</si>
  <si>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</si>
  <si>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</si>
  <si>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</si>
  <si>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</si>
  <si>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</si>
  <si>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</si>
  <si>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</si>
  <si>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</si>
  <si>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</si>
  <si>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</si>
  <si>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</si>
  <si>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</si>
  <si>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</si>
  <si>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</si>
  <si>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</si>
  <si>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</si>
  <si>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</si>
  <si>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</si>
  <si>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</si>
  <si>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</si>
  <si>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</si>
  <si>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</si>
  <si>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</si>
  <si>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</si>
  <si>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</si>
  <si>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</si>
  <si>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</si>
  <si>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</si>
  <si>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</si>
  <si>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</si>
  <si>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</si>
  <si>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</si>
  <si>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</si>
  <si>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</si>
  <si>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</si>
  <si>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</si>
  <si>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</si>
  <si>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</si>
  <si>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</si>
  <si>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</si>
  <si>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</si>
  <si>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</si>
  <si>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</si>
  <si>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</si>
  <si>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</si>
  <si>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</si>
  <si>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</si>
  <si>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</si>
  <si>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</si>
  <si>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</si>
  <si>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</si>
  <si>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</si>
  <si>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</si>
  <si>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</si>
  <si>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</si>
  <si>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</si>
  <si>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</si>
  <si>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</si>
  <si>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</si>
  <si>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</si>
  <si>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</si>
  <si>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</si>
  <si>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</si>
  <si>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</si>
  <si>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</si>
  <si>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</si>
  <si>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</si>
  <si>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</si>
  <si>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</si>
  <si>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</si>
  <si>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</si>
  <si>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</si>
  <si>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</si>
  <si>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</si>
  <si>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</si>
  <si>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</si>
  <si>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</si>
  <si>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</si>
  <si>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</si>
  <si>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</si>
  <si>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</si>
  <si>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</si>
  <si>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</si>
  <si>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</si>
  <si>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</si>
  <si>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</si>
  <si>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</si>
  <si>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</si>
  <si>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</si>
  <si>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</si>
  <si>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</si>
  <si>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</si>
  <si>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</si>
  <si>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</si>
  <si>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</si>
  <si>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</si>
  <si>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</si>
  <si>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</si>
  <si>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</si>
  <si>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</si>
  <si>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</si>
  <si>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</si>
  <si>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</si>
  <si>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</si>
  <si>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</si>
  <si>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</si>
  <si>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</si>
  <si>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</si>
  <si>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</si>
  <si>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</si>
  <si>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</si>
  <si>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</si>
  <si>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</si>
  <si>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</si>
  <si>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</si>
  <si>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</si>
  <si>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</si>
  <si>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</si>
  <si>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</si>
  <si>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</si>
  <si>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</si>
  <si>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</si>
  <si>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</si>
  <si>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</si>
  <si>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</si>
  <si>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</si>
  <si>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</si>
  <si>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</si>
  <si>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</si>
  <si>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</si>
  <si>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</si>
  <si>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</si>
  <si>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</si>
  <si>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</si>
  <si>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</si>
  <si>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</si>
  <si>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</si>
  <si>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</si>
  <si>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</si>
  <si>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</si>
  <si>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</si>
  <si>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</si>
  <si>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</si>
  <si>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</si>
  <si>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</si>
  <si>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</si>
  <si>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</si>
  <si>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</si>
  <si>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</si>
  <si>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</si>
  <si>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</si>
  <si>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</si>
  <si>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</si>
  <si>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</si>
  <si>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</si>
  <si>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</si>
  <si>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</si>
  <si>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</si>
  <si>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</si>
  <si>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歯科医療安全管理体制推進特別事業</t>
  </si>
  <si>
    <t>医政局</t>
  </si>
  <si>
    <t>課長：田口　円裕</t>
  </si>
  <si>
    <t>平成２０年度</t>
  </si>
  <si>
    <t>終了予定なし</t>
  </si>
  <si>
    <t>歯科保健課</t>
  </si>
  <si>
    <t>-</t>
  </si>
  <si>
    <t>平成15年4月4日医政発第0404001号「歯科保健医療対策事業の実施について」</t>
  </si>
  <si>
    <t>安全で安心な質の高い歯科医療提供体制の整備。</t>
  </si>
  <si>
    <t>都道府県が、市町村や歯科医師会、歯科衛生士会等に属する医療関係者と連携を図り、各地域の実情に応じた歯科医療の安全の確保について検討を行い、歯科医療の安全の確保のために実施する事業に対する財政支援を行う。
対象経費：給料、賃金、旅費、需用費等
補助率 ：定額</t>
  </si>
  <si>
    <t>医療提供体制推進事業費補助金</t>
  </si>
  <si>
    <t>歯科医療安全にかかる講習会を、歯科医療安全に係る取り組みを実施する都道府県毎に平均4回程度開催する。</t>
  </si>
  <si>
    <t>歯科医療安全にかかる講習会の開催回数</t>
  </si>
  <si>
    <t>回</t>
  </si>
  <si>
    <t>医療提供体制推進事業費補助金交付申請書</t>
  </si>
  <si>
    <t>歯科医療安全にかかる取り組み都道府県数</t>
  </si>
  <si>
    <t>都道府県</t>
  </si>
  <si>
    <t>単位当たりコスト ＝ Ｘ ／ Ｙ
X：「執行額」
Y：「補助都道府県数」</t>
    <phoneticPr fontId="5"/>
  </si>
  <si>
    <t>千円</t>
  </si>
  <si>
    <t xml:space="preserve">   X / Y</t>
    <phoneticPr fontId="5"/>
  </si>
  <si>
    <t>11,653/19</t>
  </si>
  <si>
    <t>11,941/19</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</si>
  <si>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</si>
  <si>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</si>
  <si>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67</t>
  </si>
  <si>
    <t>57</t>
  </si>
  <si>
    <t>024-17</t>
  </si>
  <si>
    <t>004-17</t>
  </si>
  <si>
    <t>003-12</t>
  </si>
  <si>
    <t>003-11</t>
  </si>
  <si>
    <t>0003-11</t>
  </si>
  <si>
    <t>○</t>
  </si>
  <si>
    <t>広く歯科医療安全の推進を目的としており、安心・安全な歯科医療の提供というニーズを反映している。</t>
    <phoneticPr fontId="5"/>
  </si>
  <si>
    <t>歯科医療安全の確保を図っていくためにも、引き続き国の施策として実施すべき事業である。</t>
    <phoneticPr fontId="5"/>
  </si>
  <si>
    <t>歯科医療の安全の確保のために行う講習会であり、国民が安心して歯科医療を受けるためにも優先度が高い事業である。</t>
    <phoneticPr fontId="5"/>
  </si>
  <si>
    <t>‐</t>
  </si>
  <si>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</si>
  <si>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</si>
  <si>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</si>
  <si>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</si>
  <si>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活動実績は横ばいになっており、未だ見込みには達していない。引き続き各都道府県への周知に努めたい。</t>
    <rPh sb="0" eb="2">
      <t>カツドウ</t>
    </rPh>
    <rPh sb="2" eb="4">
      <t>ジッセキ</t>
    </rPh>
    <rPh sb="5" eb="6">
      <t>ヨコ</t>
    </rPh>
    <rPh sb="15" eb="16">
      <t>イマ</t>
    </rPh>
    <rPh sb="17" eb="19">
      <t>ミコ</t>
    </rPh>
    <rPh sb="22" eb="23">
      <t>タッ</t>
    </rPh>
    <rPh sb="29" eb="30">
      <t>ヒ</t>
    </rPh>
    <rPh sb="31" eb="32">
      <t>ツヅ</t>
    </rPh>
    <rPh sb="33" eb="34">
      <t>カク</t>
    </rPh>
    <rPh sb="34" eb="38">
      <t>トドウフケン</t>
    </rPh>
    <rPh sb="40" eb="42">
      <t>シュウチ</t>
    </rPh>
    <rPh sb="43" eb="44">
      <t>ツト</t>
    </rPh>
    <phoneticPr fontId="5"/>
  </si>
  <si>
    <t>令和元年度実績は平成30年度に比べ低下しているため、実施都道府県への働きかけを行っていきたい。</t>
    <rPh sb="0" eb="2">
      <t>レイワ</t>
    </rPh>
    <rPh sb="2" eb="3">
      <t>ゲン</t>
    </rPh>
    <rPh sb="3" eb="5">
      <t>ネンド</t>
    </rPh>
    <rPh sb="5" eb="7">
      <t>ジッセキ</t>
    </rPh>
    <rPh sb="8" eb="10">
      <t>ヘイセイ</t>
    </rPh>
    <rPh sb="12" eb="14">
      <t>ネンド</t>
    </rPh>
    <rPh sb="15" eb="16">
      <t>クラ</t>
    </rPh>
    <rPh sb="17" eb="19">
      <t>テイカ</t>
    </rPh>
    <rPh sb="26" eb="28">
      <t>ジッシ</t>
    </rPh>
    <rPh sb="28" eb="32">
      <t>トドウフケン</t>
    </rPh>
    <rPh sb="34" eb="35">
      <t>ハタラ</t>
    </rPh>
    <rPh sb="39" eb="40">
      <t>オコナ</t>
    </rPh>
    <phoneticPr fontId="5"/>
  </si>
  <si>
    <t>△</t>
  </si>
  <si>
    <t>A.長野県</t>
    <rPh sb="2" eb="5">
      <t>ナガノケン</t>
    </rPh>
    <phoneticPr fontId="5"/>
  </si>
  <si>
    <t>長野県</t>
    <rPh sb="0" eb="3">
      <t>ナガノケン</t>
    </rPh>
    <phoneticPr fontId="5"/>
  </si>
  <si>
    <t>岡山県</t>
    <rPh sb="0" eb="3">
      <t>オカヤマケン</t>
    </rPh>
    <phoneticPr fontId="5"/>
  </si>
  <si>
    <t>高知県</t>
    <rPh sb="0" eb="3">
      <t>コウチケン</t>
    </rPh>
    <phoneticPr fontId="5"/>
  </si>
  <si>
    <t>三重県</t>
    <rPh sb="0" eb="3">
      <t>ミエケン</t>
    </rPh>
    <phoneticPr fontId="5"/>
  </si>
  <si>
    <t>福島県</t>
    <rPh sb="0" eb="3">
      <t>フクシマケン</t>
    </rPh>
    <phoneticPr fontId="5"/>
  </si>
  <si>
    <t>群馬県</t>
    <rPh sb="0" eb="3">
      <t>グンマケン</t>
    </rPh>
    <phoneticPr fontId="5"/>
  </si>
  <si>
    <t>石川県</t>
    <rPh sb="0" eb="3">
      <t>イシカワケン</t>
    </rPh>
    <phoneticPr fontId="5"/>
  </si>
  <si>
    <t>青森県</t>
    <rPh sb="0" eb="3">
      <t>アオモリケン</t>
    </rPh>
    <phoneticPr fontId="5"/>
  </si>
  <si>
    <t>大阪府</t>
    <rPh sb="0" eb="3">
      <t>オオサカフ</t>
    </rPh>
    <phoneticPr fontId="5"/>
  </si>
  <si>
    <t>北海道</t>
    <rPh sb="0" eb="3">
      <t>ホッカイドウ</t>
    </rPh>
    <phoneticPr fontId="5"/>
  </si>
  <si>
    <t>歯科医療安全管理体制推進特別事業の実施</t>
  </si>
  <si>
    <t>補助金等交付</t>
  </si>
  <si>
    <t>-</t>
    <phoneticPr fontId="5"/>
  </si>
  <si>
    <t>長野県歯科医師会</t>
    <rPh sb="0" eb="3">
      <t>ナガノケン</t>
    </rPh>
    <rPh sb="3" eb="5">
      <t>シカ</t>
    </rPh>
    <rPh sb="5" eb="7">
      <t>イシ</t>
    </rPh>
    <rPh sb="7" eb="8">
      <t>カイ</t>
    </rPh>
    <phoneticPr fontId="5"/>
  </si>
  <si>
    <t>B.長野県歯科医師会</t>
    <rPh sb="2" eb="5">
      <t>ナガノケン</t>
    </rPh>
    <rPh sb="5" eb="7">
      <t>シカ</t>
    </rPh>
    <rPh sb="7" eb="9">
      <t>イシ</t>
    </rPh>
    <rPh sb="9" eb="10">
      <t>カイ</t>
    </rPh>
    <phoneticPr fontId="5"/>
  </si>
  <si>
    <t>補助金</t>
    <rPh sb="0" eb="3">
      <t>ホジョキン</t>
    </rPh>
    <phoneticPr fontId="5"/>
  </si>
  <si>
    <t>委託費</t>
    <rPh sb="0" eb="2">
      <t>イタク</t>
    </rPh>
    <rPh sb="2" eb="3">
      <t>ヒ</t>
    </rPh>
    <phoneticPr fontId="5"/>
  </si>
  <si>
    <t>歯科医療安全管理体制推進特別事業の実施</t>
    <phoneticPr fontId="5"/>
  </si>
  <si>
    <t>10,296/17</t>
    <phoneticPr fontId="5"/>
  </si>
  <si>
    <t>10,296/17</t>
  </si>
  <si>
    <t>厚労</t>
    <rPh sb="0" eb="2">
      <t>コウロウ</t>
    </rPh>
    <phoneticPr fontId="5"/>
  </si>
  <si>
    <t>-</t>
    <phoneticPr fontId="5"/>
  </si>
  <si>
    <t>事業の内容・規模・予算額等について精査し、適切な執行をして参りたい。</t>
  </si>
  <si>
    <t>当該事業に取り組む都道府県数は昨年度i以下になっている。持続的な安全確保のための重要な事業であることを、引き続き都道府県に周知して参りたい。</t>
    <rPh sb="13" eb="14">
      <t>スウ</t>
    </rPh>
    <rPh sb="15" eb="18">
      <t>サクネンド</t>
    </rPh>
    <rPh sb="19" eb="21">
      <t>イカ</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</si>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</sst>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49471"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17</xdr:col>
      <xdr:colOff>0</xdr:colOff>
      <xdr:row>749</xdr:row>
      <xdr:rowOff>0</xdr:rowOff>
    </xdr:from>
    <xdr:to>
      <xdr:col>33</xdr:col>
      <xdr:colOff>152400</xdr:colOff>
      <xdr:row>751</xdr:row>
      <xdr:rowOff>187885</xdr:rowOff>
    </xdr:to>
    <xdr:sp macro="" textlink="">
      <xdr:nvSpPr>
        <xdr:cNvPr id="9" name="正方形/長方形 8"/>
        <xdr:cNvSpPr/>
      </xdr:nvSpPr>
      <xdr:spPr>
        <a:xfrm>
          <a:off x="3400425" y="37976175"/>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１０</a:t>
          </a:r>
          <a:r>
            <a:rPr kumimoji="1" lang="ja-JP" altLang="en-US" sz="1100">
              <a:solidFill>
                <a:schemeClr val="tx1"/>
              </a:solidFill>
            </a:rPr>
            <a:t>百万円</a:t>
          </a:r>
        </a:p>
      </xdr:txBody>
    </xdr:sp>
    <xdr:clientData/>
  </xdr:twoCellAnchor>
  <xdr:twoCellAnchor>
    <xdr:from>
      <xdr:col>17</xdr:col>
      <xdr:colOff>0</xdr:colOff>
      <xdr:row>752</xdr:row>
      <xdr:rowOff>0</xdr:rowOff>
    </xdr:from>
    <xdr:to>
      <xdr:col>33</xdr:col>
      <xdr:colOff>152400</xdr:colOff>
      <xdr:row>754</xdr:row>
      <xdr:rowOff>53628</xdr:rowOff>
    </xdr:to>
    <xdr:sp macro="" textlink="">
      <xdr:nvSpPr>
        <xdr:cNvPr id="10" name="大かっこ 9"/>
        <xdr:cNvSpPr/>
      </xdr:nvSpPr>
      <xdr:spPr>
        <a:xfrm>
          <a:off x="3400425" y="39033450"/>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都道府県が実施する歯科医療安全管理体制推進特別事業に対する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754</xdr:row>
      <xdr:rowOff>0</xdr:rowOff>
    </xdr:from>
    <xdr:to>
      <xdr:col>25</xdr:col>
      <xdr:colOff>9525</xdr:colOff>
      <xdr:row>758</xdr:row>
      <xdr:rowOff>148078</xdr:rowOff>
    </xdr:to>
    <xdr:cxnSp macro="">
      <xdr:nvCxnSpPr>
        <xdr:cNvPr id="11" name="直線矢印コネクタ 10"/>
        <xdr:cNvCxnSpPr/>
      </xdr:nvCxnSpPr>
      <xdr:spPr>
        <a:xfrm>
          <a:off x="5000625" y="39738300"/>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754</xdr:row>
      <xdr:rowOff>272142</xdr:rowOff>
    </xdr:from>
    <xdr:to>
      <xdr:col>32</xdr:col>
      <xdr:colOff>136071</xdr:colOff>
      <xdr:row>755</xdr:row>
      <xdr:rowOff>272143</xdr:rowOff>
    </xdr:to>
    <xdr:sp macro="" textlink="">
      <xdr:nvSpPr>
        <xdr:cNvPr id="12" name="テキスト ボックス 11"/>
        <xdr:cNvSpPr txBox="1"/>
      </xdr:nvSpPr>
      <xdr:spPr>
        <a:xfrm>
          <a:off x="5306786" y="44617821"/>
          <a:ext cx="1360714" cy="3537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0</xdr:colOff>
      <xdr:row>759</xdr:row>
      <xdr:rowOff>0</xdr:rowOff>
    </xdr:from>
    <xdr:to>
      <xdr:col>33</xdr:col>
      <xdr:colOff>152400</xdr:colOff>
      <xdr:row>761</xdr:row>
      <xdr:rowOff>188403</xdr:rowOff>
    </xdr:to>
    <xdr:sp macro="" textlink="">
      <xdr:nvSpPr>
        <xdr:cNvPr id="13" name="正方形/長方形 12"/>
        <xdr:cNvSpPr/>
      </xdr:nvSpPr>
      <xdr:spPr>
        <a:xfrm>
          <a:off x="3400425" y="41500425"/>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Ａ．都道府県（１</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　１</a:t>
          </a:r>
          <a:r>
            <a:rPr kumimoji="1" lang="ja-JP" altLang="en-US" sz="1100">
              <a:solidFill>
                <a:sysClr val="windowText" lastClr="000000"/>
              </a:solidFill>
              <a:effectLst/>
              <a:latin typeface="+mn-lt"/>
              <a:ea typeface="+mn-ea"/>
              <a:cs typeface="+mn-cs"/>
            </a:rPr>
            <a:t>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（補助額１位：</a:t>
          </a:r>
          <a:r>
            <a:rPr kumimoji="1" lang="ja-JP" altLang="en-US" sz="1100">
              <a:solidFill>
                <a:sysClr val="windowText" lastClr="000000"/>
              </a:solidFill>
              <a:effectLst/>
              <a:latin typeface="+mn-lt"/>
              <a:ea typeface="+mn-ea"/>
              <a:cs typeface="+mn-cs"/>
            </a:rPr>
            <a:t>長野</a:t>
          </a:r>
          <a:r>
            <a:rPr kumimoji="1" lang="ja-JP" altLang="ja-JP" sz="1100">
              <a:solidFill>
                <a:sysClr val="windowText" lastClr="000000"/>
              </a:solidFill>
              <a:effectLst/>
              <a:latin typeface="+mn-lt"/>
              <a:ea typeface="+mn-ea"/>
              <a:cs typeface="+mn-cs"/>
            </a:rPr>
            <a:t>県　</a:t>
          </a: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17</xdr:col>
      <xdr:colOff>0</xdr:colOff>
      <xdr:row>762</xdr:row>
      <xdr:rowOff>0</xdr:rowOff>
    </xdr:from>
    <xdr:to>
      <xdr:col>33</xdr:col>
      <xdr:colOff>152400</xdr:colOff>
      <xdr:row>764</xdr:row>
      <xdr:rowOff>12807</xdr:rowOff>
    </xdr:to>
    <xdr:sp macro="" textlink="">
      <xdr:nvSpPr>
        <xdr:cNvPr id="14" name="大かっこ 13"/>
        <xdr:cNvSpPr/>
      </xdr:nvSpPr>
      <xdr:spPr>
        <a:xfrm>
          <a:off x="3400425" y="42557700"/>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歯科医療安全管理体制推進特別事業の実施</a:t>
          </a:r>
          <a:endParaRPr lang="ja-JP" altLang="ja-JP">
            <a:effectLst/>
          </a:endParaRPr>
        </a:p>
      </xdr:txBody>
    </xdr:sp>
    <xdr:clientData/>
  </xdr:twoCellAnchor>
  <xdr:twoCellAnchor>
    <xdr:from>
      <xdr:col>25</xdr:col>
      <xdr:colOff>70917</xdr:colOff>
      <xdr:row>764</xdr:row>
      <xdr:rowOff>33618</xdr:rowOff>
    </xdr:from>
    <xdr:to>
      <xdr:col>25</xdr:col>
      <xdr:colOff>70917</xdr:colOff>
      <xdr:row>767</xdr:row>
      <xdr:rowOff>56029</xdr:rowOff>
    </xdr:to>
    <xdr:cxnSp macro="">
      <xdr:nvCxnSpPr>
        <xdr:cNvPr id="15" name="直線矢印コネクタ 14"/>
        <xdr:cNvCxnSpPr/>
      </xdr:nvCxnSpPr>
      <xdr:spPr>
        <a:xfrm>
          <a:off x="5173596" y="47209582"/>
          <a:ext cx="0" cy="135591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18</xdr:col>
      <xdr:colOff>37352</xdr:colOff>
      <xdr:row>767</xdr:row>
      <xdr:rowOff>132974</xdr:rowOff>
    </xdr:from>
    <xdr:to>
      <xdr:col>34</xdr:col>
      <xdr:colOff>50800</xdr:colOff>
      <xdr:row>770</xdr:row>
      <xdr:rowOff>62377</xdr:rowOff>
    </xdr:to>
    <xdr:sp macro="" textlink="">
      <xdr:nvSpPr>
        <xdr:cNvPr id="16" name="正方形/長方形 15"/>
        <xdr:cNvSpPr/>
      </xdr:nvSpPr>
      <xdr:spPr>
        <a:xfrm>
          <a:off x="3637802" y="45395774"/>
          <a:ext cx="3213848" cy="977153"/>
        </a:xfrm>
        <a:prstGeom prst="rect">
          <a:avLst/>
        </a:prstGeom>
        <a:no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B.</a:t>
          </a:r>
          <a:r>
            <a:rPr kumimoji="1" lang="ja-JP" altLang="en-US" sz="1100" b="0" i="0" baseline="0">
              <a:effectLst/>
              <a:latin typeface="+mn-lt"/>
              <a:ea typeface="+mn-ea"/>
              <a:cs typeface="+mn-cs"/>
            </a:rPr>
            <a:t>長野県医療機関（１）</a:t>
          </a:r>
        </a:p>
        <a:p>
          <a:pPr algn="ctr" eaLnBrk="1" fontAlgn="auto" latinLnBrk="0" hangingPunct="1"/>
          <a:r>
            <a:rPr kumimoji="1" lang="ja-JP" altLang="en-US" sz="1100" b="0" i="0" baseline="0">
              <a:effectLst/>
              <a:latin typeface="+mn-lt"/>
              <a:ea typeface="+mn-ea"/>
              <a:cs typeface="+mn-cs"/>
            </a:rPr>
            <a:t>０．８百万円</a:t>
          </a:r>
        </a:p>
        <a:p>
          <a:pPr algn="ctr" eaLnBrk="1" fontAlgn="auto" latinLnBrk="0" hangingPunct="1"/>
          <a:r>
            <a:rPr kumimoji="1" lang="ja-JP" altLang="en-US" sz="1100" b="0" i="0" baseline="0">
              <a:effectLst/>
              <a:latin typeface="+mn-lt"/>
              <a:ea typeface="+mn-ea"/>
              <a:cs typeface="+mn-cs"/>
            </a:rPr>
            <a:t>（補助額１位：長野県歯科医師会</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　０．８百万円）</a:t>
          </a:r>
        </a:p>
      </xdr:txBody>
    </xdr:sp>
    <xdr:clientData/>
  </xdr:twoCellAnchor>
  <xdr:twoCellAnchor>
    <xdr:from>
      <xdr:col>18</xdr:col>
      <xdr:colOff>38100</xdr:colOff>
      <xdr:row>770</xdr:row>
      <xdr:rowOff>186020</xdr:rowOff>
    </xdr:from>
    <xdr:to>
      <xdr:col>34</xdr:col>
      <xdr:colOff>139700</xdr:colOff>
      <xdr:row>773</xdr:row>
      <xdr:rowOff>0</xdr:rowOff>
    </xdr:to>
    <xdr:sp macro="" textlink="">
      <xdr:nvSpPr>
        <xdr:cNvPr id="17" name="大かっこ 16"/>
        <xdr:cNvSpPr/>
      </xdr:nvSpPr>
      <xdr:spPr>
        <a:xfrm>
          <a:off x="3638550" y="46496570"/>
          <a:ext cx="3302000" cy="82363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歯科医療安全管理体制推進特別事業の実施</a:t>
          </a:r>
        </a:p>
      </xdr:txBody>
    </xdr:sp>
    <xdr:clientData/>
  </xdr:twoCellAnchor>
  <xdr:twoCellAnchor>
    <xdr:from>
      <xdr:col>24</xdr:col>
      <xdr:colOff>167289</xdr:colOff>
      <xdr:row>764</xdr:row>
      <xdr:rowOff>612321</xdr:rowOff>
    </xdr:from>
    <xdr:to>
      <xdr:col>34</xdr:col>
      <xdr:colOff>64035</xdr:colOff>
      <xdr:row>766</xdr:row>
      <xdr:rowOff>585146</xdr:rowOff>
    </xdr:to>
    <xdr:sp macro="" textlink="">
      <xdr:nvSpPr>
        <xdr:cNvPr id="18" name="テキスト ボックス 17"/>
        <xdr:cNvSpPr txBox="1"/>
      </xdr:nvSpPr>
      <xdr:spPr>
        <a:xfrm>
          <a:off x="5065860" y="47788285"/>
          <a:ext cx="1937818" cy="639575"/>
        </a:xfrm>
        <a:prstGeom prst="rect">
          <a:avLst/>
        </a:prstGeom>
        <a:no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a:effectLst/>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xdr:colOff>
      <xdr:row>31</xdr:row>
      <xdr:rowOff>0</xdr:rowOff>
    </xdr:from>
    <xdr:to>
      <xdr:col>41</xdr:col>
      <xdr:colOff>190499</xdr:colOff>
      <xdr:row>31</xdr:row>
      <xdr:rowOff>285750</xdr:rowOff>
    </xdr:to>
    <xdr:sp macro="" textlink="">
      <xdr:nvSpPr>
        <xdr:cNvPr id="19" name="テキスト ボックス 18"/>
        <xdr:cNvSpPr txBox="1"/>
      </xdr:nvSpPr>
      <xdr:spPr>
        <a:xfrm>
          <a:off x="7664823" y="9906000"/>
          <a:ext cx="79561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0</xdr:colOff>
      <xdr:row>100</xdr:row>
      <xdr:rowOff>0</xdr:rowOff>
    </xdr:from>
    <xdr:to>
      <xdr:col>45</xdr:col>
      <xdr:colOff>190499</xdr:colOff>
      <xdr:row>100</xdr:row>
      <xdr:rowOff>285750</xdr:rowOff>
    </xdr:to>
    <xdr:sp macro="" textlink="">
      <xdr:nvSpPr>
        <xdr:cNvPr id="20" name="テキスト ボックス 19"/>
        <xdr:cNvSpPr txBox="1"/>
      </xdr:nvSpPr>
      <xdr:spPr>
        <a:xfrm>
          <a:off x="8471647" y="11766176"/>
          <a:ext cx="795617"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prstDash val="sys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I705" sqref="BI70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775</v>
      </c>
      <c r="AK2" s="943"/>
      <c r="AL2" s="943"/>
      <c r="AM2" s="943"/>
      <c r="AN2" s="98" t="s">
        <v>406</v>
      </c>
      <c r="AO2" s="943">
        <v>20</v>
      </c>
      <c r="AP2" s="943"/>
      <c r="AQ2" s="943"/>
      <c r="AR2" s="99" t="s">
        <v>709</v>
      </c>
      <c r="AS2" s="949">
        <v>3</v>
      </c>
      <c r="AT2" s="949"/>
      <c r="AU2" s="949"/>
      <c r="AV2" s="98" t="str">
        <f>IF(AW2="","","-")</f>
        <v>-</v>
      </c>
      <c r="AW2" s="909">
        <v>11</v>
      </c>
      <c r="AX2" s="909"/>
    </row>
    <row r="3" spans="1:50" ht="21" customHeight="1" thickBot="1">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1" t="s">
        <v>389</v>
      </c>
      <c r="Z7" s="439"/>
      <c r="AA7" s="439"/>
      <c r="AB7" s="439"/>
      <c r="AC7" s="439"/>
      <c r="AD7" s="922"/>
      <c r="AE7" s="910" t="s">
        <v>718</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4" t="s">
        <v>256</v>
      </c>
      <c r="B8" s="495"/>
      <c r="C8" s="495"/>
      <c r="D8" s="495"/>
      <c r="E8" s="495"/>
      <c r="F8" s="496"/>
      <c r="G8" s="944" t="str">
        <f>入力規則等!A27</f>
        <v>-</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62" t="s">
        <v>24</v>
      </c>
      <c r="B12" s="963"/>
      <c r="C12" s="963"/>
      <c r="D12" s="963"/>
      <c r="E12" s="963"/>
      <c r="F12" s="964"/>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c r="Q13" s="656"/>
      <c r="R13" s="656"/>
      <c r="S13" s="656"/>
      <c r="T13" s="656"/>
      <c r="U13" s="656"/>
      <c r="V13" s="657"/>
      <c r="W13" s="655"/>
      <c r="X13" s="656"/>
      <c r="Y13" s="656"/>
      <c r="Z13" s="656"/>
      <c r="AA13" s="656"/>
      <c r="AB13" s="656"/>
      <c r="AC13" s="657"/>
      <c r="AD13" s="655"/>
      <c r="AE13" s="656"/>
      <c r="AF13" s="656"/>
      <c r="AG13" s="656"/>
      <c r="AH13" s="656"/>
      <c r="AI13" s="656"/>
      <c r="AJ13" s="657"/>
      <c r="AK13" s="655"/>
      <c r="AL13" s="656"/>
      <c r="AM13" s="656"/>
      <c r="AN13" s="656"/>
      <c r="AO13" s="656"/>
      <c r="AP13" s="656"/>
      <c r="AQ13" s="657"/>
      <c r="AR13" s="918"/>
      <c r="AS13" s="919"/>
      <c r="AT13" s="919"/>
      <c r="AU13" s="919"/>
      <c r="AV13" s="919"/>
      <c r="AW13" s="919"/>
      <c r="AX13" s="920"/>
    </row>
    <row r="14" spans="1:50" ht="21" customHeight="1">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776</v>
      </c>
      <c r="AE15" s="656"/>
      <c r="AF15" s="656"/>
      <c r="AG15" s="656"/>
      <c r="AH15" s="656"/>
      <c r="AI15" s="656"/>
      <c r="AJ15" s="657"/>
      <c r="AK15" s="655" t="s">
        <v>776</v>
      </c>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776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776</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12</v>
      </c>
      <c r="Q19" s="656"/>
      <c r="R19" s="656"/>
      <c r="S19" s="656"/>
      <c r="T19" s="656"/>
      <c r="U19" s="656"/>
      <c r="V19" s="657"/>
      <c r="W19" s="655">
        <v>12</v>
      </c>
      <c r="X19" s="656"/>
      <c r="Y19" s="656"/>
      <c r="Z19" s="656"/>
      <c r="AA19" s="656"/>
      <c r="AB19" s="656"/>
      <c r="AC19" s="657"/>
      <c r="AD19" s="655">
        <v>10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5"/>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1" t="s">
        <v>707</v>
      </c>
      <c r="B22" s="972"/>
      <c r="C22" s="972"/>
      <c r="D22" s="972"/>
      <c r="E22" s="972"/>
      <c r="F22" s="973"/>
      <c r="G22" s="967"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c r="A23" s="974"/>
      <c r="B23" s="975"/>
      <c r="C23" s="975"/>
      <c r="D23" s="975"/>
      <c r="E23" s="975"/>
      <c r="F23" s="976"/>
      <c r="G23" s="968" t="s">
        <v>721</v>
      </c>
      <c r="H23" s="969"/>
      <c r="I23" s="969"/>
      <c r="J23" s="969"/>
      <c r="K23" s="969"/>
      <c r="L23" s="969"/>
      <c r="M23" s="969"/>
      <c r="N23" s="969"/>
      <c r="O23" s="970"/>
      <c r="P23" s="918"/>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40" t="s">
        <v>334</v>
      </c>
      <c r="H29" s="941"/>
      <c r="I29" s="941"/>
      <c r="J29" s="941"/>
      <c r="K29" s="941"/>
      <c r="L29" s="941"/>
      <c r="M29" s="941"/>
      <c r="N29" s="941"/>
      <c r="O29" s="942"/>
      <c r="P29" s="655">
        <f>AK13</f>
        <v>0</v>
      </c>
      <c r="Q29" s="656"/>
      <c r="R29" s="656"/>
      <c r="S29" s="656"/>
      <c r="T29" s="656"/>
      <c r="U29" s="656"/>
      <c r="V29" s="657"/>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3" t="s">
        <v>412</v>
      </c>
      <c r="AJ30" s="913"/>
      <c r="AK30" s="913"/>
      <c r="AL30" s="853"/>
      <c r="AM30" s="913" t="s">
        <v>509</v>
      </c>
      <c r="AN30" s="913"/>
      <c r="AO30" s="913"/>
      <c r="AP30" s="853"/>
      <c r="AQ30" s="765" t="s">
        <v>232</v>
      </c>
      <c r="AR30" s="766"/>
      <c r="AS30" s="766"/>
      <c r="AT30" s="767"/>
      <c r="AU30" s="772" t="s">
        <v>134</v>
      </c>
      <c r="AV30" s="772"/>
      <c r="AW30" s="772"/>
      <c r="AX30" s="915"/>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t="s">
        <v>717</v>
      </c>
      <c r="AR31" s="201"/>
      <c r="AS31" s="136" t="s">
        <v>233</v>
      </c>
      <c r="AT31" s="137"/>
      <c r="AU31" s="200">
        <v>3</v>
      </c>
      <c r="AV31" s="200"/>
      <c r="AW31" s="392" t="s">
        <v>179</v>
      </c>
      <c r="AX31" s="393"/>
    </row>
    <row r="32" spans="1:50" ht="23.25" customHeight="1">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52</v>
      </c>
      <c r="AF32" s="219"/>
      <c r="AG32" s="219"/>
      <c r="AH32" s="219"/>
      <c r="AI32" s="218">
        <v>50</v>
      </c>
      <c r="AJ32" s="219"/>
      <c r="AK32" s="219"/>
      <c r="AL32" s="219"/>
      <c r="AM32" s="218"/>
      <c r="AN32" s="219"/>
      <c r="AO32" s="219"/>
      <c r="AP32" s="219"/>
      <c r="AQ32" s="336" t="s">
        <v>717</v>
      </c>
      <c r="AR32" s="208"/>
      <c r="AS32" s="208"/>
      <c r="AT32" s="337"/>
      <c r="AU32" s="219" t="s">
        <v>717</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96</v>
      </c>
      <c r="AF33" s="219"/>
      <c r="AG33" s="219"/>
      <c r="AH33" s="219"/>
      <c r="AI33" s="218">
        <v>96</v>
      </c>
      <c r="AJ33" s="219"/>
      <c r="AK33" s="219"/>
      <c r="AL33" s="219"/>
      <c r="AM33" s="218">
        <v>96</v>
      </c>
      <c r="AN33" s="219"/>
      <c r="AO33" s="219"/>
      <c r="AP33" s="219"/>
      <c r="AQ33" s="336" t="s">
        <v>717</v>
      </c>
      <c r="AR33" s="208"/>
      <c r="AS33" s="208"/>
      <c r="AT33" s="337"/>
      <c r="AU33" s="219">
        <v>96</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54</v>
      </c>
      <c r="AF34" s="219"/>
      <c r="AG34" s="219"/>
      <c r="AH34" s="219"/>
      <c r="AI34" s="218">
        <v>52</v>
      </c>
      <c r="AJ34" s="219"/>
      <c r="AK34" s="219"/>
      <c r="AL34" s="219"/>
      <c r="AM34" s="218"/>
      <c r="AN34" s="219"/>
      <c r="AO34" s="219"/>
      <c r="AP34" s="219"/>
      <c r="AQ34" s="336" t="s">
        <v>717</v>
      </c>
      <c r="AR34" s="208"/>
      <c r="AS34" s="208"/>
      <c r="AT34" s="337"/>
      <c r="AU34" s="219" t="s">
        <v>717</v>
      </c>
      <c r="AV34" s="219"/>
      <c r="AW34" s="219"/>
      <c r="AX34" s="221"/>
    </row>
    <row r="35" spans="1:51" ht="23.25" customHeight="1">
      <c r="A35" s="228" t="s">
        <v>380</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8"/>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8"/>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19</v>
      </c>
      <c r="AF101" s="282"/>
      <c r="AG101" s="282"/>
      <c r="AH101" s="282"/>
      <c r="AI101" s="282">
        <v>19</v>
      </c>
      <c r="AJ101" s="282"/>
      <c r="AK101" s="282"/>
      <c r="AL101" s="282"/>
      <c r="AM101" s="282">
        <v>17</v>
      </c>
      <c r="AN101" s="282"/>
      <c r="AO101" s="282"/>
      <c r="AP101" s="282"/>
      <c r="AQ101" s="282"/>
      <c r="AR101" s="282"/>
      <c r="AS101" s="282"/>
      <c r="AT101" s="282"/>
      <c r="AU101" s="218" t="s">
        <v>776</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24</v>
      </c>
      <c r="AF102" s="282"/>
      <c r="AG102" s="282"/>
      <c r="AH102" s="282"/>
      <c r="AI102" s="282">
        <v>24</v>
      </c>
      <c r="AJ102" s="282"/>
      <c r="AK102" s="282"/>
      <c r="AL102" s="282"/>
      <c r="AM102" s="282">
        <v>24</v>
      </c>
      <c r="AN102" s="282"/>
      <c r="AO102" s="282"/>
      <c r="AP102" s="282"/>
      <c r="AQ102" s="282">
        <v>24</v>
      </c>
      <c r="AR102" s="282"/>
      <c r="AS102" s="282"/>
      <c r="AT102" s="282"/>
      <c r="AU102" s="225"/>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613.29999999999995</v>
      </c>
      <c r="AF116" s="282"/>
      <c r="AG116" s="282"/>
      <c r="AH116" s="282"/>
      <c r="AI116" s="282">
        <v>628.5</v>
      </c>
      <c r="AJ116" s="282"/>
      <c r="AK116" s="282"/>
      <c r="AL116" s="282"/>
      <c r="AM116" s="282">
        <v>605.6</v>
      </c>
      <c r="AN116" s="282"/>
      <c r="AO116" s="282"/>
      <c r="AP116" s="282"/>
      <c r="AQ116" s="218">
        <v>605.6</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773</v>
      </c>
      <c r="AN117" s="550"/>
      <c r="AO117" s="550"/>
      <c r="AP117" s="550"/>
      <c r="AQ117" s="550" t="s">
        <v>774</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671</v>
      </c>
      <c r="D430" s="930"/>
      <c r="E430" s="175" t="s">
        <v>399</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3.25" customHeight="1" thickBo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746</v>
      </c>
      <c r="AE705" s="713"/>
      <c r="AF705" s="713"/>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748</v>
      </c>
      <c r="AH708" s="741"/>
      <c r="AI708" s="741"/>
      <c r="AJ708" s="741"/>
      <c r="AK708" s="741"/>
      <c r="AL708" s="741"/>
      <c r="AM708" s="741"/>
      <c r="AN708" s="741"/>
      <c r="AO708" s="741"/>
      <c r="AP708" s="741"/>
      <c r="AQ708" s="741"/>
      <c r="AR708" s="741"/>
      <c r="AS708" s="741"/>
      <c r="AT708" s="741"/>
      <c r="AU708" s="741"/>
      <c r="AV708" s="741"/>
      <c r="AW708" s="741"/>
      <c r="AX708" s="742"/>
    </row>
    <row r="709" spans="1:50" ht="36"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406</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746</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746</v>
      </c>
      <c r="AE714" s="803"/>
      <c r="AF714" s="804"/>
      <c r="AG714" s="734" t="s">
        <v>406</v>
      </c>
      <c r="AH714" s="735"/>
      <c r="AI714" s="735"/>
      <c r="AJ714" s="735"/>
      <c r="AK714" s="735"/>
      <c r="AL714" s="735"/>
      <c r="AM714" s="735"/>
      <c r="AN714" s="735"/>
      <c r="AO714" s="735"/>
      <c r="AP714" s="735"/>
      <c r="AQ714" s="735"/>
      <c r="AR714" s="735"/>
      <c r="AS714" s="735"/>
      <c r="AT714" s="735"/>
      <c r="AU714" s="735"/>
      <c r="AV714" s="735"/>
      <c r="AW714" s="735"/>
      <c r="AX714" s="736"/>
    </row>
    <row r="715" spans="1:50" ht="36"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753</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36"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778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777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t="s">
        <v>779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9" t="s">
        <v>672</v>
      </c>
      <c r="B737" s="211"/>
      <c r="C737" s="211"/>
      <c r="D737" s="212"/>
      <c r="E737" s="953" t="s">
        <v>735</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c r="A738" s="361" t="s">
        <v>397</v>
      </c>
      <c r="B738" s="361"/>
      <c r="C738" s="361"/>
      <c r="D738" s="361"/>
      <c r="E738" s="953" t="s">
        <v>736</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c r="A739" s="361" t="s">
        <v>396</v>
      </c>
      <c r="B739" s="361"/>
      <c r="C739" s="361"/>
      <c r="D739" s="361"/>
      <c r="E739" s="953" t="s">
        <v>737</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c r="A740" s="361" t="s">
        <v>395</v>
      </c>
      <c r="B740" s="361"/>
      <c r="C740" s="361"/>
      <c r="D740" s="361"/>
      <c r="E740" s="953" t="s">
        <v>738</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c r="A741" s="361" t="s">
        <v>394</v>
      </c>
      <c r="B741" s="361"/>
      <c r="C741" s="361"/>
      <c r="D741" s="361"/>
      <c r="E741" s="953" t="s">
        <v>738</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c r="A742" s="361" t="s">
        <v>393</v>
      </c>
      <c r="B742" s="361"/>
      <c r="C742" s="361"/>
      <c r="D742" s="361"/>
      <c r="E742" s="953" t="s">
        <v>739</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c r="A743" s="361" t="s">
        <v>392</v>
      </c>
      <c r="B743" s="361"/>
      <c r="C743" s="361"/>
      <c r="D743" s="361"/>
      <c r="E743" s="953" t="s">
        <v>740</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c r="A744" s="361" t="s">
        <v>391</v>
      </c>
      <c r="B744" s="361"/>
      <c r="C744" s="361"/>
      <c r="D744" s="361"/>
      <c r="E744" s="953" t="s">
        <v>741</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c r="A745" s="361" t="s">
        <v>390</v>
      </c>
      <c r="B745" s="361"/>
      <c r="C745" s="361"/>
      <c r="D745" s="361"/>
      <c r="E745" s="990" t="s">
        <v>741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c r="A746" s="361" t="s">
        <v>545</v>
      </c>
      <c r="B746" s="361"/>
      <c r="C746" s="361"/>
      <c r="D746" s="361"/>
      <c r="E746" s="959" t="s">
        <v>710</v>
      </c>
      <c r="F746" s="957"/>
      <c r="G746" s="957"/>
      <c r="H746" s="100" t="str">
        <f>IF(E746="","","-")</f>
        <v>-</v>
      </c>
      <c r="I746" s="957"/>
      <c r="J746" s="957"/>
      <c r="K746" s="100" t="str">
        <f>IF(I746="","","-")</f>
        <v/>
      </c>
      <c r="L746" s="958">
        <v>3</v>
      </c>
      <c r="M746" s="958"/>
      <c r="N746" s="100" t="str">
        <f>IF(O746="","","-")</f>
        <v>-</v>
      </c>
      <c r="O746" s="960">
        <v>11</v>
      </c>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c r="A747" s="361" t="s">
        <v>509</v>
      </c>
      <c r="B747" s="361"/>
      <c r="C747" s="361"/>
      <c r="D747" s="361"/>
      <c r="E747" s="959" t="s">
        <v>710</v>
      </c>
      <c r="F747" s="957"/>
      <c r="G747" s="957"/>
      <c r="H747" s="100" t="str">
        <f>IF(E747="","","-")</f>
        <v>-</v>
      </c>
      <c r="I747" s="957"/>
      <c r="J747" s="957"/>
      <c r="K747" s="100" t="str">
        <f>IF(I747="","","-")</f>
        <v/>
      </c>
      <c r="L747" s="958">
        <v>3</v>
      </c>
      <c r="M747" s="958"/>
      <c r="N747" s="100" t="str">
        <f>IF(O747="","","-")</f>
        <v>-</v>
      </c>
      <c r="O747" s="960">
        <v>11</v>
      </c>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386</v>
      </c>
      <c r="B787" s="627"/>
      <c r="C787" s="627"/>
      <c r="D787" s="627"/>
      <c r="E787" s="627"/>
      <c r="F787" s="628"/>
      <c r="G787" s="593" t="s">
        <v>754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769</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0" customHeight="1">
      <c r="A789" s="629"/>
      <c r="B789" s="630"/>
      <c r="C789" s="630"/>
      <c r="D789" s="630"/>
      <c r="E789" s="630"/>
      <c r="F789" s="631"/>
      <c r="G789" s="668" t="s">
        <v>770</v>
      </c>
      <c r="H789" s="669"/>
      <c r="I789" s="669"/>
      <c r="J789" s="669"/>
      <c r="K789" s="670"/>
      <c r="L789" s="662" t="s">
        <v>772</v>
      </c>
      <c r="M789" s="663"/>
      <c r="N789" s="663"/>
      <c r="O789" s="663"/>
      <c r="P789" s="663"/>
      <c r="Q789" s="663"/>
      <c r="R789" s="663"/>
      <c r="S789" s="663"/>
      <c r="T789" s="663"/>
      <c r="U789" s="663"/>
      <c r="V789" s="663"/>
      <c r="W789" s="663"/>
      <c r="X789" s="664"/>
      <c r="Y789" s="382">
        <v>0.8</v>
      </c>
      <c r="Z789" s="383"/>
      <c r="AA789" s="383"/>
      <c r="AB789" s="800"/>
      <c r="AC789" s="668" t="s">
        <v>771</v>
      </c>
      <c r="AD789" s="669"/>
      <c r="AE789" s="669"/>
      <c r="AF789" s="669"/>
      <c r="AG789" s="670"/>
      <c r="AH789" s="662" t="s">
        <v>772</v>
      </c>
      <c r="AI789" s="663"/>
      <c r="AJ789" s="663"/>
      <c r="AK789" s="663"/>
      <c r="AL789" s="663"/>
      <c r="AM789" s="663"/>
      <c r="AN789" s="663"/>
      <c r="AO789" s="663"/>
      <c r="AP789" s="663"/>
      <c r="AQ789" s="663"/>
      <c r="AR789" s="663"/>
      <c r="AS789" s="663"/>
      <c r="AT789" s="664"/>
      <c r="AU789" s="382">
        <v>0.8</v>
      </c>
      <c r="AV789" s="383"/>
      <c r="AW789" s="383"/>
      <c r="AX789" s="384"/>
    </row>
    <row r="790" spans="1:51" ht="30"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0"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0.8</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 customHeight="1">
      <c r="A845" s="370">
        <v>1</v>
      </c>
      <c r="B845" s="370">
        <v>1</v>
      </c>
      <c r="C845" s="358" t="s">
        <v>755</v>
      </c>
      <c r="D845" s="343"/>
      <c r="E845" s="343"/>
      <c r="F845" s="343"/>
      <c r="G845" s="343"/>
      <c r="H845" s="343"/>
      <c r="I845" s="343"/>
      <c r="J845" s="344">
        <v>1000020200000</v>
      </c>
      <c r="K845" s="345">
        <v>1000020200000</v>
      </c>
      <c r="L845" s="345">
        <v>1000020200000</v>
      </c>
      <c r="M845" s="345">
        <v>1000020200000</v>
      </c>
      <c r="N845" s="345">
        <v>1000020200000</v>
      </c>
      <c r="O845" s="345">
        <v>1000020200000</v>
      </c>
      <c r="P845" s="346" t="s">
        <v>765</v>
      </c>
      <c r="Q845" s="346"/>
      <c r="R845" s="346"/>
      <c r="S845" s="346"/>
      <c r="T845" s="346"/>
      <c r="U845" s="346"/>
      <c r="V845" s="346"/>
      <c r="W845" s="346"/>
      <c r="X845" s="346"/>
      <c r="Y845" s="347">
        <v>0.8</v>
      </c>
      <c r="Z845" s="348"/>
      <c r="AA845" s="348"/>
      <c r="AB845" s="349"/>
      <c r="AC845" s="350" t="s">
        <v>766</v>
      </c>
      <c r="AD845" s="351"/>
      <c r="AE845" s="351"/>
      <c r="AF845" s="351"/>
      <c r="AG845" s="351"/>
      <c r="AH845" s="366" t="s">
        <v>717</v>
      </c>
      <c r="AI845" s="367"/>
      <c r="AJ845" s="367"/>
      <c r="AK845" s="367"/>
      <c r="AL845" s="354" t="s">
        <v>717</v>
      </c>
      <c r="AM845" s="355"/>
      <c r="AN845" s="355"/>
      <c r="AO845" s="356"/>
      <c r="AP845" s="357" t="s">
        <v>717</v>
      </c>
      <c r="AQ845" s="357"/>
      <c r="AR845" s="357"/>
      <c r="AS845" s="357"/>
      <c r="AT845" s="357"/>
      <c r="AU845" s="357"/>
      <c r="AV845" s="357"/>
      <c r="AW845" s="357"/>
      <c r="AX845" s="357"/>
    </row>
    <row r="846" spans="1:51" ht="36" customHeight="1">
      <c r="A846" s="370">
        <v>2</v>
      </c>
      <c r="B846" s="370">
        <v>1</v>
      </c>
      <c r="C846" s="358" t="s">
        <v>756</v>
      </c>
      <c r="D846" s="343"/>
      <c r="E846" s="343"/>
      <c r="F846" s="343"/>
      <c r="G846" s="343"/>
      <c r="H846" s="343"/>
      <c r="I846" s="343"/>
      <c r="J846" s="344">
        <v>4000020330001</v>
      </c>
      <c r="K846" s="345">
        <v>4000020330001</v>
      </c>
      <c r="L846" s="345">
        <v>4000020330001</v>
      </c>
      <c r="M846" s="345">
        <v>4000020330001</v>
      </c>
      <c r="N846" s="345">
        <v>4000020330001</v>
      </c>
      <c r="O846" s="345">
        <v>4000020330001</v>
      </c>
      <c r="P846" s="346" t="s">
        <v>765</v>
      </c>
      <c r="Q846" s="346"/>
      <c r="R846" s="346"/>
      <c r="S846" s="346"/>
      <c r="T846" s="346"/>
      <c r="U846" s="346"/>
      <c r="V846" s="346"/>
      <c r="W846" s="346"/>
      <c r="X846" s="346"/>
      <c r="Y846" s="347">
        <v>0.8</v>
      </c>
      <c r="Z846" s="348"/>
      <c r="AA846" s="348"/>
      <c r="AB846" s="349"/>
      <c r="AC846" s="350" t="s">
        <v>766</v>
      </c>
      <c r="AD846" s="351"/>
      <c r="AE846" s="351"/>
      <c r="AF846" s="351"/>
      <c r="AG846" s="351"/>
      <c r="AH846" s="366" t="s">
        <v>717</v>
      </c>
      <c r="AI846" s="367"/>
      <c r="AJ846" s="367"/>
      <c r="AK846" s="367"/>
      <c r="AL846" s="354" t="s">
        <v>717</v>
      </c>
      <c r="AM846" s="355"/>
      <c r="AN846" s="355"/>
      <c r="AO846" s="356"/>
      <c r="AP846" s="357" t="s">
        <v>717</v>
      </c>
      <c r="AQ846" s="357"/>
      <c r="AR846" s="357"/>
      <c r="AS846" s="357"/>
      <c r="AT846" s="357"/>
      <c r="AU846" s="357"/>
      <c r="AV846" s="357"/>
      <c r="AW846" s="357"/>
      <c r="AX846" s="357"/>
      <c r="AY846">
        <f>COUNTA($C$846)</f>
        <v>1</v>
      </c>
    </row>
    <row r="847" spans="1:51" ht="36" customHeight="1">
      <c r="A847" s="370">
        <v>3</v>
      </c>
      <c r="B847" s="370">
        <v>1</v>
      </c>
      <c r="C847" s="358" t="s">
        <v>757</v>
      </c>
      <c r="D847" s="343"/>
      <c r="E847" s="343"/>
      <c r="F847" s="343"/>
      <c r="G847" s="343"/>
      <c r="H847" s="343"/>
      <c r="I847" s="343"/>
      <c r="J847" s="344">
        <v>5000020390003</v>
      </c>
      <c r="K847" s="345">
        <v>5000020390003</v>
      </c>
      <c r="L847" s="345">
        <v>5000020390003</v>
      </c>
      <c r="M847" s="345">
        <v>5000020390003</v>
      </c>
      <c r="N847" s="345">
        <v>5000020390003</v>
      </c>
      <c r="O847" s="345">
        <v>5000020390003</v>
      </c>
      <c r="P847" s="359" t="s">
        <v>765</v>
      </c>
      <c r="Q847" s="346"/>
      <c r="R847" s="346"/>
      <c r="S847" s="346"/>
      <c r="T847" s="346"/>
      <c r="U847" s="346"/>
      <c r="V847" s="346"/>
      <c r="W847" s="346"/>
      <c r="X847" s="346"/>
      <c r="Y847" s="347">
        <v>0.8</v>
      </c>
      <c r="Z847" s="348"/>
      <c r="AA847" s="348"/>
      <c r="AB847" s="349"/>
      <c r="AC847" s="350" t="s">
        <v>766</v>
      </c>
      <c r="AD847" s="351"/>
      <c r="AE847" s="351"/>
      <c r="AF847" s="351"/>
      <c r="AG847" s="351"/>
      <c r="AH847" s="352" t="s">
        <v>717</v>
      </c>
      <c r="AI847" s="353"/>
      <c r="AJ847" s="353"/>
      <c r="AK847" s="353"/>
      <c r="AL847" s="354" t="s">
        <v>717</v>
      </c>
      <c r="AM847" s="355"/>
      <c r="AN847" s="355"/>
      <c r="AO847" s="356"/>
      <c r="AP847" s="357" t="s">
        <v>717</v>
      </c>
      <c r="AQ847" s="357"/>
      <c r="AR847" s="357"/>
      <c r="AS847" s="357"/>
      <c r="AT847" s="357"/>
      <c r="AU847" s="357"/>
      <c r="AV847" s="357"/>
      <c r="AW847" s="357"/>
      <c r="AX847" s="357"/>
      <c r="AY847">
        <f>COUNTA($C$847)</f>
        <v>1</v>
      </c>
    </row>
    <row r="848" spans="1:51" ht="36" customHeight="1">
      <c r="A848" s="370">
        <v>4</v>
      </c>
      <c r="B848" s="370">
        <v>1</v>
      </c>
      <c r="C848" s="358" t="s">
        <v>758</v>
      </c>
      <c r="D848" s="343"/>
      <c r="E848" s="343"/>
      <c r="F848" s="343"/>
      <c r="G848" s="343"/>
      <c r="H848" s="343"/>
      <c r="I848" s="343"/>
      <c r="J848" s="344">
        <v>5000020240001</v>
      </c>
      <c r="K848" s="345">
        <v>5000020240001</v>
      </c>
      <c r="L848" s="345">
        <v>5000020240001</v>
      </c>
      <c r="M848" s="345">
        <v>5000020240001</v>
      </c>
      <c r="N848" s="345">
        <v>5000020240001</v>
      </c>
      <c r="O848" s="345">
        <v>5000020240001</v>
      </c>
      <c r="P848" s="359" t="s">
        <v>765</v>
      </c>
      <c r="Q848" s="346"/>
      <c r="R848" s="346"/>
      <c r="S848" s="346"/>
      <c r="T848" s="346"/>
      <c r="U848" s="346"/>
      <c r="V848" s="346"/>
      <c r="W848" s="346"/>
      <c r="X848" s="346"/>
      <c r="Y848" s="347">
        <v>0.8</v>
      </c>
      <c r="Z848" s="348"/>
      <c r="AA848" s="348"/>
      <c r="AB848" s="349"/>
      <c r="AC848" s="350" t="s">
        <v>766</v>
      </c>
      <c r="AD848" s="351"/>
      <c r="AE848" s="351"/>
      <c r="AF848" s="351"/>
      <c r="AG848" s="351"/>
      <c r="AH848" s="352" t="s">
        <v>717</v>
      </c>
      <c r="AI848" s="353"/>
      <c r="AJ848" s="353"/>
      <c r="AK848" s="353"/>
      <c r="AL848" s="354" t="s">
        <v>717</v>
      </c>
      <c r="AM848" s="355"/>
      <c r="AN848" s="355"/>
      <c r="AO848" s="356"/>
      <c r="AP848" s="357" t="s">
        <v>717</v>
      </c>
      <c r="AQ848" s="357"/>
      <c r="AR848" s="357"/>
      <c r="AS848" s="357"/>
      <c r="AT848" s="357"/>
      <c r="AU848" s="357"/>
      <c r="AV848" s="357"/>
      <c r="AW848" s="357"/>
      <c r="AX848" s="357"/>
      <c r="AY848">
        <f>COUNTA($C$848)</f>
        <v>1</v>
      </c>
    </row>
    <row r="849" spans="1:51" ht="36" customHeight="1">
      <c r="A849" s="370">
        <v>5</v>
      </c>
      <c r="B849" s="370">
        <v>1</v>
      </c>
      <c r="C849" s="358" t="s">
        <v>759</v>
      </c>
      <c r="D849" s="343"/>
      <c r="E849" s="343"/>
      <c r="F849" s="343"/>
      <c r="G849" s="343"/>
      <c r="H849" s="343"/>
      <c r="I849" s="343"/>
      <c r="J849" s="344">
        <v>7000020070009</v>
      </c>
      <c r="K849" s="345">
        <v>7000020070009</v>
      </c>
      <c r="L849" s="345">
        <v>7000020070009</v>
      </c>
      <c r="M849" s="345">
        <v>7000020070009</v>
      </c>
      <c r="N849" s="345">
        <v>7000020070009</v>
      </c>
      <c r="O849" s="345">
        <v>7000020070009</v>
      </c>
      <c r="P849" s="346" t="s">
        <v>765</v>
      </c>
      <c r="Q849" s="346"/>
      <c r="R849" s="346"/>
      <c r="S849" s="346"/>
      <c r="T849" s="346"/>
      <c r="U849" s="346"/>
      <c r="V849" s="346"/>
      <c r="W849" s="346"/>
      <c r="X849" s="346"/>
      <c r="Y849" s="347">
        <v>0.8</v>
      </c>
      <c r="Z849" s="348"/>
      <c r="AA849" s="348"/>
      <c r="AB849" s="349"/>
      <c r="AC849" s="350" t="s">
        <v>766</v>
      </c>
      <c r="AD849" s="351"/>
      <c r="AE849" s="351"/>
      <c r="AF849" s="351"/>
      <c r="AG849" s="351"/>
      <c r="AH849" s="352" t="s">
        <v>717</v>
      </c>
      <c r="AI849" s="353"/>
      <c r="AJ849" s="353"/>
      <c r="AK849" s="353"/>
      <c r="AL849" s="354" t="s">
        <v>717</v>
      </c>
      <c r="AM849" s="355"/>
      <c r="AN849" s="355"/>
      <c r="AO849" s="356"/>
      <c r="AP849" s="357" t="s">
        <v>717</v>
      </c>
      <c r="AQ849" s="357"/>
      <c r="AR849" s="357"/>
      <c r="AS849" s="357"/>
      <c r="AT849" s="357"/>
      <c r="AU849" s="357"/>
      <c r="AV849" s="357"/>
      <c r="AW849" s="357"/>
      <c r="AX849" s="357"/>
      <c r="AY849">
        <f>COUNTA($C$849)</f>
        <v>1</v>
      </c>
    </row>
    <row r="850" spans="1:51" ht="36" customHeight="1">
      <c r="A850" s="370">
        <v>6</v>
      </c>
      <c r="B850" s="370">
        <v>1</v>
      </c>
      <c r="C850" s="358" t="s">
        <v>760</v>
      </c>
      <c r="D850" s="343"/>
      <c r="E850" s="343"/>
      <c r="F850" s="343"/>
      <c r="G850" s="343"/>
      <c r="H850" s="343"/>
      <c r="I850" s="343"/>
      <c r="J850" s="344">
        <v>7000020100005</v>
      </c>
      <c r="K850" s="345">
        <v>7000020100005</v>
      </c>
      <c r="L850" s="345">
        <v>7000020100005</v>
      </c>
      <c r="M850" s="345">
        <v>7000020100005</v>
      </c>
      <c r="N850" s="345">
        <v>7000020100005</v>
      </c>
      <c r="O850" s="345">
        <v>7000020100005</v>
      </c>
      <c r="P850" s="346" t="s">
        <v>765</v>
      </c>
      <c r="Q850" s="346"/>
      <c r="R850" s="346"/>
      <c r="S850" s="346"/>
      <c r="T850" s="346"/>
      <c r="U850" s="346"/>
      <c r="V850" s="346"/>
      <c r="W850" s="346"/>
      <c r="X850" s="346"/>
      <c r="Y850" s="347">
        <v>0.8</v>
      </c>
      <c r="Z850" s="348"/>
      <c r="AA850" s="348"/>
      <c r="AB850" s="349"/>
      <c r="AC850" s="350" t="s">
        <v>766</v>
      </c>
      <c r="AD850" s="351"/>
      <c r="AE850" s="351"/>
      <c r="AF850" s="351"/>
      <c r="AG850" s="351"/>
      <c r="AH850" s="352" t="s">
        <v>717</v>
      </c>
      <c r="AI850" s="353"/>
      <c r="AJ850" s="353"/>
      <c r="AK850" s="353"/>
      <c r="AL850" s="354" t="s">
        <v>717</v>
      </c>
      <c r="AM850" s="355"/>
      <c r="AN850" s="355"/>
      <c r="AO850" s="356"/>
      <c r="AP850" s="357" t="s">
        <v>717</v>
      </c>
      <c r="AQ850" s="357"/>
      <c r="AR850" s="357"/>
      <c r="AS850" s="357"/>
      <c r="AT850" s="357"/>
      <c r="AU850" s="357"/>
      <c r="AV850" s="357"/>
      <c r="AW850" s="357"/>
      <c r="AX850" s="357"/>
      <c r="AY850">
        <f>COUNTA($C$850)</f>
        <v>1</v>
      </c>
    </row>
    <row r="851" spans="1:51" ht="36" customHeight="1">
      <c r="A851" s="370">
        <v>7</v>
      </c>
      <c r="B851" s="370">
        <v>1</v>
      </c>
      <c r="C851" s="358" t="s">
        <v>761</v>
      </c>
      <c r="D851" s="343"/>
      <c r="E851" s="343"/>
      <c r="F851" s="343"/>
      <c r="G851" s="343"/>
      <c r="H851" s="343"/>
      <c r="I851" s="343"/>
      <c r="J851" s="344">
        <v>2000020170003</v>
      </c>
      <c r="K851" s="345">
        <v>2000020170003</v>
      </c>
      <c r="L851" s="345">
        <v>2000020170003</v>
      </c>
      <c r="M851" s="345">
        <v>2000020170003</v>
      </c>
      <c r="N851" s="345">
        <v>2000020170003</v>
      </c>
      <c r="O851" s="345">
        <v>2000020170003</v>
      </c>
      <c r="P851" s="346" t="s">
        <v>765</v>
      </c>
      <c r="Q851" s="346"/>
      <c r="R851" s="346"/>
      <c r="S851" s="346"/>
      <c r="T851" s="346"/>
      <c r="U851" s="346"/>
      <c r="V851" s="346"/>
      <c r="W851" s="346"/>
      <c r="X851" s="346"/>
      <c r="Y851" s="347">
        <v>0.8</v>
      </c>
      <c r="Z851" s="348"/>
      <c r="AA851" s="348"/>
      <c r="AB851" s="349"/>
      <c r="AC851" s="350" t="s">
        <v>766</v>
      </c>
      <c r="AD851" s="351"/>
      <c r="AE851" s="351"/>
      <c r="AF851" s="351"/>
      <c r="AG851" s="351"/>
      <c r="AH851" s="352" t="s">
        <v>717</v>
      </c>
      <c r="AI851" s="353"/>
      <c r="AJ851" s="353"/>
      <c r="AK851" s="353"/>
      <c r="AL851" s="354" t="s">
        <v>717</v>
      </c>
      <c r="AM851" s="355"/>
      <c r="AN851" s="355"/>
      <c r="AO851" s="356"/>
      <c r="AP851" s="357" t="s">
        <v>717</v>
      </c>
      <c r="AQ851" s="357"/>
      <c r="AR851" s="357"/>
      <c r="AS851" s="357"/>
      <c r="AT851" s="357"/>
      <c r="AU851" s="357"/>
      <c r="AV851" s="357"/>
      <c r="AW851" s="357"/>
      <c r="AX851" s="357"/>
      <c r="AY851">
        <f>COUNTA($C$851)</f>
        <v>1</v>
      </c>
    </row>
    <row r="852" spans="1:51" ht="36" customHeight="1">
      <c r="A852" s="370">
        <v>8</v>
      </c>
      <c r="B852" s="370">
        <v>1</v>
      </c>
      <c r="C852" s="358" t="s">
        <v>762</v>
      </c>
      <c r="D852" s="343"/>
      <c r="E852" s="343"/>
      <c r="F852" s="343"/>
      <c r="G852" s="343"/>
      <c r="H852" s="343"/>
      <c r="I852" s="343"/>
      <c r="J852" s="344">
        <v>2000020020001</v>
      </c>
      <c r="K852" s="345">
        <v>2000020020001</v>
      </c>
      <c r="L852" s="345">
        <v>2000020020001</v>
      </c>
      <c r="M852" s="345">
        <v>2000020020001</v>
      </c>
      <c r="N852" s="345">
        <v>2000020020001</v>
      </c>
      <c r="O852" s="345">
        <v>2000020020001</v>
      </c>
      <c r="P852" s="346" t="s">
        <v>765</v>
      </c>
      <c r="Q852" s="346"/>
      <c r="R852" s="346"/>
      <c r="S852" s="346"/>
      <c r="T852" s="346"/>
      <c r="U852" s="346"/>
      <c r="V852" s="346"/>
      <c r="W852" s="346"/>
      <c r="X852" s="346"/>
      <c r="Y852" s="347">
        <v>0.8</v>
      </c>
      <c r="Z852" s="348"/>
      <c r="AA852" s="348"/>
      <c r="AB852" s="349"/>
      <c r="AC852" s="350" t="s">
        <v>766</v>
      </c>
      <c r="AD852" s="351"/>
      <c r="AE852" s="351"/>
      <c r="AF852" s="351"/>
      <c r="AG852" s="351"/>
      <c r="AH852" s="352" t="s">
        <v>717</v>
      </c>
      <c r="AI852" s="353"/>
      <c r="AJ852" s="353"/>
      <c r="AK852" s="353"/>
      <c r="AL852" s="354" t="s">
        <v>717</v>
      </c>
      <c r="AM852" s="355"/>
      <c r="AN852" s="355"/>
      <c r="AO852" s="356"/>
      <c r="AP852" s="357" t="s">
        <v>717</v>
      </c>
      <c r="AQ852" s="357"/>
      <c r="AR852" s="357"/>
      <c r="AS852" s="357"/>
      <c r="AT852" s="357"/>
      <c r="AU852" s="357"/>
      <c r="AV852" s="357"/>
      <c r="AW852" s="357"/>
      <c r="AX852" s="357"/>
      <c r="AY852">
        <f>COUNTA($C$852)</f>
        <v>1</v>
      </c>
    </row>
    <row r="853" spans="1:51" ht="36" customHeight="1">
      <c r="A853" s="370">
        <v>9</v>
      </c>
      <c r="B853" s="370">
        <v>1</v>
      </c>
      <c r="C853" s="358" t="s">
        <v>763</v>
      </c>
      <c r="D853" s="343"/>
      <c r="E853" s="343"/>
      <c r="F853" s="343"/>
      <c r="G853" s="343"/>
      <c r="H853" s="343"/>
      <c r="I853" s="343"/>
      <c r="J853" s="344">
        <v>4000020270008</v>
      </c>
      <c r="K853" s="345">
        <v>4000020270008</v>
      </c>
      <c r="L853" s="345">
        <v>4000020270008</v>
      </c>
      <c r="M853" s="345">
        <v>4000020270008</v>
      </c>
      <c r="N853" s="345">
        <v>4000020270008</v>
      </c>
      <c r="O853" s="345">
        <v>4000020270008</v>
      </c>
      <c r="P853" s="346" t="s">
        <v>765</v>
      </c>
      <c r="Q853" s="346"/>
      <c r="R853" s="346"/>
      <c r="S853" s="346"/>
      <c r="T853" s="346"/>
      <c r="U853" s="346"/>
      <c r="V853" s="346"/>
      <c r="W853" s="346"/>
      <c r="X853" s="346"/>
      <c r="Y853" s="347">
        <v>0.7</v>
      </c>
      <c r="Z853" s="348"/>
      <c r="AA853" s="348"/>
      <c r="AB853" s="349"/>
      <c r="AC853" s="350" t="s">
        <v>766</v>
      </c>
      <c r="AD853" s="351"/>
      <c r="AE853" s="351"/>
      <c r="AF853" s="351"/>
      <c r="AG853" s="351"/>
      <c r="AH853" s="352" t="s">
        <v>717</v>
      </c>
      <c r="AI853" s="353"/>
      <c r="AJ853" s="353"/>
      <c r="AK853" s="353"/>
      <c r="AL853" s="354" t="s">
        <v>717</v>
      </c>
      <c r="AM853" s="355"/>
      <c r="AN853" s="355"/>
      <c r="AO853" s="356"/>
      <c r="AP853" s="357" t="s">
        <v>717</v>
      </c>
      <c r="AQ853" s="357"/>
      <c r="AR853" s="357"/>
      <c r="AS853" s="357"/>
      <c r="AT853" s="357"/>
      <c r="AU853" s="357"/>
      <c r="AV853" s="357"/>
      <c r="AW853" s="357"/>
      <c r="AX853" s="357"/>
      <c r="AY853">
        <f>COUNTA($C$853)</f>
        <v>1</v>
      </c>
    </row>
    <row r="854" spans="1:51" ht="36" customHeight="1">
      <c r="A854" s="370">
        <v>10</v>
      </c>
      <c r="B854" s="370">
        <v>1</v>
      </c>
      <c r="C854" s="358" t="s">
        <v>764</v>
      </c>
      <c r="D854" s="343"/>
      <c r="E854" s="343"/>
      <c r="F854" s="343"/>
      <c r="G854" s="343"/>
      <c r="H854" s="343"/>
      <c r="I854" s="343"/>
      <c r="J854" s="344">
        <v>7000020010006</v>
      </c>
      <c r="K854" s="345">
        <v>7000020010006</v>
      </c>
      <c r="L854" s="345">
        <v>7000020010006</v>
      </c>
      <c r="M854" s="345">
        <v>7000020010006</v>
      </c>
      <c r="N854" s="345">
        <v>7000020010006</v>
      </c>
      <c r="O854" s="345">
        <v>7000020010006</v>
      </c>
      <c r="P854" s="346" t="s">
        <v>765</v>
      </c>
      <c r="Q854" s="346"/>
      <c r="R854" s="346"/>
      <c r="S854" s="346"/>
      <c r="T854" s="346"/>
      <c r="U854" s="346"/>
      <c r="V854" s="346"/>
      <c r="W854" s="346"/>
      <c r="X854" s="346"/>
      <c r="Y854" s="347">
        <v>0.7</v>
      </c>
      <c r="Z854" s="348"/>
      <c r="AA854" s="348"/>
      <c r="AB854" s="349"/>
      <c r="AC854" s="350" t="s">
        <v>766</v>
      </c>
      <c r="AD854" s="351"/>
      <c r="AE854" s="351"/>
      <c r="AF854" s="351"/>
      <c r="AG854" s="351"/>
      <c r="AH854" s="352" t="s">
        <v>717</v>
      </c>
      <c r="AI854" s="353"/>
      <c r="AJ854" s="353"/>
      <c r="AK854" s="353"/>
      <c r="AL854" s="354" t="s">
        <v>717</v>
      </c>
      <c r="AM854" s="355"/>
      <c r="AN854" s="355"/>
      <c r="AO854" s="356"/>
      <c r="AP854" s="357" t="s">
        <v>717</v>
      </c>
      <c r="AQ854" s="357"/>
      <c r="AR854" s="357"/>
      <c r="AS854" s="357"/>
      <c r="AT854" s="357"/>
      <c r="AU854" s="357"/>
      <c r="AV854" s="357"/>
      <c r="AW854" s="357"/>
      <c r="AX854" s="357"/>
      <c r="AY854">
        <f>COUNTA($C$854)</f>
        <v>1</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 customHeight="1">
      <c r="A878" s="370">
        <v>1</v>
      </c>
      <c r="B878" s="370">
        <v>1</v>
      </c>
      <c r="C878" s="358" t="s">
        <v>768</v>
      </c>
      <c r="D878" s="343"/>
      <c r="E878" s="343"/>
      <c r="F878" s="343"/>
      <c r="G878" s="343"/>
      <c r="H878" s="343"/>
      <c r="I878" s="343"/>
      <c r="J878" s="344">
        <v>4100005000048</v>
      </c>
      <c r="K878" s="345"/>
      <c r="L878" s="345"/>
      <c r="M878" s="345"/>
      <c r="N878" s="345"/>
      <c r="O878" s="345"/>
      <c r="P878" s="905" t="s">
        <v>765</v>
      </c>
      <c r="Q878" s="905"/>
      <c r="R878" s="905"/>
      <c r="S878" s="905"/>
      <c r="T878" s="905"/>
      <c r="U878" s="905"/>
      <c r="V878" s="905"/>
      <c r="W878" s="905"/>
      <c r="X878" s="905"/>
      <c r="Y878" s="347">
        <v>0.8</v>
      </c>
      <c r="Z878" s="348"/>
      <c r="AA878" s="348"/>
      <c r="AB878" s="349"/>
      <c r="AC878" s="906" t="s">
        <v>766</v>
      </c>
      <c r="AD878" s="907"/>
      <c r="AE878" s="907"/>
      <c r="AF878" s="907"/>
      <c r="AG878" s="907"/>
      <c r="AH878" s="366" t="s">
        <v>406</v>
      </c>
      <c r="AI878" s="367"/>
      <c r="AJ878" s="367"/>
      <c r="AK878" s="367"/>
      <c r="AL878" s="354" t="s">
        <v>767</v>
      </c>
      <c r="AM878" s="355"/>
      <c r="AN878" s="355"/>
      <c r="AO878" s="356"/>
      <c r="AP878" s="357" t="s">
        <v>406</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6" customHeight="1">
      <c r="A1110" s="370">
        <v>1</v>
      </c>
      <c r="B1110" s="370">
        <v>1</v>
      </c>
      <c r="C1110" s="368" t="s">
        <v>717</v>
      </c>
      <c r="D1110" s="368"/>
      <c r="E1110" s="369" t="s">
        <v>717</v>
      </c>
      <c r="F1110" s="369"/>
      <c r="G1110" s="369"/>
      <c r="H1110" s="369"/>
      <c r="I1110" s="369"/>
      <c r="J1110" s="344" t="s">
        <v>717</v>
      </c>
      <c r="K1110" s="345"/>
      <c r="L1110" s="345"/>
      <c r="M1110" s="345"/>
      <c r="N1110" s="345"/>
      <c r="O1110" s="345"/>
      <c r="P1110" s="346" t="s">
        <v>717</v>
      </c>
      <c r="Q1110" s="346"/>
      <c r="R1110" s="346"/>
      <c r="S1110" s="346"/>
      <c r="T1110" s="346"/>
      <c r="U1110" s="346"/>
      <c r="V1110" s="346"/>
      <c r="W1110" s="346"/>
      <c r="X1110" s="346"/>
      <c r="Y1110" s="347" t="s">
        <v>717</v>
      </c>
      <c r="Z1110" s="348"/>
      <c r="AA1110" s="348"/>
      <c r="AB1110" s="349"/>
      <c r="AC1110" s="350" t="s">
        <v>717</v>
      </c>
      <c r="AD1110" s="351"/>
      <c r="AE1110" s="351"/>
      <c r="AF1110" s="351"/>
      <c r="AG1110" s="351"/>
      <c r="AH1110" s="352" t="s">
        <v>717</v>
      </c>
      <c r="AI1110" s="353"/>
      <c r="AJ1110" s="353"/>
      <c r="AK1110" s="353"/>
      <c r="AL1110" s="354" t="s">
        <v>717</v>
      </c>
      <c r="AM1110" s="355"/>
      <c r="AN1110" s="355"/>
      <c r="AO1110" s="356"/>
      <c r="AP1110" s="357" t="s">
        <v>717</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90">
    <cfRule type="expression" dxfId="2801" priority="13887">
      <formula>IF(RIGHT(TEXT(Y790,"0.#"),1)=".",FALSE,TRUE)</formula>
    </cfRule>
    <cfRule type="expression" dxfId="2800" priority="13888">
      <formula>IF(RIGHT(TEXT(Y790,"0.#"),1)=".",TRUE,FALSE)</formula>
    </cfRule>
  </conditionalFormatting>
  <conditionalFormatting sqref="Y799">
    <cfRule type="expression" dxfId="2799" priority="13883">
      <formula>IF(RIGHT(TEXT(Y799,"0.#"),1)=".",FALSE,TRUE)</formula>
    </cfRule>
    <cfRule type="expression" dxfId="2798" priority="13884">
      <formula>IF(RIGHT(TEXT(Y799,"0.#"),1)=".",TRUE,FALSE)</formula>
    </cfRule>
  </conditionalFormatting>
  <conditionalFormatting sqref="Y830:Y837 Y828 Y817:Y824 Y815 Y804:Y811 Y802">
    <cfRule type="expression" dxfId="2797" priority="13665">
      <formula>IF(RIGHT(TEXT(Y802,"0.#"),1)=".",FALSE,TRUE)</formula>
    </cfRule>
    <cfRule type="expression" dxfId="2796" priority="13666">
      <formula>IF(RIGHT(TEXT(Y802,"0.#"),1)=".",TRUE,FALSE)</formula>
    </cfRule>
  </conditionalFormatting>
  <conditionalFormatting sqref="P16:AQ17 P15:AX15 AR13:AX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91:Y798 Y789">
    <cfRule type="expression" dxfId="2789" priority="13689">
      <formula>IF(RIGHT(TEXT(Y789,"0.#"),1)=".",FALSE,TRUE)</formula>
    </cfRule>
    <cfRule type="expression" dxfId="2788" priority="13690">
      <formula>IF(RIGHT(TEXT(Y789,"0.#"),1)=".",TRUE,FALSE)</formula>
    </cfRule>
  </conditionalFormatting>
  <conditionalFormatting sqref="AU790">
    <cfRule type="expression" dxfId="2787" priority="13687">
      <formula>IF(RIGHT(TEXT(AU790,"0.#"),1)=".",FALSE,TRUE)</formula>
    </cfRule>
    <cfRule type="expression" dxfId="2786" priority="13688">
      <formula>IF(RIGHT(TEXT(AU790,"0.#"),1)=".",TRUE,FALSE)</formula>
    </cfRule>
  </conditionalFormatting>
  <conditionalFormatting sqref="AU799">
    <cfRule type="expression" dxfId="2785" priority="13685">
      <formula>IF(RIGHT(TEXT(AU799,"0.#"),1)=".",FALSE,TRUE)</formula>
    </cfRule>
    <cfRule type="expression" dxfId="2784" priority="13686">
      <formula>IF(RIGHT(TEXT(AU799,"0.#"),1)=".",TRUE,FALSE)</formula>
    </cfRule>
  </conditionalFormatting>
  <conditionalFormatting sqref="AU791:AU798 AU789">
    <cfRule type="expression" dxfId="2783" priority="13683">
      <formula>IF(RIGHT(TEXT(AU789,"0.#"),1)=".",FALSE,TRUE)</formula>
    </cfRule>
    <cfRule type="expression" dxfId="2782" priority="13684">
      <formula>IF(RIGHT(TEXT(AU789,"0.#"),1)=".",TRUE,FALSE)</formula>
    </cfRule>
  </conditionalFormatting>
  <conditionalFormatting sqref="Y829 Y816 Y803">
    <cfRule type="expression" dxfId="2781" priority="13669">
      <formula>IF(RIGHT(TEXT(Y803,"0.#"),1)=".",FALSE,TRUE)</formula>
    </cfRule>
    <cfRule type="expression" dxfId="2780" priority="13670">
      <formula>IF(RIGHT(TEXT(Y803,"0.#"),1)=".",TRUE,FALSE)</formula>
    </cfRule>
  </conditionalFormatting>
  <conditionalFormatting sqref="Y838 Y825 Y812">
    <cfRule type="expression" dxfId="2779" priority="13667">
      <formula>IF(RIGHT(TEXT(Y812,"0.#"),1)=".",FALSE,TRUE)</formula>
    </cfRule>
    <cfRule type="expression" dxfId="2778" priority="13668">
      <formula>IF(RIGHT(TEXT(Y812,"0.#"),1)=".",TRUE,FALSE)</formula>
    </cfRule>
  </conditionalFormatting>
  <conditionalFormatting sqref="AU829 AU816 AU803">
    <cfRule type="expression" dxfId="2777" priority="13663">
      <formula>IF(RIGHT(TEXT(AU803,"0.#"),1)=".",FALSE,TRUE)</formula>
    </cfRule>
    <cfRule type="expression" dxfId="2776" priority="13664">
      <formula>IF(RIGHT(TEXT(AU803,"0.#"),1)=".",TRUE,FALSE)</formula>
    </cfRule>
  </conditionalFormatting>
  <conditionalFormatting sqref="AU838 AU825 AU812">
    <cfRule type="expression" dxfId="2775" priority="13661">
      <formula>IF(RIGHT(TEXT(AU812,"0.#"),1)=".",FALSE,TRUE)</formula>
    </cfRule>
    <cfRule type="expression" dxfId="2774" priority="13662">
      <formula>IF(RIGHT(TEXT(AU812,"0.#"),1)=".",TRUE,FALSE)</formula>
    </cfRule>
  </conditionalFormatting>
  <conditionalFormatting sqref="AU830:AU837 AU828 AU817:AU824 AU815 AU804:AU811 AU802">
    <cfRule type="expression" dxfId="2773" priority="13659">
      <formula>IF(RIGHT(TEXT(AU802,"0.#"),1)=".",FALSE,TRUE)</formula>
    </cfRule>
    <cfRule type="expression" dxfId="2772" priority="13660">
      <formula>IF(RIGHT(TEXT(AU802,"0.#"),1)=".",TRUE,FALSE)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47:AO874">
    <cfRule type="expression" dxfId="2507" priority="6637">
      <formula>IF(AND(AL847&gt;=0, RIGHT(TEXT(AL847,"0.#"),1)&lt;&gt;"."),TRUE,FALSE)</formula>
    </cfRule>
    <cfRule type="expression" dxfId="2506" priority="6638">
      <formula>IF(AND(AL847&gt;=0, RIGHT(TEXT(AL847,"0.#"),1)="."),TRUE,FALSE)</formula>
    </cfRule>
    <cfRule type="expression" dxfId="2505" priority="6639">
      <formula>IF(AND(AL847&lt;0, RIGHT(TEXT(AL847,"0.#"),1)&lt;&gt;"."),TRUE,FALSE)</formula>
    </cfRule>
    <cfRule type="expression" dxfId="2504" priority="6640">
      <formula>IF(AND(AL847&lt;0, RIGHT(TEXT(AL847,"0.#"),1)="."),TRUE,FALSE)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7:Y874">
    <cfRule type="expression" dxfId="2433" priority="2965">
      <formula>IF(RIGHT(TEXT(Y847,"0.#"),1)=".",FALSE,TRUE)</formula>
    </cfRule>
    <cfRule type="expression" dxfId="2432" priority="2966">
      <formula>IF(RIGHT(TEXT(Y847,"0.#"),1)=".",TRUE,FALSE)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10:AO1139">
    <cfRule type="expression" dxfId="2403" priority="2871">
      <formula>IF(AND(AL1110&gt;=0, RIGHT(TEXT(AL1110,"0.#"),1)&lt;&gt;"."),TRUE,FALSE)</formula>
    </cfRule>
    <cfRule type="expression" dxfId="2402" priority="2872">
      <formula>IF(AND(AL1110&gt;=0, RIGHT(TEXT(AL1110,"0.#"),1)="."),TRUE,FALSE)</formula>
    </cfRule>
    <cfRule type="expression" dxfId="2401" priority="2873">
      <formula>IF(AND(AL1110&lt;0, RIGHT(TEXT(AL1110,"0.#"),1)&lt;&gt;"."),TRUE,FALSE)</formula>
    </cfRule>
    <cfRule type="expression" dxfId="2400" priority="2874">
      <formula>IF(AND(AL1110&lt;0, RIGHT(TEXT(AL1110,"0.#"),1)="."),TRUE,FALSE)</formula>
    </cfRule>
  </conditionalFormatting>
  <conditionalFormatting sqref="Y1110:Y1139">
    <cfRule type="expression" dxfId="2399" priority="2869">
      <formula>IF(RIGHT(TEXT(Y1110,"0.#"),1)=".",FALSE,TRUE)</formula>
    </cfRule>
    <cfRule type="expression" dxfId="2398" priority="2870">
      <formula>IF(RIGHT(TEXT(Y1110,"0.#"),1)=".",TRUE,FALSE)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45:AO846">
    <cfRule type="expression" dxfId="2389" priority="2823">
      <formula>IF(AND(AL845&gt;=0, RIGHT(TEXT(AL845,"0.#"),1)&lt;&gt;"."),TRUE,FALSE)</formula>
    </cfRule>
    <cfRule type="expression" dxfId="2388" priority="2824">
      <formula>IF(AND(AL845&gt;=0, RIGHT(TEXT(AL845,"0.#"),1)="."),TRUE,FALSE)</formula>
    </cfRule>
    <cfRule type="expression" dxfId="2387" priority="2825">
      <formula>IF(AND(AL845&lt;0, RIGHT(TEXT(AL845,"0.#"),1)&lt;&gt;"."),TRUE,FALSE)</formula>
    </cfRule>
    <cfRule type="expression" dxfId="2386" priority="2826">
      <formula>IF(AND(AL845&lt;0, RIGHT(TEXT(AL845,"0.#"),1)="."),TRUE,FALSE)</formula>
    </cfRule>
  </conditionalFormatting>
  <conditionalFormatting sqref="Y845:Y846">
    <cfRule type="expression" dxfId="2385" priority="2821">
      <formula>IF(RIGHT(TEXT(Y845,"0.#"),1)=".",FALSE,TRUE)</formula>
    </cfRule>
    <cfRule type="expression" dxfId="2384" priority="2822">
      <formula>IF(RIGHT(TEXT(Y845,"0.#"),1)=".",TRUE,FALSE)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80:Y907">
    <cfRule type="expression" dxfId="2067" priority="2081">
      <formula>IF(RIGHT(TEXT(Y880,"0.#"),1)=".",FALSE,TRUE)</formula>
    </cfRule>
    <cfRule type="expression" dxfId="2066" priority="2082">
      <formula>IF(RIGHT(TEXT(Y880,"0.#"),1)=".",TRUE,FALSE)</formula>
    </cfRule>
  </conditionalFormatting>
  <conditionalFormatting sqref="Y879">
    <cfRule type="expression" dxfId="2065" priority="2075">
      <formula>IF(RIGHT(TEXT(Y879,"0.#"),1)=".",FALSE,TRUE)</formula>
    </cfRule>
    <cfRule type="expression" dxfId="2064" priority="2076">
      <formula>IF(RIGHT(TEXT(Y879,"0.#"),1)=".",TRUE,FALSE)</formula>
    </cfRule>
  </conditionalFormatting>
  <conditionalFormatting sqref="Y913:Y940">
    <cfRule type="expression" dxfId="2063" priority="2069">
      <formula>IF(RIGHT(TEXT(Y913,"0.#"),1)=".",FALSE,TRUE)</formula>
    </cfRule>
    <cfRule type="expression" dxfId="2062" priority="2070">
      <formula>IF(RIGHT(TEXT(Y913,"0.#"),1)=".",TRUE,FALSE)</formula>
    </cfRule>
  </conditionalFormatting>
  <conditionalFormatting sqref="Y911:Y912">
    <cfRule type="expression" dxfId="2061" priority="2063">
      <formula>IF(RIGHT(TEXT(Y911,"0.#"),1)=".",FALSE,TRUE)</formula>
    </cfRule>
    <cfRule type="expression" dxfId="2060" priority="2064">
      <formula>IF(RIGHT(TEXT(Y911,"0.#"),1)=".",TRUE,FALSE)</formula>
    </cfRule>
  </conditionalFormatting>
  <conditionalFormatting sqref="Y946:Y973">
    <cfRule type="expression" dxfId="2059" priority="2057">
      <formula>IF(RIGHT(TEXT(Y946,"0.#"),1)=".",FALSE,TRUE)</formula>
    </cfRule>
    <cfRule type="expression" dxfId="2058" priority="2058">
      <formula>IF(RIGHT(TEXT(Y946,"0.#"),1)=".",TRUE,FALSE)</formula>
    </cfRule>
  </conditionalFormatting>
  <conditionalFormatting sqref="Y944:Y945">
    <cfRule type="expression" dxfId="2057" priority="2051">
      <formula>IF(RIGHT(TEXT(Y944,"0.#"),1)=".",FALSE,TRUE)</formula>
    </cfRule>
    <cfRule type="expression" dxfId="2056" priority="2052">
      <formula>IF(RIGHT(TEXT(Y944,"0.#"),1)=".",TRUE,FALSE)</formula>
    </cfRule>
  </conditionalFormatting>
  <conditionalFormatting sqref="Y979:Y1006">
    <cfRule type="expression" dxfId="2055" priority="2045">
      <formula>IF(RIGHT(TEXT(Y979,"0.#"),1)=".",FALSE,TRUE)</formula>
    </cfRule>
    <cfRule type="expression" dxfId="2054" priority="2046">
      <formula>IF(RIGHT(TEXT(Y979,"0.#"),1)=".",TRUE,FALSE)</formula>
    </cfRule>
  </conditionalFormatting>
  <conditionalFormatting sqref="Y977:Y978">
    <cfRule type="expression" dxfId="2053" priority="2039">
      <formula>IF(RIGHT(TEXT(Y977,"0.#"),1)=".",FALSE,TRUE)</formula>
    </cfRule>
    <cfRule type="expression" dxfId="2052" priority="2040">
      <formula>IF(RIGHT(TEXT(Y977,"0.#"),1)=".",TRUE,FALSE)</formula>
    </cfRule>
  </conditionalFormatting>
  <conditionalFormatting sqref="Y1012:Y1039">
    <cfRule type="expression" dxfId="2051" priority="2033">
      <formula>IF(RIGHT(TEXT(Y1012,"0.#"),1)=".",FALSE,TRUE)</formula>
    </cfRule>
    <cfRule type="expression" dxfId="2050" priority="2034">
      <formula>IF(RIGHT(TEXT(Y1012,"0.#"),1)=".",TRUE,FALSE)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9:AO879">
    <cfRule type="expression" dxfId="1967" priority="2077">
      <formula>IF(AND(AL879&gt;=0, RIGHT(TEXT(AL879,"0.#"),1)&lt;&gt;"."),TRUE,FALSE)</formula>
    </cfRule>
    <cfRule type="expression" dxfId="1966" priority="2078">
      <formula>IF(AND(AL879&gt;=0, RIGHT(TEXT(AL879,"0.#"),1)="."),TRUE,FALSE)</formula>
    </cfRule>
    <cfRule type="expression" dxfId="1965" priority="2079">
      <formula>IF(AND(AL879&lt;0, RIGHT(TEXT(AL879,"0.#"),1)&lt;&gt;"."),TRUE,FALSE)</formula>
    </cfRule>
    <cfRule type="expression" dxfId="1964" priority="2080">
      <formula>IF(AND(AL879&lt;0, RIGHT(TEXT(AL879,"0.#"),1)="."),TRUE,FALSE)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3:AQ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390</v>
      </c>
      <c r="AF2" s="1029"/>
      <c r="AG2" s="1029"/>
      <c r="AH2" s="1029"/>
      <c r="AI2" s="1029" t="s">
        <v>412</v>
      </c>
      <c r="AJ2" s="1029"/>
      <c r="AK2" s="1029"/>
      <c r="AL2" s="556"/>
      <c r="AM2" s="1029" t="s">
        <v>509</v>
      </c>
      <c r="AN2" s="1029"/>
      <c r="AO2" s="1029"/>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390</v>
      </c>
      <c r="AF9" s="1029"/>
      <c r="AG9" s="1029"/>
      <c r="AH9" s="1029"/>
      <c r="AI9" s="1029" t="s">
        <v>412</v>
      </c>
      <c r="AJ9" s="1029"/>
      <c r="AK9" s="1029"/>
      <c r="AL9" s="556"/>
      <c r="AM9" s="1029" t="s">
        <v>509</v>
      </c>
      <c r="AN9" s="1029"/>
      <c r="AO9" s="1029"/>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390</v>
      </c>
      <c r="AF16" s="1029"/>
      <c r="AG16" s="1029"/>
      <c r="AH16" s="1029"/>
      <c r="AI16" s="1029" t="s">
        <v>412</v>
      </c>
      <c r="AJ16" s="1029"/>
      <c r="AK16" s="1029"/>
      <c r="AL16" s="556"/>
      <c r="AM16" s="1029" t="s">
        <v>509</v>
      </c>
      <c r="AN16" s="1029"/>
      <c r="AO16" s="1029"/>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390</v>
      </c>
      <c r="AF23" s="1029"/>
      <c r="AG23" s="1029"/>
      <c r="AH23" s="1029"/>
      <c r="AI23" s="1029" t="s">
        <v>412</v>
      </c>
      <c r="AJ23" s="1029"/>
      <c r="AK23" s="1029"/>
      <c r="AL23" s="556"/>
      <c r="AM23" s="1029" t="s">
        <v>509</v>
      </c>
      <c r="AN23" s="1029"/>
      <c r="AO23" s="1029"/>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390</v>
      </c>
      <c r="AF30" s="1029"/>
      <c r="AG30" s="1029"/>
      <c r="AH30" s="1029"/>
      <c r="AI30" s="1029" t="s">
        <v>412</v>
      </c>
      <c r="AJ30" s="1029"/>
      <c r="AK30" s="1029"/>
      <c r="AL30" s="556"/>
      <c r="AM30" s="1029" t="s">
        <v>509</v>
      </c>
      <c r="AN30" s="1029"/>
      <c r="AO30" s="1029"/>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390</v>
      </c>
      <c r="AF37" s="1029"/>
      <c r="AG37" s="1029"/>
      <c r="AH37" s="1029"/>
      <c r="AI37" s="1029" t="s">
        <v>412</v>
      </c>
      <c r="AJ37" s="1029"/>
      <c r="AK37" s="1029"/>
      <c r="AL37" s="556"/>
      <c r="AM37" s="1029" t="s">
        <v>509</v>
      </c>
      <c r="AN37" s="1029"/>
      <c r="AO37" s="1029"/>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390</v>
      </c>
      <c r="AF44" s="1029"/>
      <c r="AG44" s="1029"/>
      <c r="AH44" s="1029"/>
      <c r="AI44" s="1029" t="s">
        <v>412</v>
      </c>
      <c r="AJ44" s="1029"/>
      <c r="AK44" s="1029"/>
      <c r="AL44" s="556"/>
      <c r="AM44" s="1029" t="s">
        <v>509</v>
      </c>
      <c r="AN44" s="1029"/>
      <c r="AO44" s="1029"/>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390</v>
      </c>
      <c r="AF51" s="1029"/>
      <c r="AG51" s="1029"/>
      <c r="AH51" s="1029"/>
      <c r="AI51" s="1029" t="s">
        <v>412</v>
      </c>
      <c r="AJ51" s="1029"/>
      <c r="AK51" s="1029"/>
      <c r="AL51" s="556"/>
      <c r="AM51" s="1029" t="s">
        <v>509</v>
      </c>
      <c r="AN51" s="1029"/>
      <c r="AO51" s="1029"/>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390</v>
      </c>
      <c r="AF58" s="1029"/>
      <c r="AG58" s="1029"/>
      <c r="AH58" s="1029"/>
      <c r="AI58" s="1029" t="s">
        <v>412</v>
      </c>
      <c r="AJ58" s="1029"/>
      <c r="AK58" s="1029"/>
      <c r="AL58" s="556"/>
      <c r="AM58" s="1029" t="s">
        <v>509</v>
      </c>
      <c r="AN58" s="1029"/>
      <c r="AO58" s="1029"/>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390</v>
      </c>
      <c r="AF65" s="1029"/>
      <c r="AG65" s="1029"/>
      <c r="AH65" s="1029"/>
      <c r="AI65" s="1029" t="s">
        <v>412</v>
      </c>
      <c r="AJ65" s="1029"/>
      <c r="AK65" s="1029"/>
      <c r="AL65" s="556"/>
      <c r="AM65" s="1029" t="s">
        <v>509</v>
      </c>
      <c r="AN65" s="1029"/>
      <c r="AO65" s="1029"/>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8" t="s">
        <v>28</v>
      </c>
      <c r="B2" s="1049"/>
      <c r="C2" s="1049"/>
      <c r="D2" s="1049"/>
      <c r="E2" s="1049"/>
      <c r="F2" s="1050"/>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row r="55" spans="1:51" ht="30" customHeight="1">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row r="108" spans="1:51" ht="30" customHeight="1">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row r="161" spans="1:51" ht="30" customHeight="1">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row r="214" spans="1:51" ht="30" customHeight="1">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2021-06-17T11:26:23Z</cp:lastPrinted>
  <dcterms:created xsi:type="dcterms:W3CDTF">2012-03-13T00:50:25Z</dcterms:created>
  <dcterms:modified xsi:type="dcterms:W3CDTF">2021-06-23T00:30:35Z</dcterms:modified>
</cp:coreProperties>
</file>