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<sst xmlns="http://schemas.openxmlformats.org/spreadsheetml/2006/main" count="2891" uniqueCount="601">
  <si>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</si>
  <si>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</si>
  <si>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</si>
  <si>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</si>
  <si>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</si>
  <si>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</si>
  <si>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</si>
  <si>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</si>
  <si>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</si>
  <si>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</si>
  <si>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</si>
  <si>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</si>
  <si>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</si>
  <si>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</si>
  <si>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</si>
  <si>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</si>
  <si>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</si>
  <si>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</si>
  <si>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</si>
  <si>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</si>
  <si>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</si>
  <si>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</si>
  <si>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</si>
  <si>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</si>
  <si>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</si>
  <si>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</si>
  <si>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</si>
  <si>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</si>
  <si>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</si>
  <si>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</si>
  <si>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</si>
  <si>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</si>
  <si>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</si>
  <si>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</si>
  <si>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</si>
  <si>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</si>
  <si>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</si>
  <si>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</si>
  <si>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</si>
  <si>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</si>
  <si>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</si>
  <si>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</si>
  <si>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</si>
  <si>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</si>
  <si>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</si>
  <si>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</si>
  <si>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</si>
  <si>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</si>
  <si>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</si>
  <si>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</si>
  <si>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</si>
  <si>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</si>
  <si>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</si>
  <si>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</si>
  <si>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</si>
  <si>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</si>
  <si>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</si>
  <si>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</si>
  <si>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</si>
  <si>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</si>
  <si>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</si>
  <si>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</si>
  <si>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</si>
  <si>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</si>
  <si>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</si>
  <si>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</si>
  <si>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</si>
  <si>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</si>
  <si>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</si>
  <si>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</si>
  <si>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</si>
  <si>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</si>
  <si>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</si>
  <si>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</si>
  <si>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</si>
  <si>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</si>
  <si>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</si>
  <si>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</si>
  <si>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</si>
  <si>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</si>
  <si>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</si>
  <si>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</si>
  <si>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</si>
  <si>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</si>
  <si>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</si>
  <si>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</si>
  <si>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</si>
  <si>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</si>
  <si>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</si>
  <si>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</si>
  <si>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</si>
  <si>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</si>
  <si>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</si>
  <si>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</si>
  <si>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</si>
  <si>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</si>
  <si>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</si>
  <si>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</si>
  <si>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</si>
  <si>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</si>
  <si>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</si>
  <si>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</si>
  <si>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</si>
  <si>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</si>
  <si>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</si>
  <si>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</si>
  <si>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</si>
  <si>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</si>
  <si>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</si>
  <si>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</si>
  <si>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</si>
  <si>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</si>
  <si>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</si>
  <si>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</si>
  <si>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</si>
  <si>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</si>
  <si>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</si>
  <si>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</si>
  <si>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</si>
  <si>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</si>
  <si>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</si>
  <si>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</si>
  <si>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</si>
  <si>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</si>
  <si>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</si>
  <si>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</si>
  <si>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</si>
  <si>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</si>
  <si>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</si>
  <si>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</si>
  <si>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</si>
  <si>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</si>
  <si>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</si>
  <si>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</si>
  <si>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</si>
  <si>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</si>
  <si>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</si>
  <si>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</si>
  <si>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</si>
  <si>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</si>
  <si>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</si>
  <si>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</si>
  <si>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</si>
  <si>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</si>
  <si>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</si>
  <si>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</si>
  <si>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</si>
  <si>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</si>
  <si>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</si>
  <si>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</si>
  <si>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</si>
  <si>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</si>
  <si>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</si>
  <si>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</si>
  <si>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</si>
  <si>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</si>
  <si>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</si>
  <si>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</si>
  <si>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</si>
  <si>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</si>
  <si>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</si>
  <si>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</si>
  <si>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</si>
  <si>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</si>
  <si>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</si>
  <si>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</si>
  <si>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</si>
  <si>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</si>
  <si>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</si>
  <si>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</si>
  <si>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</si>
  <si>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</si>
  <si>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</si>
  <si>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</si>
  <si>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</si>
  <si>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</si>
  <si>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</si>
  <si>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</si>
  <si>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</si>
  <si>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</si>
  <si>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</si>
  <si>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</si>
  <si>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</si>
  <si>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</si>
  <si>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</si>
  <si>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</si>
  <si>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</si>
  <si>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</si>
  <si>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</si>
  <si>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</si>
  <si>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</si>
  <si>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</si>
  <si>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</si>
  <si>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</si>
  <si>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</si>
  <si>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</si>
  <si>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</si>
  <si>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</si>
  <si>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</si>
  <si>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</si>
  <si>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</si>
  <si>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</si>
  <si>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</si>
  <si>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</si>
  <si>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</si>
  <si>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</si>
  <si>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</si>
  <si>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</si>
  <si>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</si>
  <si>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</si>
  <si>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</si>
  <si>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</si>
  <si>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</si>
  <si>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</si>
  <si>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</si>
  <si>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</si>
  <si>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</si>
  <si>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</si>
  <si>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</si>
  <si>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</si>
  <si>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</si>
  <si>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</si>
  <si>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</si>
  <si>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</si>
  <si>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</si>
  <si>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</si>
  <si>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</si>
  <si>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</si>
  <si>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</si>
  <si>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</si>
  <si>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</si>
  <si>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</si>
  <si>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</si>
  <si>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</si>
  <si>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</si>
  <si>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</si>
  <si>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</si>
  <si>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</si>
  <si>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</si>
  <si>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</si>
  <si>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</si>
  <si>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</si>
  <si>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</si>
  <si>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</si>
  <si>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</si>
  <si>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</si>
  <si>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</si>
  <si>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</si>
  <si>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</si>
  <si>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</si>
  <si>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</si>
  <si>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</si>
  <si>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</si>
  <si>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</si>
  <si>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</si>
  <si>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</si>
  <si>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</si>
  <si>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</si>
  <si>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</si>
  <si>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</si>
  <si>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</si>
  <si>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</si>
  <si>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</si>
  <si>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</si>
  <si>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</si>
  <si>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</si>
  <si>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</si>
  <si>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</si>
  <si>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</si>
  <si>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</si>
  <si>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</si>
  <si>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</si>
  <si>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</si>
  <si>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</si>
  <si>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</si>
  <si>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</si>
  <si>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</si>
  <si>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</si>
  <si>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</si>
  <si>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</si>
  <si>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</si>
  <si>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</si>
  <si>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</si>
  <si>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</si>
  <si>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</si>
  <si>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</si>
  <si>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</si>
  <si>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</si>
  <si>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</si>
  <si>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</si>
  <si>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</si>
  <si>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</si>
  <si>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</si>
  <si>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</si>
  <si>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</si>
  <si>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</si>
  <si>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</si>
  <si>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</si>
  <si>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</si>
  <si>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</si>
  <si>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</si>
  <si>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</si>
  <si>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</si>
  <si>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</si>
  <si>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</si>
  <si>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</si>
  <si>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</si>
  <si>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</si>
  <si>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</si>
  <si>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</si>
  <si>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</si>
  <si>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</si>
  <si>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</si>
  <si>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</si>
  <si>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</si>
  <si>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</si>
  <si>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</si>
  <si>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</si>
  <si>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</si>
  <si>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</si>
  <si>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</si>
  <si>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</si>
  <si>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</si>
  <si>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</si>
  <si>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</si>
  <si>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</si>
  <si>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</si>
  <si>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</si>
  <si>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</si>
  <si>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</si>
  <si>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</si>
  <si>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</si>
  <si>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</si>
  <si>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</si>
  <si>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</si>
  <si>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</si>
  <si>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</si>
  <si>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</si>
  <si>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</si>
  <si>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</si>
  <si>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</si>
  <si>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</si>
  <si>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</si>
  <si>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</si>
  <si>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</si>
  <si>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</si>
  <si>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</si>
  <si>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</si>
  <si>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</si>
  <si>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</si>
  <si>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</si>
  <si>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</si>
  <si>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</si>
  <si>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</si>
  <si>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</si>
  <si>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</si>
  <si>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</si>
  <si>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</si>
  <si>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</si>
  <si>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</si>
  <si>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</si>
  <si>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</si>
  <si>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</si>
  <si>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</si>
  <si>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</si>
  <si>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</si>
  <si>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</si>
  <si>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</si>
  <si>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</si>
  <si>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</si>
  <si>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</si>
  <si>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</si>
  <si>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</si>
  <si>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</si>
  <si>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</si>
  <si>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</si>
  <si>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</si>
  <si>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</si>
  <si>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</si>
  <si>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</si>
  <si>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</si>
  <si>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</si>
  <si>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</si>
  <si>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</si>
  <si>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</si>
  <si>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</si>
  <si>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</si>
  <si>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</si>
  <si>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</si>
  <si>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</si>
  <si>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</si>
  <si>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</si>
  <si>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</si>
  <si>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</si>
  <si>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</si>
  <si>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</si>
  <si>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</si>
  <si>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</si>
  <si>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</si>
  <si>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</si>
  <si>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</si>
  <si>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</si>
  <si>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</si>
  <si>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</si>
  <si>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</si>
  <si>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</si>
  <si>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</si>
  <si>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</si>
  <si>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</si>
  <si>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</si>
  <si>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</si>
  <si>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</si>
  <si>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</si>
  <si>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</si>
  <si>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</si>
  <si>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</si>
  <si>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</si>
  <si>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</si>
  <si>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</si>
  <si>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</si>
  <si>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</si>
  <si>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</si>
  <si>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</si>
  <si>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</si>
  <si>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</si>
  <si>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</si>
  <si>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</si>
  <si>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</si>
  <si>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</si>
  <si>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</si>
  <si>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</si>
  <si>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</si>
  <si>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</si>
  <si>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</si>
  <si>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</si>
  <si>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</si>
  <si>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</si>
  <si>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</si>
  <si>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</si>
  <si>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</si>
  <si>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</si>
  <si>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</si>
  <si>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</si>
  <si>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</si>
  <si>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</si>
  <si>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</si>
  <si>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</si>
  <si>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</si>
  <si>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</si>
  <si>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</si>
  <si>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</si>
  <si>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</si>
  <si>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</si>
  <si>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</si>
  <si>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</si>
  <si>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</si>
  <si>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</si>
  <si>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</si>
  <si>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</si>
  <si>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</si>
  <si>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</si>
  <si>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</si>
  <si>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</si>
  <si>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</si>
  <si>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</si>
  <si>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</si>
  <si>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</si>
  <si>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</si>
  <si>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</si>
  <si>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</si>
  <si>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</si>
  <si>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</si>
  <si>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</si>
  <si>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</si>
  <si>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</si>
  <si>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</si>
  <si>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</si>
  <si>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</si>
  <si>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</si>
  <si>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</si>
  <si>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</si>
  <si>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</si>
  <si>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</si>
  <si>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</si>
  <si>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</si>
  <si>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</si>
  <si>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</si>
  <si>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</si>
  <si>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</si>
  <si>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</si>
  <si>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</si>
  <si>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</si>
  <si>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</si>
  <si>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</si>
  <si>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</si>
  <si>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</si>
  <si>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</si>
  <si>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</si>
  <si>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</si>
  <si>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</si>
  <si>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</si>
  <si>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</si>
  <si>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</si>
  <si>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</si>
  <si>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</si>
  <si>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</si>
  <si>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</si>
  <si>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</si>
  <si>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</si>
  <si>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</si>
  <si>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</si>
  <si>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</si>
  <si>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</si>
  <si>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</si>
  <si>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</si>
  <si>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</si>
  <si>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</si>
  <si>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</si>
  <si>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</si>
  <si>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</si>
  <si>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</si>
  <si>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</si>
  <si>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</si>
  <si>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</si>
  <si>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</si>
  <si>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</si>
  <si>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</si>
  <si>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</si>
  <si>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</si>
  <si>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</si>
  <si>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</si>
  <si>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</si>
  <si>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</si>
  <si>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</si>
  <si>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</si>
  <si>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</si>
  <si>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</si>
  <si>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</si>
  <si>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</si>
  <si>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</si>
  <si>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</si>
  <si>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</si>
  <si>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</si>
  <si>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</si>
  <si>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</si>
  <si>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</si>
  <si>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</si>
  <si>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</si>
  <si>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</si>
  <si>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</si>
  <si>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</si>
  <si>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</si>
  <si>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</si>
  <si>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</si>
  <si>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</si>
  <si>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</si>
  <si>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</si>
  <si>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</si>
  <si>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</si>
  <si>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</si>
  <si>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</si>
  <si>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</si>
  <si>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</si>
  <si>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</si>
  <si>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一種病原体等の取扱に伴う高度安全試験検査施設の管理強化及び人材育成</t>
    <phoneticPr fontId="5"/>
  </si>
  <si>
    <t>国立感染症研究所</t>
    <phoneticPr fontId="5"/>
  </si>
  <si>
    <t>総務部会計課</t>
    <phoneticPr fontId="5"/>
  </si>
  <si>
    <t>大谷　剛志</t>
    <phoneticPr fontId="5"/>
  </si>
  <si>
    <t>○</t>
  </si>
  <si>
    <t>-</t>
  </si>
  <si>
    <t>-</t>
    <phoneticPr fontId="5"/>
  </si>
  <si>
    <t>成長戦略フォローアップ
経済財政運営と改革の基本方針2019</t>
    <phoneticPr fontId="5"/>
  </si>
  <si>
    <t>これまで以上に高度安全試験検査施設施設（BSL-4）をより高いレベルで、より安全に運営と稼働を行う。また、人材面で一層の管理強化を図る。それらにより地域住民をはじめ国民に安全・安心に一種病原体等を取扱うことを示す。</t>
    <phoneticPr fontId="5"/>
  </si>
  <si>
    <t>高度安全試験検査施設（BSL-4施設）の設備・機器類の保守、点検、改善を遅滞無く実施し、施設の管理をより高いレベルで維持する。また、人材面においても、高病原性病原体の取扱、BSL-4病原体の取扱経験、高病原性微生物の動物実験、病理検査、BSL-4施設管理を経験する人材育成を体系的に実施し、高度な技術を有する研究者の育成を行う。</t>
    <phoneticPr fontId="5"/>
  </si>
  <si>
    <t>試験研究費</t>
    <rPh sb="0" eb="2">
      <t>シケン</t>
    </rPh>
    <rPh sb="2" eb="5">
      <t>ケンキュウヒ</t>
    </rPh>
    <phoneticPr fontId="5"/>
  </si>
  <si>
    <t>高度安全試験検査施設を利用した人材の育成</t>
    <phoneticPr fontId="5"/>
  </si>
  <si>
    <t>高度安全試験検査施設におけるウイルスを取扱った延べ人数</t>
    <phoneticPr fontId="5"/>
  </si>
  <si>
    <t>人</t>
    <rPh sb="0" eb="1">
      <t>ニン</t>
    </rPh>
    <phoneticPr fontId="5"/>
  </si>
  <si>
    <t>高度安全試験検査施設　実験室使用日誌、BSL４実験施設利用状況（国立感染症研究所村山庁舎施設運営連絡協議会資料）</t>
    <phoneticPr fontId="5"/>
  </si>
  <si>
    <t>高度安全試験検査施設を稼働した検査及び実験使用日数</t>
    <phoneticPr fontId="5"/>
  </si>
  <si>
    <t>日</t>
    <rPh sb="0" eb="1">
      <t>ヒ</t>
    </rPh>
    <phoneticPr fontId="5"/>
  </si>
  <si>
    <t>X: 執行額／Y：施設利用日数　　　　　　　　　　　　　</t>
    <rPh sb="0" eb="2">
      <t>シッコ</t>
    </rPh>
    <phoneticPr fontId="5"/>
  </si>
  <si>
    <t>　Ｘ/Ｙ</t>
    <phoneticPr fontId="5"/>
  </si>
  <si>
    <t>万円</t>
    <rPh sb="0" eb="1">
      <t>マン</t>
    </rPh>
    <rPh sb="1" eb="2">
      <t>エン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</si>
  <si>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</si>
  <si>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</si>
  <si>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</si>
  <si>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</si>
  <si>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高度安全試験検査施設（BSL-4施設）の設備・機器類の保守、点検、改善を遅滞無く実施することや、病原体取扱や安全管理業務等の高度な技術を有する研究者を育成することは、施設の管理をより高いレベルでより安全に運営することに繋がり、検査体制の強化となるとともに、地域住民をはじめ国民の安全・安心の確保に資するものであ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</si>
  <si>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</si>
  <si>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</si>
  <si>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国民の健康を守るための検査・診断法の確立を行うものであり、優先度は高い。</t>
    <phoneticPr fontId="5"/>
  </si>
  <si>
    <t>‐</t>
  </si>
  <si>
    <t>無</t>
  </si>
  <si>
    <t>当該事業は一種病原体等の取扱に伴う高度試験検査施設の管理強化及び人材育成に係る事業であるが、輸入感染症に対する検査体制強化費は一類感染症等の検査法の開発及び地方衛生研究所への技術移転等に係る事業であるため役割が異なる。</t>
    <phoneticPr fontId="5"/>
  </si>
  <si>
    <t>輸入感染症に対する検査体制強化費</t>
    <phoneticPr fontId="5"/>
  </si>
  <si>
    <t>176百万円/100日</t>
    <rPh sb="3" eb="6">
      <t>ヒャクマンエン</t>
    </rPh>
    <rPh sb="10" eb="11">
      <t>ニチ</t>
    </rPh>
    <phoneticPr fontId="5"/>
  </si>
  <si>
    <t>事業の必要性、効率性及び有効性の観点から、特段問題ない。</t>
    <phoneticPr fontId="5"/>
  </si>
  <si>
    <t>点検対象外</t>
    <rPh sb="0" eb="5">
      <t>テンケンタイショウガイ</t>
    </rPh>
    <phoneticPr fontId="5"/>
  </si>
  <si>
    <t>事業（爆発物・薬物検知装置の購入）の完了による減</t>
    <rPh sb="0" eb="2">
      <t>ジギョウ</t>
    </rPh>
    <rPh sb="3" eb="6">
      <t>バクハツブツ</t>
    </rPh>
    <rPh sb="7" eb="9">
      <t>ヤクブツ</t>
    </rPh>
    <rPh sb="9" eb="11">
      <t>ケンチ</t>
    </rPh>
    <rPh sb="11" eb="13">
      <t>ソウチ</t>
    </rPh>
    <rPh sb="14" eb="16">
      <t>コウニュウ</t>
    </rPh>
    <rPh sb="18" eb="20">
      <t>カンリョウ</t>
    </rPh>
    <rPh sb="23" eb="24">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</si>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</sst>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38615</xdr:colOff>
      <xdr:row>742</xdr:row>
      <xdr:rowOff>25743</xdr:rowOff>
    </xdr:from>
    <xdr:to>
      <xdr:col>36</xdr:col>
      <xdr:colOff>149726</xdr:colOff>
      <xdr:row>746</xdr:row>
      <xdr:rowOff>319623</xdr:rowOff>
    </xdr:to>
    <xdr:sp macro="" textlink="">
      <xdr:nvSpPr>
        <xdr:cNvPr id="2" name="正方形/長方形 1">
          <a:extLst>
            <a:ext uri="{FF2B5EF4-FFF2-40B4-BE49-F238E27FC236}">
              <a16:creationId xmlns:a16="http://schemas.microsoft.com/office/drawing/2014/main" id="{5C3394B8-717F-4E01-8EA7-86DD8D1D9096}"/>
            </a:ext>
          </a:extLst>
        </xdr:cNvPr>
        <xdr:cNvSpPr/>
      </xdr:nvSpPr>
      <xdr:spPr>
        <a:xfrm>
          <a:off x="4157534" y="38795067"/>
          <a:ext cx="3406246" cy="16840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176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一種病原体等の取扱に伴う高度安全試験検査施設の管理強化及び人材育成</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12872</xdr:colOff>
      <xdr:row>746</xdr:row>
      <xdr:rowOff>321791</xdr:rowOff>
    </xdr:from>
    <xdr:to>
      <xdr:col>28</xdr:col>
      <xdr:colOff>23455</xdr:colOff>
      <xdr:row>749</xdr:row>
      <xdr:rowOff>49655</xdr:rowOff>
    </xdr:to>
    <xdr:cxnSp macro="">
      <xdr:nvCxnSpPr>
        <xdr:cNvPr id="3" name="直線コネクタ 2">
          <a:extLst>
            <a:ext uri="{FF2B5EF4-FFF2-40B4-BE49-F238E27FC236}">
              <a16:creationId xmlns:a16="http://schemas.microsoft.com/office/drawing/2014/main" id="{9893225E-6B49-437B-B33F-E274CAEE3E98}"/>
            </a:ext>
          </a:extLst>
        </xdr:cNvPr>
        <xdr:cNvCxnSpPr/>
      </xdr:nvCxnSpPr>
      <xdr:spPr>
        <a:xfrm>
          <a:off x="5779358" y="40481250"/>
          <a:ext cx="10583" cy="77046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12871</xdr:colOff>
      <xdr:row>749</xdr:row>
      <xdr:rowOff>25743</xdr:rowOff>
    </xdr:from>
    <xdr:to>
      <xdr:col>35</xdr:col>
      <xdr:colOff>103545</xdr:colOff>
      <xdr:row>749</xdr:row>
      <xdr:rowOff>36327</xdr:rowOff>
    </xdr:to>
    <xdr:cxnSp macro="">
      <xdr:nvCxnSpPr>
        <xdr:cNvPr id="4" name="直線コネクタ 3">
          <a:extLst>
            <a:ext uri="{FF2B5EF4-FFF2-40B4-BE49-F238E27FC236}">
              <a16:creationId xmlns:a16="http://schemas.microsoft.com/office/drawing/2014/main" id="{E68F2F85-5660-4A27-A0D8-485116D20D82}"/>
            </a:ext>
          </a:extLst>
        </xdr:cNvPr>
        <xdr:cNvCxnSpPr/>
      </xdr:nvCxnSpPr>
      <xdr:spPr>
        <a:xfrm flipH="1">
          <a:off x="4337736" y="41227804"/>
          <a:ext cx="2973917"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12872</xdr:colOff>
      <xdr:row>749</xdr:row>
      <xdr:rowOff>38615</xdr:rowOff>
    </xdr:from>
    <xdr:to>
      <xdr:col>21</xdr:col>
      <xdr:colOff>12872</xdr:colOff>
      <xdr:row>751</xdr:row>
      <xdr:rowOff>75915</xdr:rowOff>
    </xdr:to>
    <xdr:cxnSp macro="">
      <xdr:nvCxnSpPr>
        <xdr:cNvPr id="5" name="直線コネクタ 4">
          <a:extLst>
            <a:ext uri="{FF2B5EF4-FFF2-40B4-BE49-F238E27FC236}">
              <a16:creationId xmlns:a16="http://schemas.microsoft.com/office/drawing/2014/main" id="{E41DCF2F-1E5F-4C6F-9163-AB598C16374D}"/>
            </a:ext>
          </a:extLst>
        </xdr:cNvPr>
        <xdr:cNvCxnSpPr/>
      </xdr:nvCxnSpPr>
      <xdr:spPr>
        <a:xfrm>
          <a:off x="4337737" y="41240676"/>
          <a:ext cx="0" cy="7323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115845</xdr:colOff>
      <xdr:row>749</xdr:row>
      <xdr:rowOff>12872</xdr:rowOff>
    </xdr:from>
    <xdr:to>
      <xdr:col>35</xdr:col>
      <xdr:colOff>126428</xdr:colOff>
      <xdr:row>751</xdr:row>
      <xdr:rowOff>88271</xdr:rowOff>
    </xdr:to>
    <xdr:cxnSp macro="">
      <xdr:nvCxnSpPr>
        <xdr:cNvPr id="6" name="直線コネクタ 5">
          <a:extLst>
            <a:ext uri="{FF2B5EF4-FFF2-40B4-BE49-F238E27FC236}">
              <a16:creationId xmlns:a16="http://schemas.microsoft.com/office/drawing/2014/main" id="{A9BB8C5E-8AD8-47D8-8067-4218D2E8F8EE}"/>
            </a:ext>
          </a:extLst>
        </xdr:cNvPr>
        <xdr:cNvCxnSpPr/>
      </xdr:nvCxnSpPr>
      <xdr:spPr>
        <a:xfrm>
          <a:off x="7323953" y="41214933"/>
          <a:ext cx="10583" cy="77046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167332</xdr:colOff>
      <xdr:row>751</xdr:row>
      <xdr:rowOff>64358</xdr:rowOff>
    </xdr:from>
    <xdr:to>
      <xdr:col>26</xdr:col>
      <xdr:colOff>24509</xdr:colOff>
      <xdr:row>754</xdr:row>
      <xdr:rowOff>339567</xdr:rowOff>
    </xdr:to>
    <xdr:sp macro="" textlink="">
      <xdr:nvSpPr>
        <xdr:cNvPr id="7" name="テキスト ボックス 6">
          <a:extLst>
            <a:ext uri="{FF2B5EF4-FFF2-40B4-BE49-F238E27FC236}">
              <a16:creationId xmlns:a16="http://schemas.microsoft.com/office/drawing/2014/main" id="{88471E75-142D-4F16-88B0-FF7E16A1F540}"/>
            </a:ext>
          </a:extLst>
        </xdr:cNvPr>
        <xdr:cNvSpPr txBox="1"/>
      </xdr:nvSpPr>
      <xdr:spPr>
        <a:xfrm>
          <a:off x="3256521" y="41961486"/>
          <a:ext cx="2122583" cy="13178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民間会社○社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112</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備品の購入、雑役務費</a:t>
          </a:r>
          <a:endParaRPr kumimoji="1" lang="en-US" altLang="ja-JP" sz="1100"/>
        </a:p>
        <a:p>
          <a:pPr algn="ctr"/>
          <a:endParaRPr kumimoji="1" lang="en-US" altLang="ja-JP" sz="1100"/>
        </a:p>
      </xdr:txBody>
    </xdr:sp>
    <xdr:clientData/>
  </xdr:twoCellAnchor>
  <xdr:twoCellAnchor>
    <xdr:from>
      <xdr:col>30</xdr:col>
      <xdr:colOff>128717</xdr:colOff>
      <xdr:row>751</xdr:row>
      <xdr:rowOff>64358</xdr:rowOff>
    </xdr:from>
    <xdr:to>
      <xdr:col>40</xdr:col>
      <xdr:colOff>189723</xdr:colOff>
      <xdr:row>754</xdr:row>
      <xdr:rowOff>339567</xdr:rowOff>
    </xdr:to>
    <xdr:sp macro="" textlink="">
      <xdr:nvSpPr>
        <xdr:cNvPr id="8" name="テキスト ボックス 7">
          <a:extLst>
            <a:ext uri="{FF2B5EF4-FFF2-40B4-BE49-F238E27FC236}">
              <a16:creationId xmlns:a16="http://schemas.microsoft.com/office/drawing/2014/main" id="{672E584A-3DC2-4AFF-AEA1-D6FD09527F67}"/>
            </a:ext>
          </a:extLst>
        </xdr:cNvPr>
        <xdr:cNvSpPr txBox="1"/>
      </xdr:nvSpPr>
      <xdr:spPr>
        <a:xfrm>
          <a:off x="6307095" y="41961486"/>
          <a:ext cx="2120466" cy="13178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非常勤職員Ａ</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64</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89</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532</v>
      </c>
      <c r="H5" s="560"/>
      <c r="I5" s="560"/>
      <c r="J5" s="560"/>
      <c r="K5" s="560"/>
      <c r="L5" s="560"/>
      <c r="M5" s="561" t="s">
        <v>66</v>
      </c>
      <c r="N5" s="562"/>
      <c r="O5" s="562"/>
      <c r="P5" s="562"/>
      <c r="Q5" s="562"/>
      <c r="R5" s="563"/>
      <c r="S5" s="564" t="s">
        <v>70</v>
      </c>
      <c r="T5" s="560"/>
      <c r="U5" s="560"/>
      <c r="V5" s="560"/>
      <c r="W5" s="560"/>
      <c r="X5" s="565"/>
      <c r="Y5" s="720" t="s">
        <v>3</v>
      </c>
      <c r="Z5" s="721"/>
      <c r="AA5" s="721"/>
      <c r="AB5" s="721"/>
      <c r="AC5" s="721"/>
      <c r="AD5" s="722"/>
      <c r="AE5" s="723" t="s">
        <v>566</v>
      </c>
      <c r="AF5" s="723"/>
      <c r="AG5" s="723"/>
      <c r="AH5" s="723"/>
      <c r="AI5" s="723"/>
      <c r="AJ5" s="723"/>
      <c r="AK5" s="723"/>
      <c r="AL5" s="723"/>
      <c r="AM5" s="723"/>
      <c r="AN5" s="723"/>
      <c r="AO5" s="723"/>
      <c r="AP5" s="724"/>
      <c r="AQ5" s="725" t="s">
        <v>567</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2" t="s">
        <v>22</v>
      </c>
      <c r="B7" s="833"/>
      <c r="C7" s="833"/>
      <c r="D7" s="833"/>
      <c r="E7" s="833"/>
      <c r="F7" s="834"/>
      <c r="G7" s="835" t="s">
        <v>570</v>
      </c>
      <c r="H7" s="836"/>
      <c r="I7" s="836"/>
      <c r="J7" s="836"/>
      <c r="K7" s="836"/>
      <c r="L7" s="836"/>
      <c r="M7" s="836"/>
      <c r="N7" s="836"/>
      <c r="O7" s="836"/>
      <c r="P7" s="836"/>
      <c r="Q7" s="836"/>
      <c r="R7" s="836"/>
      <c r="S7" s="836"/>
      <c r="T7" s="836"/>
      <c r="U7" s="836"/>
      <c r="V7" s="836"/>
      <c r="W7" s="836"/>
      <c r="X7" s="837"/>
      <c r="Y7" s="399" t="s">
        <v>395</v>
      </c>
      <c r="Z7" s="300"/>
      <c r="AA7" s="300"/>
      <c r="AB7" s="300"/>
      <c r="AC7" s="300"/>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259</v>
      </c>
      <c r="B8" s="833"/>
      <c r="C8" s="833"/>
      <c r="D8" s="833"/>
      <c r="E8" s="833"/>
      <c r="F8" s="834"/>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5" t="s">
        <v>30</v>
      </c>
      <c r="B10" s="746"/>
      <c r="C10" s="746"/>
      <c r="D10" s="746"/>
      <c r="E10" s="746"/>
      <c r="F10" s="746"/>
      <c r="G10" s="678" t="s">
        <v>573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7"/>
    </row>
    <row r="13" spans="1:50" ht="21" customHeight="1" x14ac:dyDescent="0.15">
      <c r="A13" s="146"/>
      <c r="B13" s="147"/>
      <c r="C13" s="147"/>
      <c r="D13" s="147"/>
      <c r="E13" s="147"/>
      <c r="F13" s="148"/>
      <c r="G13" s="748" t="s">
        <v>6</v>
      </c>
      <c r="H13" s="749"/>
      <c r="I13" s="639" t="s">
        <v>7</v>
      </c>
      <c r="J13" s="640"/>
      <c r="K13" s="640"/>
      <c r="L13" s="640"/>
      <c r="M13" s="640"/>
      <c r="N13" s="640"/>
      <c r="O13" s="641"/>
      <c r="P13" s="116" t="s">
        <v>570</v>
      </c>
      <c r="Q13" s="117"/>
      <c r="R13" s="117"/>
      <c r="S13" s="117"/>
      <c r="T13" s="117"/>
      <c r="U13" s="117"/>
      <c r="V13" s="118"/>
      <c r="W13" s="116" t="s">
        <v>570</v>
      </c>
      <c r="X13" s="117"/>
      <c r="Y13" s="117"/>
      <c r="Z13" s="117"/>
      <c r="AA13" s="117"/>
      <c r="AB13" s="117"/>
      <c r="AC13" s="118"/>
      <c r="AD13" s="116" t="s">
        <v>570</v>
      </c>
      <c r="AE13" s="117"/>
      <c r="AF13" s="117"/>
      <c r="AG13" s="117"/>
      <c r="AH13" s="117"/>
      <c r="AI13" s="117"/>
      <c r="AJ13" s="118"/>
      <c r="AK13" s="116">
        <v>176</v>
      </c>
      <c r="AL13" s="117"/>
      <c r="AM13" s="117"/>
      <c r="AN13" s="117"/>
      <c r="AO13" s="117"/>
      <c r="AP13" s="117"/>
      <c r="AQ13" s="118"/>
      <c r="AR13" s="113">
        <v>173</v>
      </c>
      <c r="AS13" s="114"/>
      <c r="AT13" s="114"/>
      <c r="AU13" s="114"/>
      <c r="AV13" s="114"/>
      <c r="AW13" s="114"/>
      <c r="AX13" s="398"/>
    </row>
    <row r="14" spans="1:50" ht="21" customHeight="1" x14ac:dyDescent="0.15">
      <c r="A14" s="146"/>
      <c r="B14" s="147"/>
      <c r="C14" s="147"/>
      <c r="D14" s="147"/>
      <c r="E14" s="147"/>
      <c r="F14" s="148"/>
      <c r="G14" s="750"/>
      <c r="H14" s="751"/>
      <c r="I14" s="576" t="s">
        <v>8</v>
      </c>
      <c r="J14" s="630"/>
      <c r="K14" s="630"/>
      <c r="L14" s="630"/>
      <c r="M14" s="630"/>
      <c r="N14" s="630"/>
      <c r="O14" s="631"/>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570</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6" t="s">
        <v>51</v>
      </c>
      <c r="J15" s="577"/>
      <c r="K15" s="577"/>
      <c r="L15" s="577"/>
      <c r="M15" s="577"/>
      <c r="N15" s="577"/>
      <c r="O15" s="578"/>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570</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50"/>
      <c r="H16" s="751"/>
      <c r="I16" s="576" t="s">
        <v>52</v>
      </c>
      <c r="J16" s="577"/>
      <c r="K16" s="577"/>
      <c r="L16" s="577"/>
      <c r="M16" s="577"/>
      <c r="N16" s="577"/>
      <c r="O16" s="578"/>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570</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6" t="s">
        <v>50</v>
      </c>
      <c r="J17" s="630"/>
      <c r="K17" s="630"/>
      <c r="L17" s="630"/>
      <c r="M17" s="630"/>
      <c r="N17" s="630"/>
      <c r="O17" s="631"/>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570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2"/>
      <c r="H18" s="753"/>
      <c r="I18" s="740" t="s">
        <v>20</v>
      </c>
      <c r="J18" s="741"/>
      <c r="K18" s="741"/>
      <c r="L18" s="741"/>
      <c r="M18" s="741"/>
      <c r="N18" s="741"/>
      <c r="O18" s="742"/>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176</v>
      </c>
      <c r="AL18" s="123"/>
      <c r="AM18" s="123"/>
      <c r="AN18" s="123"/>
      <c r="AO18" s="123"/>
      <c r="AP18" s="123"/>
      <c r="AQ18" s="124"/>
      <c r="AR18" s="122">
        <f>SUM(AR13:AX17)</f>
        <v>173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6" t="s">
        <v>358</v>
      </c>
      <c r="H21" s="937"/>
      <c r="I21" s="937"/>
      <c r="J21" s="937"/>
      <c r="K21" s="937"/>
      <c r="L21" s="937"/>
      <c r="M21" s="937"/>
      <c r="N21" s="937"/>
      <c r="O21" s="937"/>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176</v>
      </c>
      <c r="Q23" s="114"/>
      <c r="R23" s="114"/>
      <c r="S23" s="114"/>
      <c r="T23" s="114"/>
      <c r="U23" s="114"/>
      <c r="V23" s="115"/>
      <c r="W23" s="113">
        <v>173</v>
      </c>
      <c r="X23" s="114"/>
      <c r="Y23" s="114"/>
      <c r="Z23" s="114"/>
      <c r="AA23" s="114"/>
      <c r="AB23" s="114"/>
      <c r="AC23" s="115"/>
      <c r="AD23" s="207" t="s">
        <v>599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176</v>
      </c>
      <c r="Q29" s="117"/>
      <c r="R29" s="117"/>
      <c r="S29" s="117"/>
      <c r="T29" s="117"/>
      <c r="U29" s="117"/>
      <c r="V29" s="118"/>
      <c r="W29" s="222">
        <f>AR13</f>
        <v>173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570</v>
      </c>
      <c r="AR31" s="140"/>
      <c r="AS31" s="141" t="s">
        <v>236</v>
      </c>
      <c r="AT31" s="176"/>
      <c r="AU31" s="275">
        <v>2</v>
      </c>
      <c r="AV31" s="275"/>
      <c r="AW31" s="383" t="s">
        <v>181</v>
      </c>
      <c r="AX31" s="384"/>
    </row>
    <row r="32" spans="1:50" ht="23.25" customHeight="1" x14ac:dyDescent="0.15">
      <c r="A32" s="516"/>
      <c r="B32" s="514"/>
      <c r="C32" s="514"/>
      <c r="D32" s="514"/>
      <c r="E32" s="514"/>
      <c r="F32" s="515"/>
      <c r="G32" s="541" t="s">
        <v>575</v>
      </c>
      <c r="H32" s="542"/>
      <c r="I32" s="542"/>
      <c r="J32" s="542"/>
      <c r="K32" s="542"/>
      <c r="L32" s="542"/>
      <c r="M32" s="542"/>
      <c r="N32" s="542"/>
      <c r="O32" s="543"/>
      <c r="P32" s="165" t="s">
        <v>576</v>
      </c>
      <c r="Q32" s="165"/>
      <c r="R32" s="165"/>
      <c r="S32" s="165"/>
      <c r="T32" s="165"/>
      <c r="U32" s="165"/>
      <c r="V32" s="165"/>
      <c r="W32" s="165"/>
      <c r="X32" s="236"/>
      <c r="Y32" s="342" t="s">
        <v>12</v>
      </c>
      <c r="Z32" s="550"/>
      <c r="AA32" s="551"/>
      <c r="AB32" s="552" t="s">
        <v>577</v>
      </c>
      <c r="AC32" s="552"/>
      <c r="AD32" s="552"/>
      <c r="AE32" s="368" t="s">
        <v>570</v>
      </c>
      <c r="AF32" s="369"/>
      <c r="AG32" s="369"/>
      <c r="AH32" s="369"/>
      <c r="AI32" s="368" t="s">
        <v>570</v>
      </c>
      <c r="AJ32" s="369"/>
      <c r="AK32" s="369"/>
      <c r="AL32" s="369"/>
      <c r="AM32" s="368" t="s">
        <v>570</v>
      </c>
      <c r="AN32" s="369"/>
      <c r="AO32" s="369"/>
      <c r="AP32" s="369"/>
      <c r="AQ32" s="119" t="s">
        <v>570</v>
      </c>
      <c r="AR32" s="120"/>
      <c r="AS32" s="120"/>
      <c r="AT32" s="121"/>
      <c r="AU32" s="369" t="s">
        <v>570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577</v>
      </c>
      <c r="AC33" s="523"/>
      <c r="AD33" s="523"/>
      <c r="AE33" s="368" t="s">
        <v>570</v>
      </c>
      <c r="AF33" s="369"/>
      <c r="AG33" s="369"/>
      <c r="AH33" s="369"/>
      <c r="AI33" s="368" t="s">
        <v>570</v>
      </c>
      <c r="AJ33" s="369"/>
      <c r="AK33" s="369"/>
      <c r="AL33" s="369"/>
      <c r="AM33" s="368" t="s">
        <v>570</v>
      </c>
      <c r="AN33" s="369"/>
      <c r="AO33" s="369"/>
      <c r="AP33" s="369"/>
      <c r="AQ33" s="119" t="s">
        <v>570</v>
      </c>
      <c r="AR33" s="120"/>
      <c r="AS33" s="120"/>
      <c r="AT33" s="121"/>
      <c r="AU33" s="369">
        <v>10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570</v>
      </c>
      <c r="AF34" s="369"/>
      <c r="AG34" s="369"/>
      <c r="AH34" s="369"/>
      <c r="AI34" s="368" t="s">
        <v>570</v>
      </c>
      <c r="AJ34" s="369"/>
      <c r="AK34" s="369"/>
      <c r="AL34" s="369"/>
      <c r="AM34" s="368" t="s">
        <v>570</v>
      </c>
      <c r="AN34" s="369"/>
      <c r="AO34" s="369"/>
      <c r="AP34" s="369"/>
      <c r="AQ34" s="119" t="s">
        <v>570</v>
      </c>
      <c r="AR34" s="120"/>
      <c r="AS34" s="120"/>
      <c r="AT34" s="121"/>
      <c r="AU34" s="369" t="s">
        <v>570</v>
      </c>
      <c r="AV34" s="369"/>
      <c r="AW34" s="369"/>
      <c r="AX34" s="371"/>
    </row>
    <row r="35" spans="1:50" ht="23.25" customHeight="1" x14ac:dyDescent="0.15">
      <c r="A35" s="906" t="s">
        <v>386</v>
      </c>
      <c r="B35" s="907"/>
      <c r="C35" s="907"/>
      <c r="D35" s="907"/>
      <c r="E35" s="907"/>
      <c r="F35" s="908"/>
      <c r="G35" s="912" t="s">
        <v>578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2" t="s">
        <v>398</v>
      </c>
      <c r="AF65" s="373"/>
      <c r="AG65" s="373"/>
      <c r="AH65" s="374"/>
      <c r="AI65" s="372" t="s">
        <v>396</v>
      </c>
      <c r="AJ65" s="373"/>
      <c r="AK65" s="373"/>
      <c r="AL65" s="374"/>
      <c r="AM65" s="379" t="s">
        <v>425</v>
      </c>
      <c r="AN65" s="379"/>
      <c r="AO65" s="379"/>
      <c r="AP65" s="379"/>
      <c r="AQ65" s="876" t="s">
        <v>235</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6"/>
      <c r="AF66" s="337"/>
      <c r="AG66" s="337"/>
      <c r="AH66" s="338"/>
      <c r="AI66" s="336"/>
      <c r="AJ66" s="337"/>
      <c r="AK66" s="337"/>
      <c r="AL66" s="338"/>
      <c r="AM66" s="380"/>
      <c r="AN66" s="380"/>
      <c r="AO66" s="380"/>
      <c r="AP66" s="380"/>
      <c r="AQ66" s="274"/>
      <c r="AR66" s="275"/>
      <c r="AS66" s="874" t="s">
        <v>236</v>
      </c>
      <c r="AT66" s="875"/>
      <c r="AU66" s="275"/>
      <c r="AV66" s="275"/>
      <c r="AW66" s="874" t="s">
        <v>352</v>
      </c>
      <c r="AX66" s="988"/>
    </row>
    <row r="67" spans="1:50" ht="23.25" hidden="1" customHeight="1" x14ac:dyDescent="0.15">
      <c r="A67" s="860"/>
      <c r="B67" s="861"/>
      <c r="C67" s="861"/>
      <c r="D67" s="861"/>
      <c r="E67" s="861"/>
      <c r="F67" s="862"/>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376</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376</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377</v>
      </c>
      <c r="AC69" s="985"/>
      <c r="AD69" s="985"/>
      <c r="AE69" s="820"/>
      <c r="AF69" s="821"/>
      <c r="AG69" s="821"/>
      <c r="AH69" s="821"/>
      <c r="AI69" s="820"/>
      <c r="AJ69" s="821"/>
      <c r="AK69" s="821"/>
      <c r="AL69" s="821"/>
      <c r="AM69" s="820"/>
      <c r="AN69" s="821"/>
      <c r="AO69" s="821"/>
      <c r="AP69" s="821"/>
      <c r="AQ69" s="368"/>
      <c r="AR69" s="369"/>
      <c r="AS69" s="369"/>
      <c r="AT69" s="370"/>
      <c r="AU69" s="369"/>
      <c r="AV69" s="369"/>
      <c r="AW69" s="369"/>
      <c r="AX69" s="371"/>
    </row>
    <row r="70" spans="1:50" ht="23.25" hidden="1" customHeight="1" x14ac:dyDescent="0.15">
      <c r="A70" s="860" t="s">
        <v>359</v>
      </c>
      <c r="B70" s="861"/>
      <c r="C70" s="861"/>
      <c r="D70" s="861"/>
      <c r="E70" s="861"/>
      <c r="F70" s="862"/>
      <c r="G70" s="949" t="s">
        <v>238</v>
      </c>
      <c r="H70" s="950"/>
      <c r="I70" s="950"/>
      <c r="J70" s="950"/>
      <c r="K70" s="950"/>
      <c r="L70" s="950"/>
      <c r="M70" s="950"/>
      <c r="N70" s="950"/>
      <c r="O70" s="950"/>
      <c r="P70" s="950"/>
      <c r="Q70" s="950"/>
      <c r="R70" s="950"/>
      <c r="S70" s="950"/>
      <c r="T70" s="950"/>
      <c r="U70" s="950"/>
      <c r="V70" s="950"/>
      <c r="W70" s="953" t="s">
        <v>375</v>
      </c>
      <c r="X70" s="954"/>
      <c r="Y70" s="959" t="s">
        <v>12</v>
      </c>
      <c r="Z70" s="959"/>
      <c r="AA70" s="960"/>
      <c r="AB70" s="961" t="s">
        <v>376</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376</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377</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6"/>
      <c r="B75" s="847"/>
      <c r="C75" s="847"/>
      <c r="D75" s="847"/>
      <c r="E75" s="847"/>
      <c r="F75" s="848"/>
      <c r="G75" s="78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6"/>
      <c r="B76" s="847"/>
      <c r="C76" s="847"/>
      <c r="D76" s="847"/>
      <c r="E76" s="847"/>
      <c r="F76" s="848"/>
      <c r="G76" s="78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6"/>
      <c r="B77" s="847"/>
      <c r="C77" s="847"/>
      <c r="D77" s="847"/>
      <c r="E77" s="847"/>
      <c r="F77" s="848"/>
      <c r="G77" s="78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1" t="s">
        <v>389</v>
      </c>
      <c r="B78" s="922"/>
      <c r="C78" s="922"/>
      <c r="D78" s="922"/>
      <c r="E78" s="919" t="s">
        <v>332</v>
      </c>
      <c r="F78" s="920"/>
      <c r="G78" s="56" t="s">
        <v>238</v>
      </c>
      <c r="H78" s="798"/>
      <c r="I78" s="248"/>
      <c r="J78" s="248"/>
      <c r="K78" s="248"/>
      <c r="L78" s="248"/>
      <c r="M78" s="248"/>
      <c r="N78" s="248"/>
      <c r="O78" s="799"/>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20" t="s">
        <v>147</v>
      </c>
      <c r="B80" s="852" t="s">
        <v>345</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1"/>
      <c r="B81" s="855"/>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5"/>
      <c r="R87" s="805"/>
      <c r="S87" s="805"/>
      <c r="T87" s="805"/>
      <c r="U87" s="805"/>
      <c r="V87" s="805"/>
      <c r="W87" s="805"/>
      <c r="X87" s="806"/>
      <c r="Y87" s="761" t="s">
        <v>62</v>
      </c>
      <c r="Z87" s="762"/>
      <c r="AA87" s="763"/>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7"/>
      <c r="Q88" s="807"/>
      <c r="R88" s="807"/>
      <c r="S88" s="807"/>
      <c r="T88" s="807"/>
      <c r="U88" s="807"/>
      <c r="V88" s="807"/>
      <c r="W88" s="807"/>
      <c r="X88" s="808"/>
      <c r="Y88" s="735" t="s">
        <v>54</v>
      </c>
      <c r="Z88" s="736"/>
      <c r="AA88" s="737"/>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9"/>
      <c r="Y89" s="735" t="s">
        <v>13</v>
      </c>
      <c r="Z89" s="736"/>
      <c r="AA89" s="737"/>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5"/>
      <c r="R92" s="805"/>
      <c r="S92" s="805"/>
      <c r="T92" s="805"/>
      <c r="U92" s="805"/>
      <c r="V92" s="805"/>
      <c r="W92" s="805"/>
      <c r="X92" s="806"/>
      <c r="Y92" s="761" t="s">
        <v>62</v>
      </c>
      <c r="Z92" s="762"/>
      <c r="AA92" s="763"/>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7"/>
      <c r="Q93" s="807"/>
      <c r="R93" s="807"/>
      <c r="S93" s="807"/>
      <c r="T93" s="807"/>
      <c r="U93" s="807"/>
      <c r="V93" s="807"/>
      <c r="W93" s="807"/>
      <c r="X93" s="808"/>
      <c r="Y93" s="735" t="s">
        <v>54</v>
      </c>
      <c r="Z93" s="736"/>
      <c r="AA93" s="737"/>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9"/>
      <c r="Y94" s="735" t="s">
        <v>13</v>
      </c>
      <c r="Z94" s="736"/>
      <c r="AA94" s="737"/>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5"/>
      <c r="R97" s="805"/>
      <c r="S97" s="805"/>
      <c r="T97" s="805"/>
      <c r="U97" s="805"/>
      <c r="V97" s="805"/>
      <c r="W97" s="805"/>
      <c r="X97" s="806"/>
      <c r="Y97" s="761" t="s">
        <v>62</v>
      </c>
      <c r="Z97" s="762"/>
      <c r="AA97" s="763"/>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7"/>
      <c r="Q98" s="807"/>
      <c r="R98" s="807"/>
      <c r="S98" s="807"/>
      <c r="T98" s="807"/>
      <c r="U98" s="807"/>
      <c r="V98" s="807"/>
      <c r="W98" s="807"/>
      <c r="X98" s="808"/>
      <c r="Y98" s="735" t="s">
        <v>54</v>
      </c>
      <c r="Z98" s="736"/>
      <c r="AA98" s="737"/>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9"/>
      <c r="C99" s="889"/>
      <c r="D99" s="889"/>
      <c r="E99" s="889"/>
      <c r="F99" s="890"/>
      <c r="G99" s="810"/>
      <c r="H99" s="251"/>
      <c r="I99" s="251"/>
      <c r="J99" s="251"/>
      <c r="K99" s="251"/>
      <c r="L99" s="251"/>
      <c r="M99" s="251"/>
      <c r="N99" s="251"/>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6" t="s">
        <v>11</v>
      </c>
      <c r="AC100" s="866"/>
      <c r="AD100" s="866"/>
      <c r="AE100" s="829" t="s">
        <v>398</v>
      </c>
      <c r="AF100" s="830"/>
      <c r="AG100" s="830"/>
      <c r="AH100" s="831"/>
      <c r="AI100" s="829" t="s">
        <v>418</v>
      </c>
      <c r="AJ100" s="830"/>
      <c r="AK100" s="830"/>
      <c r="AL100" s="831"/>
      <c r="AM100" s="829" t="s">
        <v>425</v>
      </c>
      <c r="AN100" s="830"/>
      <c r="AO100" s="830"/>
      <c r="AP100" s="831"/>
      <c r="AQ100" s="938" t="s">
        <v>438</v>
      </c>
      <c r="AR100" s="939"/>
      <c r="AS100" s="939"/>
      <c r="AT100" s="940"/>
      <c r="AU100" s="938" t="s">
        <v>439</v>
      </c>
      <c r="AV100" s="939"/>
      <c r="AW100" s="939"/>
      <c r="AX100" s="941"/>
    </row>
    <row r="101" spans="1:60" ht="23.25" customHeight="1" x14ac:dyDescent="0.15">
      <c r="A101" s="492"/>
      <c r="B101" s="493"/>
      <c r="C101" s="493"/>
      <c r="D101" s="493"/>
      <c r="E101" s="493"/>
      <c r="F101" s="494"/>
      <c r="G101" s="165" t="s">
        <v>579</v>
      </c>
      <c r="H101" s="165"/>
      <c r="I101" s="165"/>
      <c r="J101" s="165"/>
      <c r="K101" s="165"/>
      <c r="L101" s="165"/>
      <c r="M101" s="165"/>
      <c r="N101" s="165"/>
      <c r="O101" s="165"/>
      <c r="P101" s="165"/>
      <c r="Q101" s="165"/>
      <c r="R101" s="165"/>
      <c r="S101" s="165"/>
      <c r="T101" s="165"/>
      <c r="U101" s="165"/>
      <c r="V101" s="165"/>
      <c r="W101" s="165"/>
      <c r="X101" s="236"/>
      <c r="Y101" s="819" t="s">
        <v>55</v>
      </c>
      <c r="Z101" s="721"/>
      <c r="AA101" s="722"/>
      <c r="AB101" s="552" t="s">
        <v>580</v>
      </c>
      <c r="AC101" s="552"/>
      <c r="AD101" s="552"/>
      <c r="AE101" s="368" t="s">
        <v>570</v>
      </c>
      <c r="AF101" s="369"/>
      <c r="AG101" s="369"/>
      <c r="AH101" s="370"/>
      <c r="AI101" s="368" t="s">
        <v>570</v>
      </c>
      <c r="AJ101" s="369"/>
      <c r="AK101" s="369"/>
      <c r="AL101" s="370"/>
      <c r="AM101" s="368" t="s">
        <v>570</v>
      </c>
      <c r="AN101" s="369"/>
      <c r="AO101" s="369"/>
      <c r="AP101" s="370"/>
      <c r="AQ101" s="368" t="s">
        <v>570</v>
      </c>
      <c r="AR101" s="369"/>
      <c r="AS101" s="369"/>
      <c r="AT101" s="370"/>
      <c r="AU101" s="368" t="s">
        <v>414</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580</v>
      </c>
      <c r="AC102" s="552"/>
      <c r="AD102" s="552"/>
      <c r="AE102" s="362" t="s">
        <v>570</v>
      </c>
      <c r="AF102" s="362"/>
      <c r="AG102" s="362"/>
      <c r="AH102" s="362"/>
      <c r="AI102" s="362" t="s">
        <v>570</v>
      </c>
      <c r="AJ102" s="362"/>
      <c r="AK102" s="362"/>
      <c r="AL102" s="362"/>
      <c r="AM102" s="362" t="s">
        <v>570</v>
      </c>
      <c r="AN102" s="362"/>
      <c r="AO102" s="362"/>
      <c r="AP102" s="362"/>
      <c r="AQ102" s="820">
        <v>100</v>
      </c>
      <c r="AR102" s="821"/>
      <c r="AS102" s="821"/>
      <c r="AT102" s="822"/>
      <c r="AU102" s="820">
        <v>100</v>
      </c>
      <c r="AV102" s="821"/>
      <c r="AW102" s="821"/>
      <c r="AX102" s="822"/>
    </row>
    <row r="103" spans="1:60" ht="31.5" hidden="1" customHeight="1" x14ac:dyDescent="0.15">
      <c r="A103" s="489" t="s">
        <v>355</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0"/>
      <c r="AV105" s="821"/>
      <c r="AW105" s="821"/>
      <c r="AX105" s="822"/>
    </row>
    <row r="106" spans="1:60" ht="31.5" hidden="1" customHeight="1" x14ac:dyDescent="0.15">
      <c r="A106" s="489" t="s">
        <v>355</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0"/>
      <c r="AV108" s="821"/>
      <c r="AW108" s="821"/>
      <c r="AX108" s="822"/>
    </row>
    <row r="109" spans="1:60" ht="31.5" hidden="1" customHeight="1" x14ac:dyDescent="0.15">
      <c r="A109" s="489" t="s">
        <v>355</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0"/>
      <c r="AV111" s="821"/>
      <c r="AW111" s="821"/>
      <c r="AX111" s="822"/>
    </row>
    <row r="112" spans="1:60" ht="31.5" hidden="1" customHeight="1" x14ac:dyDescent="0.15">
      <c r="A112" s="489" t="s">
        <v>355</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658" t="s">
        <v>581</v>
      </c>
      <c r="H116" s="658"/>
      <c r="I116" s="658"/>
      <c r="J116" s="658"/>
      <c r="K116" s="658"/>
      <c r="L116" s="658"/>
      <c r="M116" s="658"/>
      <c r="N116" s="658"/>
      <c r="O116" s="658"/>
      <c r="P116" s="658"/>
      <c r="Q116" s="658"/>
      <c r="R116" s="658"/>
      <c r="S116" s="658"/>
      <c r="T116" s="658"/>
      <c r="U116" s="658"/>
      <c r="V116" s="658"/>
      <c r="W116" s="658"/>
      <c r="X116" s="658"/>
      <c r="Y116" s="359" t="s">
        <v>15</v>
      </c>
      <c r="Z116" s="360"/>
      <c r="AA116" s="361"/>
      <c r="AB116" s="304" t="s">
        <v>583</v>
      </c>
      <c r="AC116" s="305"/>
      <c r="AD116" s="306"/>
      <c r="AE116" s="362" t="s">
        <v>570</v>
      </c>
      <c r="AF116" s="362"/>
      <c r="AG116" s="362"/>
      <c r="AH116" s="362"/>
      <c r="AI116" s="362" t="s">
        <v>570</v>
      </c>
      <c r="AJ116" s="362"/>
      <c r="AK116" s="362"/>
      <c r="AL116" s="362"/>
      <c r="AM116" s="362" t="s">
        <v>570</v>
      </c>
      <c r="AN116" s="362"/>
      <c r="AO116" s="362"/>
      <c r="AP116" s="362"/>
      <c r="AQ116" s="368">
        <v>176</v>
      </c>
      <c r="AR116" s="369"/>
      <c r="AS116" s="369"/>
      <c r="AT116" s="369"/>
      <c r="AU116" s="369"/>
      <c r="AV116" s="369"/>
      <c r="AW116" s="369"/>
      <c r="AX116" s="371"/>
    </row>
    <row r="117" spans="1:50" ht="46.5" customHeight="1" thickBot="1" x14ac:dyDescent="0.2">
      <c r="A117" s="299"/>
      <c r="B117" s="300"/>
      <c r="C117" s="300"/>
      <c r="D117" s="300"/>
      <c r="E117" s="300"/>
      <c r="F117" s="301"/>
      <c r="G117" s="659"/>
      <c r="H117" s="659"/>
      <c r="I117" s="659"/>
      <c r="J117" s="659"/>
      <c r="K117" s="659"/>
      <c r="L117" s="659"/>
      <c r="M117" s="659"/>
      <c r="N117" s="659"/>
      <c r="O117" s="659"/>
      <c r="P117" s="659"/>
      <c r="Q117" s="659"/>
      <c r="R117" s="659"/>
      <c r="S117" s="659"/>
      <c r="T117" s="659"/>
      <c r="U117" s="659"/>
      <c r="V117" s="659"/>
      <c r="W117" s="659"/>
      <c r="X117" s="659"/>
      <c r="Y117" s="342" t="s">
        <v>49</v>
      </c>
      <c r="Z117" s="343"/>
      <c r="AA117" s="344"/>
      <c r="AB117" s="857" t="s">
        <v>582</v>
      </c>
      <c r="AC117" s="858"/>
      <c r="AD117" s="859"/>
      <c r="AE117" s="310" t="s">
        <v>570</v>
      </c>
      <c r="AF117" s="310"/>
      <c r="AG117" s="310"/>
      <c r="AH117" s="310"/>
      <c r="AI117" s="310" t="s">
        <v>570</v>
      </c>
      <c r="AJ117" s="310"/>
      <c r="AK117" s="310"/>
      <c r="AL117" s="310"/>
      <c r="AM117" s="310" t="s">
        <v>570</v>
      </c>
      <c r="AN117" s="310"/>
      <c r="AO117" s="310"/>
      <c r="AP117" s="310"/>
      <c r="AQ117" s="310" t="s">
        <v>596</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3" t="s">
        <v>413</v>
      </c>
      <c r="B130" s="1001"/>
      <c r="C130" s="1000" t="s">
        <v>239</v>
      </c>
      <c r="D130" s="1001"/>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4"/>
      <c r="B131" s="256"/>
      <c r="C131" s="255"/>
      <c r="D131" s="256"/>
      <c r="E131" s="242" t="s">
        <v>267</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570</v>
      </c>
      <c r="AR133" s="275"/>
      <c r="AS133" s="141" t="s">
        <v>236</v>
      </c>
      <c r="AT133" s="176"/>
      <c r="AU133" s="140">
        <v>2</v>
      </c>
      <c r="AV133" s="140"/>
      <c r="AW133" s="141" t="s">
        <v>181</v>
      </c>
      <c r="AX133" s="142"/>
    </row>
    <row r="134" spans="1:50" ht="39.75" customHeight="1" x14ac:dyDescent="0.15">
      <c r="A134" s="1004"/>
      <c r="B134" s="256"/>
      <c r="C134" s="255"/>
      <c r="D134" s="256"/>
      <c r="E134" s="255"/>
      <c r="F134" s="318"/>
      <c r="G134" s="235" t="s">
        <v>586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587</v>
      </c>
      <c r="AC134" s="228"/>
      <c r="AD134" s="228"/>
      <c r="AE134" s="270">
        <v>4.4000000000000004</v>
      </c>
      <c r="AF134" s="120"/>
      <c r="AG134" s="120"/>
      <c r="AH134" s="120"/>
      <c r="AI134" s="270">
        <v>4.5</v>
      </c>
      <c r="AJ134" s="120"/>
      <c r="AK134" s="120"/>
      <c r="AL134" s="120"/>
      <c r="AM134" s="270">
        <v>4.4000000000000004</v>
      </c>
      <c r="AN134" s="120"/>
      <c r="AO134" s="120"/>
      <c r="AP134" s="120"/>
      <c r="AQ134" s="270" t="s">
        <v>570</v>
      </c>
      <c r="AR134" s="120"/>
      <c r="AS134" s="120"/>
      <c r="AT134" s="120"/>
      <c r="AU134" s="270" t="s">
        <v>570</v>
      </c>
      <c r="AV134" s="120"/>
      <c r="AW134" s="120"/>
      <c r="AX134" s="219"/>
    </row>
    <row r="135" spans="1:50" ht="39.75" customHeight="1" x14ac:dyDescent="0.15">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587</v>
      </c>
      <c r="AC135" s="137"/>
      <c r="AD135" s="137"/>
      <c r="AE135" s="270">
        <v>3.5</v>
      </c>
      <c r="AF135" s="120"/>
      <c r="AG135" s="120"/>
      <c r="AH135" s="120"/>
      <c r="AI135" s="270">
        <v>3.5</v>
      </c>
      <c r="AJ135" s="120"/>
      <c r="AK135" s="120"/>
      <c r="AL135" s="120"/>
      <c r="AM135" s="270">
        <v>3.5</v>
      </c>
      <c r="AN135" s="120"/>
      <c r="AO135" s="120"/>
      <c r="AP135" s="120"/>
      <c r="AQ135" s="270" t="s">
        <v>570</v>
      </c>
      <c r="AR135" s="120"/>
      <c r="AS135" s="120"/>
      <c r="AT135" s="120"/>
      <c r="AU135" s="270">
        <v>3.5</v>
      </c>
      <c r="AV135" s="120"/>
      <c r="AW135" s="120"/>
      <c r="AX135" s="219"/>
    </row>
    <row r="136" spans="1:50" ht="18.75" hidden="1" customHeight="1" x14ac:dyDescent="0.15">
      <c r="A136" s="100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4"/>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4.45" customHeight="1" x14ac:dyDescent="0.15">
      <c r="A154" s="1004"/>
      <c r="B154" s="256"/>
      <c r="C154" s="255"/>
      <c r="D154" s="256"/>
      <c r="E154" s="255"/>
      <c r="F154" s="318"/>
      <c r="G154" s="235" t="s">
        <v>414</v>
      </c>
      <c r="H154" s="165"/>
      <c r="I154" s="165"/>
      <c r="J154" s="165"/>
      <c r="K154" s="165"/>
      <c r="L154" s="165"/>
      <c r="M154" s="165"/>
      <c r="N154" s="165"/>
      <c r="O154" s="165"/>
      <c r="P154" s="236"/>
      <c r="Q154" s="164" t="s">
        <v>414</v>
      </c>
      <c r="R154" s="165"/>
      <c r="S154" s="165"/>
      <c r="T154" s="165"/>
      <c r="U154" s="165"/>
      <c r="V154" s="165"/>
      <c r="W154" s="165"/>
      <c r="X154" s="165"/>
      <c r="Y154" s="165"/>
      <c r="Z154" s="165"/>
      <c r="AA154" s="933"/>
      <c r="AB154" s="259" t="s">
        <v>414</v>
      </c>
      <c r="AC154" s="260"/>
      <c r="AD154" s="260"/>
      <c r="AE154" s="265" t="s">
        <v>414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4.45" customHeight="1" x14ac:dyDescent="0.15">
      <c r="A155" s="1004"/>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15" customHeight="1" x14ac:dyDescent="0.15">
      <c r="A156" s="1004"/>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3.15" customHeight="1" x14ac:dyDescent="0.15">
      <c r="A157" s="1004"/>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4"/>
      <c r="AB157" s="261"/>
      <c r="AC157" s="262"/>
      <c r="AD157" s="262"/>
      <c r="AE157" s="164" t="s">
        <v>414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3.15" customHeight="1" x14ac:dyDescent="0.15">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6"/>
      <c r="C188" s="255"/>
      <c r="D188" s="256"/>
      <c r="E188" s="164"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4"/>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6"/>
      <c r="C430" s="253" t="s">
        <v>428</v>
      </c>
      <c r="D430" s="254"/>
      <c r="E430" s="242" t="s">
        <v>406</v>
      </c>
      <c r="F430" s="452"/>
      <c r="G430" s="244" t="s">
        <v>255</v>
      </c>
      <c r="H430" s="162"/>
      <c r="I430" s="162"/>
      <c r="J430" s="245" t="s">
        <v>569</v>
      </c>
      <c r="K430" s="246"/>
      <c r="L430" s="246"/>
      <c r="M430" s="246"/>
      <c r="N430" s="246"/>
      <c r="O430" s="246"/>
      <c r="P430" s="246"/>
      <c r="Q430" s="246"/>
      <c r="R430" s="246"/>
      <c r="S430" s="246"/>
      <c r="T430" s="247"/>
      <c r="U430" s="248" t="s">
        <v>570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570</v>
      </c>
      <c r="AF432" s="140"/>
      <c r="AG432" s="141" t="s">
        <v>236</v>
      </c>
      <c r="AH432" s="176"/>
      <c r="AI432" s="186"/>
      <c r="AJ432" s="186"/>
      <c r="AK432" s="186"/>
      <c r="AL432" s="181"/>
      <c r="AM432" s="186"/>
      <c r="AN432" s="186"/>
      <c r="AO432" s="186"/>
      <c r="AP432" s="181"/>
      <c r="AQ432" s="215" t="s">
        <v>570</v>
      </c>
      <c r="AR432" s="140"/>
      <c r="AS432" s="141" t="s">
        <v>236</v>
      </c>
      <c r="AT432" s="176"/>
      <c r="AU432" s="140" t="s">
        <v>570</v>
      </c>
      <c r="AV432" s="140"/>
      <c r="AW432" s="141" t="s">
        <v>181</v>
      </c>
      <c r="AX432" s="142"/>
    </row>
    <row r="433" spans="1:50" ht="23.25" customHeight="1" x14ac:dyDescent="0.15">
      <c r="A433" s="1004"/>
      <c r="B433" s="256"/>
      <c r="C433" s="255"/>
      <c r="D433" s="256"/>
      <c r="E433" s="170"/>
      <c r="F433" s="171"/>
      <c r="G433" s="235"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4"/>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6"/>
      <c r="C482" s="255"/>
      <c r="D482" s="256"/>
      <c r="E482" s="164" t="s">
        <v>570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4"/>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568</v>
      </c>
      <c r="AE702" s="905"/>
      <c r="AF702" s="905"/>
      <c r="AG702" s="894" t="s">
        <v>589</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70" t="s">
        <v>590</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591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592</v>
      </c>
      <c r="AE705" s="739"/>
      <c r="AF705" s="739"/>
      <c r="AG705" s="164" t="s">
        <v>570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6"/>
      <c r="C706" s="615"/>
      <c r="D706" s="616"/>
      <c r="E706" s="689" t="s">
        <v>387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593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1"/>
      <c r="B707" s="776"/>
      <c r="C707" s="617"/>
      <c r="D707" s="618"/>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593</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592</v>
      </c>
      <c r="AE708" s="674"/>
      <c r="AF708" s="674"/>
      <c r="AG708" s="527" t="s">
        <v>570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592</v>
      </c>
      <c r="AE709" s="159"/>
      <c r="AF709" s="159"/>
      <c r="AG709" s="670" t="s">
        <v>570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592</v>
      </c>
      <c r="AE710" s="159"/>
      <c r="AF710" s="159"/>
      <c r="AG710" s="670" t="s">
        <v>570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592</v>
      </c>
      <c r="AE711" s="159"/>
      <c r="AF711" s="159"/>
      <c r="AG711" s="670" t="s">
        <v>570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592</v>
      </c>
      <c r="AE712" s="587"/>
      <c r="AF712" s="587"/>
      <c r="AG712" s="595" t="s">
        <v>570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1"/>
      <c r="B713" s="66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70" t="s">
        <v>570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2" t="s">
        <v>592</v>
      </c>
      <c r="AE714" s="593"/>
      <c r="AF714" s="594"/>
      <c r="AG714" s="695" t="s">
        <v>570</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2"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592</v>
      </c>
      <c r="AE715" s="674"/>
      <c r="AF715" s="783"/>
      <c r="AG715" s="527" t="s">
        <v>570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592</v>
      </c>
      <c r="AE716" s="765"/>
      <c r="AF716" s="765"/>
      <c r="AG716" s="670" t="s">
        <v>570</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592</v>
      </c>
      <c r="AE717" s="159"/>
      <c r="AF717" s="159"/>
      <c r="AG717" s="670" t="s">
        <v>570</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592</v>
      </c>
      <c r="AE718" s="159"/>
      <c r="AF718" s="159"/>
      <c r="AG718" s="167" t="s">
        <v>570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73" t="s">
        <v>568</v>
      </c>
      <c r="AE719" s="674"/>
      <c r="AF719" s="674"/>
      <c r="AG719" s="164" t="s">
        <v>594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7" t="s">
        <v>563</v>
      </c>
      <c r="D721" s="928"/>
      <c r="E721" s="928"/>
      <c r="F721" s="929"/>
      <c r="G721" s="947"/>
      <c r="H721" s="948"/>
      <c r="I721" s="82" t="str">
        <f>IF(OR(G721="　", G721=""), "", "-")</f>
        <v/>
      </c>
      <c r="J721" s="926">
        <v>917</v>
      </c>
      <c r="K721" s="926"/>
      <c r="L721" s="82" t="str">
        <f>IF(M721="","","-")</f>
        <v/>
      </c>
      <c r="M721" s="83"/>
      <c r="N721" s="923" t="s">
        <v>595</v>
      </c>
      <c r="O721" s="924"/>
      <c r="P721" s="924"/>
      <c r="Q721" s="924"/>
      <c r="R721" s="924"/>
      <c r="S721" s="924"/>
      <c r="T721" s="924"/>
      <c r="U721" s="924"/>
      <c r="V721" s="924"/>
      <c r="W721" s="924"/>
      <c r="X721" s="924"/>
      <c r="Y721" s="924"/>
      <c r="Z721" s="924"/>
      <c r="AA721" s="924"/>
      <c r="AB721" s="924"/>
      <c r="AC721" s="924"/>
      <c r="AD721" s="924"/>
      <c r="AE721" s="924"/>
      <c r="AF721" s="925"/>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3" t="s">
        <v>570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4"/>
      <c r="B727" s="625"/>
      <c r="C727" s="701" t="s">
        <v>57</v>
      </c>
      <c r="D727" s="702"/>
      <c r="E727" s="702"/>
      <c r="F727" s="703"/>
      <c r="G727" s="801" t="s">
        <v>570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598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6" t="s">
        <v>597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5"/>
      <c r="B733" s="756"/>
      <c r="C733" s="756"/>
      <c r="D733" s="756"/>
      <c r="E733" s="757"/>
      <c r="F733" s="772" t="s">
        <v>600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2" t="s">
        <v>570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409</v>
      </c>
      <c r="B737" s="101"/>
      <c r="C737" s="101"/>
      <c r="D737" s="102"/>
      <c r="E737" s="103" t="s">
        <v>570</v>
      </c>
      <c r="F737" s="103"/>
      <c r="G737" s="103"/>
      <c r="H737" s="103"/>
      <c r="I737" s="103"/>
      <c r="J737" s="103"/>
      <c r="K737" s="103"/>
      <c r="L737" s="103"/>
      <c r="M737" s="103"/>
      <c r="N737" s="109" t="s">
        <v>404</v>
      </c>
      <c r="O737" s="109"/>
      <c r="P737" s="109"/>
      <c r="Q737" s="109"/>
      <c r="R737" s="103" t="s">
        <v>570</v>
      </c>
      <c r="S737" s="103"/>
      <c r="T737" s="103"/>
      <c r="U737" s="103"/>
      <c r="V737" s="103"/>
      <c r="W737" s="103"/>
      <c r="X737" s="103"/>
      <c r="Y737" s="103"/>
      <c r="Z737" s="103"/>
      <c r="AA737" s="109" t="s">
        <v>403</v>
      </c>
      <c r="AB737" s="109"/>
      <c r="AC737" s="109"/>
      <c r="AD737" s="109"/>
      <c r="AE737" s="103" t="s">
        <v>570</v>
      </c>
      <c r="AF737" s="103"/>
      <c r="AG737" s="103"/>
      <c r="AH737" s="103"/>
      <c r="AI737" s="103"/>
      <c r="AJ737" s="103"/>
      <c r="AK737" s="103"/>
      <c r="AL737" s="103"/>
      <c r="AM737" s="103"/>
      <c r="AN737" s="109" t="s">
        <v>402</v>
      </c>
      <c r="AO737" s="109"/>
      <c r="AP737" s="109"/>
      <c r="AQ737" s="109"/>
      <c r="AR737" s="110" t="s">
        <v>570</v>
      </c>
      <c r="AS737" s="111"/>
      <c r="AT737" s="111"/>
      <c r="AU737" s="111"/>
      <c r="AV737" s="111"/>
      <c r="AW737" s="111"/>
      <c r="AX737" s="112"/>
      <c r="AY737" s="88"/>
      <c r="AZ737" s="88"/>
    </row>
    <row r="738" spans="1:52" ht="24.75" customHeight="1" x14ac:dyDescent="0.15">
      <c r="A738" s="100" t="s">
        <v>401</v>
      </c>
      <c r="B738" s="101"/>
      <c r="C738" s="101"/>
      <c r="D738" s="102"/>
      <c r="E738" s="103" t="s">
        <v>570</v>
      </c>
      <c r="F738" s="103"/>
      <c r="G738" s="103"/>
      <c r="H738" s="103"/>
      <c r="I738" s="103"/>
      <c r="J738" s="103"/>
      <c r="K738" s="103"/>
      <c r="L738" s="103"/>
      <c r="M738" s="103"/>
      <c r="N738" s="109" t="s">
        <v>400</v>
      </c>
      <c r="O738" s="109"/>
      <c r="P738" s="109"/>
      <c r="Q738" s="109"/>
      <c r="R738" s="103" t="s">
        <v>570</v>
      </c>
      <c r="S738" s="103"/>
      <c r="T738" s="103"/>
      <c r="U738" s="103"/>
      <c r="V738" s="103"/>
      <c r="W738" s="103"/>
      <c r="X738" s="103"/>
      <c r="Y738" s="103"/>
      <c r="Z738" s="103"/>
      <c r="AA738" s="109" t="s">
        <v>399</v>
      </c>
      <c r="AB738" s="109"/>
      <c r="AC738" s="109"/>
      <c r="AD738" s="109"/>
      <c r="AE738" s="103" t="s">
        <v>570</v>
      </c>
      <c r="AF738" s="103"/>
      <c r="AG738" s="103"/>
      <c r="AH738" s="103"/>
      <c r="AI738" s="103"/>
      <c r="AJ738" s="103"/>
      <c r="AK738" s="103"/>
      <c r="AL738" s="103"/>
      <c r="AM738" s="103"/>
      <c r="AN738" s="109" t="s">
        <v>398</v>
      </c>
      <c r="AO738" s="109"/>
      <c r="AP738" s="109"/>
      <c r="AQ738" s="109"/>
      <c r="AR738" s="110" t="s">
        <v>570</v>
      </c>
      <c r="AS738" s="111"/>
      <c r="AT738" s="111"/>
      <c r="AU738" s="111"/>
      <c r="AV738" s="111"/>
      <c r="AW738" s="111"/>
      <c r="AX738" s="112"/>
    </row>
    <row r="739" spans="1:52" ht="24.75" customHeight="1" x14ac:dyDescent="0.15">
      <c r="A739" s="100" t="s">
        <v>397</v>
      </c>
      <c r="B739" s="101"/>
      <c r="C739" s="101"/>
      <c r="D739" s="102"/>
      <c r="E739" s="103" t="s">
        <v>570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t="s">
        <v>405</v>
      </c>
      <c r="J740" s="125"/>
      <c r="K740" s="92" t="str">
        <f>IF(OR(I740="　", I740=""), "", "-")</f>
        <v>-</v>
      </c>
      <c r="L740" s="126">
        <v>54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392</v>
      </c>
      <c r="B780" s="767"/>
      <c r="C780" s="767"/>
      <c r="D780" s="767"/>
      <c r="E780" s="767"/>
      <c r="F780" s="768"/>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9"/>
      <c r="C781" s="769"/>
      <c r="D781" s="769"/>
      <c r="E781" s="769"/>
      <c r="F781" s="770"/>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9"/>
      <c r="C782" s="769"/>
      <c r="D782" s="769"/>
      <c r="E782" s="769"/>
      <c r="F782" s="770"/>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9"/>
      <c r="C783" s="769"/>
      <c r="D783" s="769"/>
      <c r="E783" s="769"/>
      <c r="F783" s="77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9"/>
      <c r="C784" s="769"/>
      <c r="D784" s="769"/>
      <c r="E784" s="769"/>
      <c r="F784" s="77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9"/>
      <c r="C785" s="769"/>
      <c r="D785" s="769"/>
      <c r="E785" s="769"/>
      <c r="F785" s="77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9"/>
      <c r="C786" s="769"/>
      <c r="D786" s="769"/>
      <c r="E786" s="769"/>
      <c r="F786" s="77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9"/>
      <c r="C787" s="769"/>
      <c r="D787" s="769"/>
      <c r="E787" s="769"/>
      <c r="F787" s="77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9"/>
      <c r="C788" s="769"/>
      <c r="D788" s="769"/>
      <c r="E788" s="769"/>
      <c r="F788" s="77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9"/>
      <c r="C789" s="769"/>
      <c r="D789" s="769"/>
      <c r="E789" s="769"/>
      <c r="F789" s="77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9"/>
      <c r="C790" s="769"/>
      <c r="D790" s="769"/>
      <c r="E790" s="769"/>
      <c r="F790" s="77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9"/>
      <c r="C791" s="769"/>
      <c r="D791" s="769"/>
      <c r="E791" s="769"/>
      <c r="F791" s="770"/>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9"/>
      <c r="C792" s="769"/>
      <c r="D792" s="769"/>
      <c r="E792" s="769"/>
      <c r="F792" s="770"/>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9"/>
      <c r="C793" s="769"/>
      <c r="D793" s="769"/>
      <c r="E793" s="769"/>
      <c r="F793" s="770"/>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9"/>
      <c r="C794" s="769"/>
      <c r="D794" s="769"/>
      <c r="E794" s="769"/>
      <c r="F794" s="770"/>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9"/>
      <c r="C795" s="769"/>
      <c r="D795" s="769"/>
      <c r="E795" s="769"/>
      <c r="F795" s="770"/>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9"/>
      <c r="C796" s="769"/>
      <c r="D796" s="769"/>
      <c r="E796" s="769"/>
      <c r="F796" s="77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9"/>
      <c r="C797" s="769"/>
      <c r="D797" s="769"/>
      <c r="E797" s="769"/>
      <c r="F797" s="77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9"/>
      <c r="C798" s="769"/>
      <c r="D798" s="769"/>
      <c r="E798" s="769"/>
      <c r="F798" s="77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9"/>
      <c r="C799" s="769"/>
      <c r="D799" s="769"/>
      <c r="E799" s="769"/>
      <c r="F799" s="77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9"/>
      <c r="C800" s="769"/>
      <c r="D800" s="769"/>
      <c r="E800" s="769"/>
      <c r="F800" s="77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9"/>
      <c r="C801" s="769"/>
      <c r="D801" s="769"/>
      <c r="E801" s="769"/>
      <c r="F801" s="77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9"/>
      <c r="C802" s="769"/>
      <c r="D802" s="769"/>
      <c r="E802" s="769"/>
      <c r="F802" s="77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9"/>
      <c r="C803" s="769"/>
      <c r="D803" s="769"/>
      <c r="E803" s="769"/>
      <c r="F803" s="77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9"/>
      <c r="C804" s="769"/>
      <c r="D804" s="769"/>
      <c r="E804" s="769"/>
      <c r="F804" s="770"/>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9"/>
      <c r="C805" s="769"/>
      <c r="D805" s="769"/>
      <c r="E805" s="769"/>
      <c r="F805" s="770"/>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9"/>
      <c r="C806" s="769"/>
      <c r="D806" s="769"/>
      <c r="E806" s="769"/>
      <c r="F806" s="770"/>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9"/>
      <c r="C807" s="769"/>
      <c r="D807" s="769"/>
      <c r="E807" s="769"/>
      <c r="F807" s="770"/>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9"/>
      <c r="C808" s="769"/>
      <c r="D808" s="769"/>
      <c r="E808" s="769"/>
      <c r="F808" s="770"/>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9"/>
      <c r="C809" s="769"/>
      <c r="D809" s="769"/>
      <c r="E809" s="769"/>
      <c r="F809" s="77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9"/>
      <c r="C810" s="769"/>
      <c r="D810" s="769"/>
      <c r="E810" s="769"/>
      <c r="F810" s="77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9"/>
      <c r="C811" s="769"/>
      <c r="D811" s="769"/>
      <c r="E811" s="769"/>
      <c r="F811" s="77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9"/>
      <c r="C812" s="769"/>
      <c r="D812" s="769"/>
      <c r="E812" s="769"/>
      <c r="F812" s="77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9"/>
      <c r="C813" s="769"/>
      <c r="D813" s="769"/>
      <c r="E813" s="769"/>
      <c r="F813" s="77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9"/>
      <c r="C814" s="769"/>
      <c r="D814" s="769"/>
      <c r="E814" s="769"/>
      <c r="F814" s="77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9"/>
      <c r="C815" s="769"/>
      <c r="D815" s="769"/>
      <c r="E815" s="769"/>
      <c r="F815" s="77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9"/>
      <c r="C816" s="769"/>
      <c r="D816" s="769"/>
      <c r="E816" s="769"/>
      <c r="F816" s="77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9"/>
      <c r="C817" s="769"/>
      <c r="D817" s="769"/>
      <c r="E817" s="769"/>
      <c r="F817" s="770"/>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9"/>
      <c r="C818" s="769"/>
      <c r="D818" s="769"/>
      <c r="E818" s="769"/>
      <c r="F818" s="770"/>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9"/>
      <c r="C819" s="769"/>
      <c r="D819" s="769"/>
      <c r="E819" s="769"/>
      <c r="F819" s="770"/>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9"/>
      <c r="C820" s="769"/>
      <c r="D820" s="769"/>
      <c r="E820" s="769"/>
      <c r="F820" s="770"/>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9"/>
      <c r="C821" s="769"/>
      <c r="D821" s="769"/>
      <c r="E821" s="769"/>
      <c r="F821" s="770"/>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9"/>
      <c r="C822" s="769"/>
      <c r="D822" s="769"/>
      <c r="E822" s="769"/>
      <c r="F822" s="77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9"/>
      <c r="C823" s="769"/>
      <c r="D823" s="769"/>
      <c r="E823" s="769"/>
      <c r="F823" s="77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9"/>
      <c r="C824" s="769"/>
      <c r="D824" s="769"/>
      <c r="E824" s="769"/>
      <c r="F824" s="77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9"/>
      <c r="C825" s="769"/>
      <c r="D825" s="769"/>
      <c r="E825" s="769"/>
      <c r="F825" s="77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9"/>
      <c r="C826" s="769"/>
      <c r="D826" s="769"/>
      <c r="E826" s="769"/>
      <c r="F826" s="77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9"/>
      <c r="C827" s="769"/>
      <c r="D827" s="769"/>
      <c r="E827" s="769"/>
      <c r="F827" s="77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9"/>
      <c r="C828" s="769"/>
      <c r="D828" s="769"/>
      <c r="E828" s="769"/>
      <c r="F828" s="77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9"/>
      <c r="C829" s="769"/>
      <c r="D829" s="769"/>
      <c r="E829" s="769"/>
      <c r="F829" s="77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9"/>
      <c r="C830" s="769"/>
      <c r="D830" s="769"/>
      <c r="E830" s="769"/>
      <c r="F830" s="770"/>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9"/>
      <c r="C831" s="769"/>
      <c r="D831" s="769"/>
      <c r="E831" s="769"/>
      <c r="F831" s="770"/>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5" t="s">
        <v>348</v>
      </c>
      <c r="AM832" s="966"/>
      <c r="AN832" s="96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570</v>
      </c>
      <c r="D838" s="422"/>
      <c r="E838" s="422"/>
      <c r="F838" s="422"/>
      <c r="G838" s="422"/>
      <c r="H838" s="422"/>
      <c r="I838" s="422"/>
      <c r="J838" s="423" t="s">
        <v>570</v>
      </c>
      <c r="K838" s="424"/>
      <c r="L838" s="424"/>
      <c r="M838" s="424"/>
      <c r="N838" s="424"/>
      <c r="O838" s="424"/>
      <c r="P838" s="429" t="s">
        <v>570</v>
      </c>
      <c r="Q838" s="321"/>
      <c r="R838" s="321"/>
      <c r="S838" s="321"/>
      <c r="T838" s="321"/>
      <c r="U838" s="321"/>
      <c r="V838" s="321"/>
      <c r="W838" s="321"/>
      <c r="X838" s="321"/>
      <c r="Y838" s="322" t="s">
        <v>570</v>
      </c>
      <c r="Z838" s="323"/>
      <c r="AA838" s="323"/>
      <c r="AB838" s="324"/>
      <c r="AC838" s="332"/>
      <c r="AD838" s="427"/>
      <c r="AE838" s="427"/>
      <c r="AF838" s="427"/>
      <c r="AG838" s="427"/>
      <c r="AH838" s="425" t="s">
        <v>570</v>
      </c>
      <c r="AI838" s="426"/>
      <c r="AJ838" s="426"/>
      <c r="AK838" s="426"/>
      <c r="AL838" s="329" t="s">
        <v>570</v>
      </c>
      <c r="AM838" s="330"/>
      <c r="AN838" s="330"/>
      <c r="AO838" s="331"/>
      <c r="AP838" s="325" t="s">
        <v>570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348</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0"/>
      <c r="E1102" s="281" t="s">
        <v>265</v>
      </c>
      <c r="F1102" s="900"/>
      <c r="G1102" s="900"/>
      <c r="H1102" s="900"/>
      <c r="I1102" s="900"/>
      <c r="J1102" s="281" t="s">
        <v>300</v>
      </c>
      <c r="K1102" s="281"/>
      <c r="L1102" s="281"/>
      <c r="M1102" s="281"/>
      <c r="N1102" s="281"/>
      <c r="O1102" s="281"/>
      <c r="P1102" s="348" t="s">
        <v>27</v>
      </c>
      <c r="Q1102" s="348"/>
      <c r="R1102" s="348"/>
      <c r="S1102" s="348"/>
      <c r="T1102" s="348"/>
      <c r="U1102" s="348"/>
      <c r="V1102" s="348"/>
      <c r="W1102" s="348"/>
      <c r="X1102" s="348"/>
      <c r="Y1102" s="281" t="s">
        <v>302</v>
      </c>
      <c r="Z1102" s="900"/>
      <c r="AA1102" s="900"/>
      <c r="AB1102" s="900"/>
      <c r="AC1102" s="281" t="s">
        <v>248</v>
      </c>
      <c r="AD1102" s="281"/>
      <c r="AE1102" s="281"/>
      <c r="AF1102" s="281"/>
      <c r="AG1102" s="281"/>
      <c r="AH1102" s="348" t="s">
        <v>261</v>
      </c>
      <c r="AI1102" s="349"/>
      <c r="AJ1102" s="349"/>
      <c r="AK1102" s="349"/>
      <c r="AL1102" s="349" t="s">
        <v>21</v>
      </c>
      <c r="AM1102" s="349"/>
      <c r="AN1102" s="349"/>
      <c r="AO1102" s="903"/>
      <c r="AP1102" s="431" t="s">
        <v>334</v>
      </c>
      <c r="AQ1102" s="431"/>
      <c r="AR1102" s="431"/>
      <c r="AS1102" s="431"/>
      <c r="AT1102" s="431"/>
      <c r="AU1102" s="431"/>
      <c r="AV1102" s="431"/>
      <c r="AW1102" s="431"/>
      <c r="AX1102" s="431"/>
    </row>
    <row r="1103" spans="1:50" ht="30" customHeight="1" x14ac:dyDescent="0.15">
      <c r="A1103" s="408">
        <v>1</v>
      </c>
      <c r="B1103" s="408">
        <v>1</v>
      </c>
      <c r="C1103" s="902"/>
      <c r="D1103" s="902"/>
      <c r="E1103" s="265" t="s">
        <v>570</v>
      </c>
      <c r="F1103" s="901"/>
      <c r="G1103" s="901"/>
      <c r="H1103" s="901"/>
      <c r="I1103" s="901"/>
      <c r="J1103" s="423" t="s">
        <v>570</v>
      </c>
      <c r="K1103" s="424"/>
      <c r="L1103" s="424"/>
      <c r="M1103" s="424"/>
      <c r="N1103" s="424"/>
      <c r="O1103" s="424"/>
      <c r="P1103" s="429" t="s">
        <v>570</v>
      </c>
      <c r="Q1103" s="321"/>
      <c r="R1103" s="321"/>
      <c r="S1103" s="321"/>
      <c r="T1103" s="321"/>
      <c r="U1103" s="321"/>
      <c r="V1103" s="321"/>
      <c r="W1103" s="321"/>
      <c r="X1103" s="321"/>
      <c r="Y1103" s="322" t="s">
        <v>570</v>
      </c>
      <c r="Z1103" s="323"/>
      <c r="AA1103" s="323"/>
      <c r="AB1103" s="324"/>
      <c r="AC1103" s="326"/>
      <c r="AD1103" s="326"/>
      <c r="AE1103" s="326"/>
      <c r="AF1103" s="326"/>
      <c r="AG1103" s="326"/>
      <c r="AH1103" s="327" t="s">
        <v>570</v>
      </c>
      <c r="AI1103" s="328"/>
      <c r="AJ1103" s="328"/>
      <c r="AK1103" s="328"/>
      <c r="AL1103" s="329" t="s">
        <v>570</v>
      </c>
      <c r="AM1103" s="330"/>
      <c r="AN1103" s="330"/>
      <c r="AO1103" s="331"/>
      <c r="AP1103" s="325" t="s">
        <v>570</v>
      </c>
      <c r="AQ1103" s="325"/>
      <c r="AR1103" s="325"/>
      <c r="AS1103" s="325"/>
      <c r="AT1103" s="325"/>
      <c r="AU1103" s="325"/>
      <c r="AV1103" s="325"/>
      <c r="AW1103" s="325"/>
      <c r="AX1103" s="325"/>
    </row>
    <row r="1104" spans="1:50" ht="30" hidden="1" customHeight="1" x14ac:dyDescent="0.15">
      <c r="A1104" s="408">
        <v>2</v>
      </c>
      <c r="B1104" s="408">
        <v>1</v>
      </c>
      <c r="C1104" s="902"/>
      <c r="D1104" s="902"/>
      <c r="E1104" s="901"/>
      <c r="F1104" s="901"/>
      <c r="G1104" s="901"/>
      <c r="H1104" s="901"/>
      <c r="I1104" s="90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2"/>
      <c r="D1105" s="902"/>
      <c r="E1105" s="901"/>
      <c r="F1105" s="901"/>
      <c r="G1105" s="901"/>
      <c r="H1105" s="901"/>
      <c r="I1105" s="90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2"/>
      <c r="D1106" s="902"/>
      <c r="E1106" s="901"/>
      <c r="F1106" s="901"/>
      <c r="G1106" s="901"/>
      <c r="H1106" s="901"/>
      <c r="I1106" s="90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2"/>
      <c r="D1107" s="902"/>
      <c r="E1107" s="901"/>
      <c r="F1107" s="901"/>
      <c r="G1107" s="901"/>
      <c r="H1107" s="901"/>
      <c r="I1107" s="90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2"/>
      <c r="D1108" s="902"/>
      <c r="E1108" s="901"/>
      <c r="F1108" s="901"/>
      <c r="G1108" s="901"/>
      <c r="H1108" s="901"/>
      <c r="I1108" s="90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2"/>
      <c r="D1109" s="902"/>
      <c r="E1109" s="901"/>
      <c r="F1109" s="901"/>
      <c r="G1109" s="901"/>
      <c r="H1109" s="901"/>
      <c r="I1109" s="90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2"/>
      <c r="D1110" s="902"/>
      <c r="E1110" s="901"/>
      <c r="F1110" s="901"/>
      <c r="G1110" s="901"/>
      <c r="H1110" s="901"/>
      <c r="I1110" s="90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2"/>
      <c r="D1111" s="902"/>
      <c r="E1111" s="901"/>
      <c r="F1111" s="901"/>
      <c r="G1111" s="901"/>
      <c r="H1111" s="901"/>
      <c r="I1111" s="90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2"/>
      <c r="D1112" s="902"/>
      <c r="E1112" s="901"/>
      <c r="F1112" s="901"/>
      <c r="G1112" s="901"/>
      <c r="H1112" s="901"/>
      <c r="I1112" s="90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2"/>
      <c r="D1113" s="902"/>
      <c r="E1113" s="901"/>
      <c r="F1113" s="901"/>
      <c r="G1113" s="901"/>
      <c r="H1113" s="901"/>
      <c r="I1113" s="90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2"/>
      <c r="D1114" s="902"/>
      <c r="E1114" s="901"/>
      <c r="F1114" s="901"/>
      <c r="G1114" s="901"/>
      <c r="H1114" s="901"/>
      <c r="I1114" s="90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2"/>
      <c r="D1115" s="902"/>
      <c r="E1115" s="901"/>
      <c r="F1115" s="901"/>
      <c r="G1115" s="901"/>
      <c r="H1115" s="901"/>
      <c r="I1115" s="90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2"/>
      <c r="D1116" s="902"/>
      <c r="E1116" s="901"/>
      <c r="F1116" s="901"/>
      <c r="G1116" s="901"/>
      <c r="H1116" s="901"/>
      <c r="I1116" s="90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2"/>
      <c r="D1117" s="902"/>
      <c r="E1117" s="901"/>
      <c r="F1117" s="901"/>
      <c r="G1117" s="901"/>
      <c r="H1117" s="901"/>
      <c r="I1117" s="90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2"/>
      <c r="D1118" s="902"/>
      <c r="E1118" s="901"/>
      <c r="F1118" s="901"/>
      <c r="G1118" s="901"/>
      <c r="H1118" s="901"/>
      <c r="I1118" s="90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2"/>
      <c r="D1119" s="902"/>
      <c r="E1119" s="901"/>
      <c r="F1119" s="901"/>
      <c r="G1119" s="901"/>
      <c r="H1119" s="901"/>
      <c r="I1119" s="90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2"/>
      <c r="D1120" s="902"/>
      <c r="E1120" s="265"/>
      <c r="F1120" s="901"/>
      <c r="G1120" s="901"/>
      <c r="H1120" s="901"/>
      <c r="I1120" s="90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2"/>
      <c r="D1121" s="902"/>
      <c r="E1121" s="901"/>
      <c r="F1121" s="901"/>
      <c r="G1121" s="901"/>
      <c r="H1121" s="901"/>
      <c r="I1121" s="90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2"/>
      <c r="D1122" s="902"/>
      <c r="E1122" s="901"/>
      <c r="F1122" s="901"/>
      <c r="G1122" s="901"/>
      <c r="H1122" s="901"/>
      <c r="I1122" s="90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2"/>
      <c r="D1123" s="902"/>
      <c r="E1123" s="901"/>
      <c r="F1123" s="901"/>
      <c r="G1123" s="901"/>
      <c r="H1123" s="901"/>
      <c r="I1123" s="90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2"/>
      <c r="D1124" s="902"/>
      <c r="E1124" s="901"/>
      <c r="F1124" s="901"/>
      <c r="G1124" s="901"/>
      <c r="H1124" s="901"/>
      <c r="I1124" s="90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2"/>
      <c r="D1125" s="902"/>
      <c r="E1125" s="901"/>
      <c r="F1125" s="901"/>
      <c r="G1125" s="901"/>
      <c r="H1125" s="901"/>
      <c r="I1125" s="90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2"/>
      <c r="D1126" s="902"/>
      <c r="E1126" s="901"/>
      <c r="F1126" s="901"/>
      <c r="G1126" s="901"/>
      <c r="H1126" s="901"/>
      <c r="I1126" s="90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2"/>
      <c r="D1127" s="902"/>
      <c r="E1127" s="901"/>
      <c r="F1127" s="901"/>
      <c r="G1127" s="901"/>
      <c r="H1127" s="901"/>
      <c r="I1127" s="90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2"/>
      <c r="D1128" s="902"/>
      <c r="E1128" s="901"/>
      <c r="F1128" s="901"/>
      <c r="G1128" s="901"/>
      <c r="H1128" s="901"/>
      <c r="I1128" s="90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2"/>
      <c r="D1129" s="902"/>
      <c r="E1129" s="901"/>
      <c r="F1129" s="901"/>
      <c r="G1129" s="901"/>
      <c r="H1129" s="901"/>
      <c r="I1129" s="90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2"/>
      <c r="D1130" s="902"/>
      <c r="E1130" s="901"/>
      <c r="F1130" s="901"/>
      <c r="G1130" s="901"/>
      <c r="H1130" s="901"/>
      <c r="I1130" s="90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2"/>
      <c r="D1131" s="902"/>
      <c r="E1131" s="901"/>
      <c r="F1131" s="901"/>
      <c r="G1131" s="901"/>
      <c r="H1131" s="901"/>
      <c r="I1131" s="90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2"/>
      <c r="D1132" s="902"/>
      <c r="E1132" s="901"/>
      <c r="F1132" s="901"/>
      <c r="G1132" s="901"/>
      <c r="H1132" s="901"/>
      <c r="I1132" s="901"/>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3">
    <cfRule type="expression" dxfId="2791" priority="13879">
      <formula>IF(RIGHT(TEXT(Y783,"0.#"),1)=".",FALSE,TRUE)</formula>
    </cfRule>
    <cfRule type="expression" dxfId="2790" priority="13880">
      <formula>IF(RIGHT(TEXT(Y783,"0.#"),1)=".",TRUE,FALSE)</formula>
    </cfRule>
  </conditionalFormatting>
  <conditionalFormatting sqref="Y792">
    <cfRule type="expression" dxfId="2789" priority="13875">
      <formula>IF(RIGHT(TEXT(Y792,"0.#"),1)=".",FALSE,TRUE)</formula>
    </cfRule>
    <cfRule type="expression" dxfId="2788" priority="13876">
      <formula>IF(RIGHT(TEXT(Y792,"0.#"),1)=".",TRUE,FALSE)</formula>
    </cfRule>
  </conditionalFormatting>
  <conditionalFormatting sqref="Y823:Y830 Y821 Y810:Y817 Y808 Y797:Y804 Y795">
    <cfRule type="expression" dxfId="2787" priority="13657">
      <formula>IF(RIGHT(TEXT(Y795,"0.#"),1)=".",FALSE,TRUE)</formula>
    </cfRule>
    <cfRule type="expression" dxfId="2786" priority="13658">
      <formula>IF(RIGHT(TEXT(Y795,"0.#"),1)=".",TRUE,FALSE)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4:Y791 Y782">
    <cfRule type="expression" dxfId="2779" priority="13681">
      <formula>IF(RIGHT(TEXT(Y782,"0.#"),1)=".",FALSE,TRUE)</formula>
    </cfRule>
    <cfRule type="expression" dxfId="2778" priority="13682">
      <formula>IF(RIGHT(TEXT(Y782,"0.#"),1)=".",TRUE,FALSE)</formula>
    </cfRule>
  </conditionalFormatting>
  <conditionalFormatting sqref="AU783">
    <cfRule type="expression" dxfId="2777" priority="13679">
      <formula>IF(RIGHT(TEXT(AU783,"0.#"),1)=".",FALSE,TRUE)</formula>
    </cfRule>
    <cfRule type="expression" dxfId="2776" priority="13680">
      <formula>IF(RIGHT(TEXT(AU783,"0.#"),1)=".",TRUE,FALSE)</formula>
    </cfRule>
  </conditionalFormatting>
  <conditionalFormatting sqref="AU792">
    <cfRule type="expression" dxfId="2775" priority="13677">
      <formula>IF(RIGHT(TEXT(AU792,"0.#"),1)=".",FALSE,TRUE)</formula>
    </cfRule>
    <cfRule type="expression" dxfId="2774" priority="13678">
      <formula>IF(RIGHT(TEXT(AU792,"0.#"),1)=".",TRUE,FALSE)</formula>
    </cfRule>
  </conditionalFormatting>
  <conditionalFormatting sqref="AU784:AU791 AU782">
    <cfRule type="expression" dxfId="2773" priority="13675">
      <formula>IF(RIGHT(TEXT(AU782,"0.#"),1)=".",FALSE,TRUE)</formula>
    </cfRule>
    <cfRule type="expression" dxfId="2772" priority="13676">
      <formula>IF(RIGHT(TEXT(AU782,"0.#"),1)=".",TRUE,FALSE)</formula>
    </cfRule>
  </conditionalFormatting>
  <conditionalFormatting sqref="Y822 Y809 Y796">
    <cfRule type="expression" dxfId="2771" priority="13661">
      <formula>IF(RIGHT(TEXT(Y796,"0.#"),1)=".",FALSE,TRUE)</formula>
    </cfRule>
    <cfRule type="expression" dxfId="2770" priority="13662">
      <formula>IF(RIGHT(TEXT(Y796,"0.#"),1)=".",TRUE,FALSE)</formula>
    </cfRule>
  </conditionalFormatting>
  <conditionalFormatting sqref="Y831 Y818 Y805">
    <cfRule type="expression" dxfId="2769" priority="13659">
      <formula>IF(RIGHT(TEXT(Y805,"0.#"),1)=".",FALSE,TRUE)</formula>
    </cfRule>
    <cfRule type="expression" dxfId="2768" priority="13660">
      <formula>IF(RIGHT(TEXT(Y805,"0.#"),1)=".",TRUE,FALSE)</formula>
    </cfRule>
  </conditionalFormatting>
  <conditionalFormatting sqref="AU822 AU809 AU796">
    <cfRule type="expression" dxfId="2767" priority="13655">
      <formula>IF(RIGHT(TEXT(AU796,"0.#"),1)=".",FALSE,TRUE)</formula>
    </cfRule>
    <cfRule type="expression" dxfId="2766" priority="13656">
      <formula>IF(RIGHT(TEXT(AU796,"0.#"),1)=".",TRUE,FALSE)</formula>
    </cfRule>
  </conditionalFormatting>
  <conditionalFormatting sqref="AU831 AU818 AU805">
    <cfRule type="expression" dxfId="2765" priority="13653">
      <formula>IF(RIGHT(TEXT(AU805,"0.#"),1)=".",FALSE,TRUE)</formula>
    </cfRule>
    <cfRule type="expression" dxfId="2764" priority="13654">
      <formula>IF(RIGHT(TEXT(AU805,"0.#"),1)=".",TRUE,FALSE)</formula>
    </cfRule>
  </conditionalFormatting>
  <conditionalFormatting sqref="AU823:AU830 AU821 AU810:AU817 AU808 AU797:AU804 AU795">
    <cfRule type="expression" dxfId="2763" priority="13651">
      <formula>IF(RIGHT(TEXT(AU795,"0.#"),1)=".",FALSE,TRUE)</formula>
    </cfRule>
    <cfRule type="expression" dxfId="2762" priority="13652">
      <formula>IF(RIGHT(TEXT(AU795,"0.#"),1)=".",TRUE,FALSE)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0:AO867">
    <cfRule type="expression" dxfId="2497" priority="6629">
      <formula>IF(AND(AL840&gt;=0, RIGHT(TEXT(AL840,"0.#"),1)&lt;&gt;"."),TRUE,FALSE)</formula>
    </cfRule>
    <cfRule type="expression" dxfId="2496" priority="6630">
      <formula>IF(AND(AL840&gt;=0, RIGHT(TEXT(AL840,"0.#"),1)="."),TRUE,FALSE)</formula>
    </cfRule>
    <cfRule type="expression" dxfId="2495" priority="6631">
      <formula>IF(AND(AL840&lt;0, RIGHT(TEXT(AL840,"0.#"),1)&lt;&gt;"."),TRUE,FALSE)</formula>
    </cfRule>
    <cfRule type="expression" dxfId="2494" priority="6632">
      <formula>IF(AND(AL840&lt;0, RIGHT(TEXT(AL840,"0.#"),1)="."),TRUE,FALSE)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0:Y867">
    <cfRule type="expression" dxfId="2423" priority="2957">
      <formula>IF(RIGHT(TEXT(Y840,"0.#"),1)=".",FALSE,TRUE)</formula>
    </cfRule>
    <cfRule type="expression" dxfId="2422" priority="2958">
      <formula>IF(RIGHT(TEXT(Y840,"0.#"),1)=".",TRUE,FALSE)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3:AO1132">
    <cfRule type="expression" dxfId="2393" priority="2863">
      <formula>IF(AND(AL1103&gt;=0, RIGHT(TEXT(AL1103,"0.#"),1)&lt;&gt;"."),TRUE,FALSE)</formula>
    </cfRule>
    <cfRule type="expression" dxfId="2392" priority="2864">
      <formula>IF(AND(AL1103&gt;=0, RIGHT(TEXT(AL1103,"0.#"),1)="."),TRUE,FALSE)</formula>
    </cfRule>
    <cfRule type="expression" dxfId="2391" priority="2865">
      <formula>IF(AND(AL1103&lt;0, RIGHT(TEXT(AL1103,"0.#"),1)&lt;&gt;"."),TRUE,FALSE)</formula>
    </cfRule>
    <cfRule type="expression" dxfId="2390" priority="2866">
      <formula>IF(AND(AL1103&lt;0, RIGHT(TEXT(AL1103,"0.#"),1)="."),TRUE,FALSE)</formula>
    </cfRule>
  </conditionalFormatting>
  <conditionalFormatting sqref="Y1103:Y1132">
    <cfRule type="expression" dxfId="2389" priority="2861">
      <formula>IF(RIGHT(TEXT(Y1103,"0.#"),1)=".",FALSE,TRUE)</formula>
    </cfRule>
    <cfRule type="expression" dxfId="2388" priority="2862">
      <formula>IF(RIGHT(TEXT(Y1103,"0.#"),1)=".",TRUE,FALSE)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8:AO839">
    <cfRule type="expression" dxfId="2379" priority="2815">
      <formula>IF(AND(AL838&gt;=0, RIGHT(TEXT(AL838,"0.#"),1)&lt;&gt;"."),TRUE,FALSE)</formula>
    </cfRule>
    <cfRule type="expression" dxfId="2378" priority="2816">
      <formula>IF(AND(AL838&gt;=0, RIGHT(TEXT(AL838,"0.#"),1)="."),TRUE,FALSE)</formula>
    </cfRule>
    <cfRule type="expression" dxfId="2377" priority="2817">
      <formula>IF(AND(AL838&lt;0, RIGHT(TEXT(AL838,"0.#"),1)&lt;&gt;"."),TRUE,FALSE)</formula>
    </cfRule>
    <cfRule type="expression" dxfId="2376" priority="2818">
      <formula>IF(AND(AL838&lt;0, RIGHT(TEXT(AL838,"0.#"),1)="."),TRUE,FALSE)</formula>
    </cfRule>
  </conditionalFormatting>
  <conditionalFormatting sqref="Y838:Y839">
    <cfRule type="expression" dxfId="2375" priority="2813">
      <formula>IF(RIGHT(TEXT(Y838,"0.#"),1)=".",FALSE,TRUE)</formula>
    </cfRule>
    <cfRule type="expression" dxfId="2374" priority="2814">
      <formula>IF(RIGHT(TEXT(Y838,"0.#"),1)=".",TRUE,FALSE)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3:Y900">
    <cfRule type="expression" dxfId="2057" priority="2073">
      <formula>IF(RIGHT(TEXT(Y873,"0.#"),1)=".",FALSE,TRUE)</formula>
    </cfRule>
    <cfRule type="expression" dxfId="2056" priority="2074">
      <formula>IF(RIGHT(TEXT(Y873,"0.#"),1)=".",TRUE,FALSE)</formula>
    </cfRule>
  </conditionalFormatting>
  <conditionalFormatting sqref="Y871:Y872">
    <cfRule type="expression" dxfId="2055" priority="2067">
      <formula>IF(RIGHT(TEXT(Y871,"0.#"),1)=".",FALSE,TRUE)</formula>
    </cfRule>
    <cfRule type="expression" dxfId="2054" priority="2068">
      <formula>IF(RIGHT(TEXT(Y871,"0.#"),1)=".",TRUE,FALSE)</formula>
    </cfRule>
  </conditionalFormatting>
  <conditionalFormatting sqref="Y906:Y933">
    <cfRule type="expression" dxfId="2053" priority="2061">
      <formula>IF(RIGHT(TEXT(Y906,"0.#"),1)=".",FALSE,TRUE)</formula>
    </cfRule>
    <cfRule type="expression" dxfId="2052" priority="2062">
      <formula>IF(RIGHT(TEXT(Y906,"0.#"),1)=".",TRUE,FALSE)</formula>
    </cfRule>
  </conditionalFormatting>
  <conditionalFormatting sqref="Y904:Y905">
    <cfRule type="expression" dxfId="2051" priority="2055">
      <formula>IF(RIGHT(TEXT(Y904,"0.#"),1)=".",FALSE,TRUE)</formula>
    </cfRule>
    <cfRule type="expression" dxfId="2050" priority="2056">
      <formula>IF(RIGHT(TEXT(Y904,"0.#"),1)=".",TRUE,FALSE)</formula>
    </cfRule>
  </conditionalFormatting>
  <conditionalFormatting sqref="Y939:Y966">
    <cfRule type="expression" dxfId="2049" priority="2049">
      <formula>IF(RIGHT(TEXT(Y939,"0.#"),1)=".",FALSE,TRUE)</formula>
    </cfRule>
    <cfRule type="expression" dxfId="2048" priority="2050">
      <formula>IF(RIGHT(TEXT(Y939,"0.#"),1)=".",TRUE,FALSE)</formula>
    </cfRule>
  </conditionalFormatting>
  <conditionalFormatting sqref="Y937:Y938">
    <cfRule type="expression" dxfId="2047" priority="2043">
      <formula>IF(RIGHT(TEXT(Y937,"0.#"),1)=".",FALSE,TRUE)</formula>
    </cfRule>
    <cfRule type="expression" dxfId="2046" priority="2044">
      <formula>IF(RIGHT(TEXT(Y937,"0.#"),1)=".",TRUE,FALSE)</formula>
    </cfRule>
  </conditionalFormatting>
  <conditionalFormatting sqref="Y972:Y999">
    <cfRule type="expression" dxfId="2045" priority="2037">
      <formula>IF(RIGHT(TEXT(Y972,"0.#"),1)=".",FALSE,TRUE)</formula>
    </cfRule>
    <cfRule type="expression" dxfId="2044" priority="2038">
      <formula>IF(RIGHT(TEXT(Y972,"0.#"),1)=".",TRUE,FALSE)</formula>
    </cfRule>
  </conditionalFormatting>
  <conditionalFormatting sqref="Y970:Y971">
    <cfRule type="expression" dxfId="2043" priority="2031">
      <formula>IF(RIGHT(TEXT(Y970,"0.#"),1)=".",FALSE,TRUE)</formula>
    </cfRule>
    <cfRule type="expression" dxfId="2042" priority="2032">
      <formula>IF(RIGHT(TEXT(Y970,"0.#"),1)=".",TRUE,FALSE)</formula>
    </cfRule>
  </conditionalFormatting>
  <conditionalFormatting sqref="Y1005:Y1032">
    <cfRule type="expression" dxfId="2041" priority="2025">
      <formula>IF(RIGHT(TEXT(Y1005,"0.#"),1)=".",FALSE,TRUE)</formula>
    </cfRule>
    <cfRule type="expression" dxfId="2040" priority="2026">
      <formula>IF(RIGHT(TEXT(Y1005,"0.#"),1)=".",TRUE,FALSE)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3:AO900">
    <cfRule type="expression" dxfId="1959" priority="2075">
      <formula>IF(AND(AL873&gt;=0, RIGHT(TEXT(AL873,"0.#"),1)&lt;&gt;"."),TRUE,FALSE)</formula>
    </cfRule>
    <cfRule type="expression" dxfId="1958" priority="2076">
      <formula>IF(AND(AL873&gt;=0, RIGHT(TEXT(AL873,"0.#"),1)="."),TRUE,FALSE)</formula>
    </cfRule>
    <cfRule type="expression" dxfId="1957" priority="2077">
      <formula>IF(AND(AL873&lt;0, RIGHT(TEXT(AL873,"0.#"),1)&lt;&gt;"."),TRUE,FALSE)</formula>
    </cfRule>
    <cfRule type="expression" dxfId="1956" priority="2078">
      <formula>IF(AND(AL873&lt;0, RIGHT(TEXT(AL873,"0.#"),1)="."),TRUE,FALSE)</formula>
    </cfRule>
  </conditionalFormatting>
  <conditionalFormatting sqref="AL871:AO872">
    <cfRule type="expression" dxfId="1955" priority="2069">
      <formula>IF(AND(AL871&gt;=0, RIGHT(TEXT(AL871,"0.#"),1)&lt;&gt;"."),TRUE,FALSE)</formula>
    </cfRule>
    <cfRule type="expression" dxfId="1954" priority="2070">
      <formula>IF(AND(AL871&gt;=0, RIGHT(TEXT(AL871,"0.#"),1)="."),TRUE,FALSE)</formula>
    </cfRule>
    <cfRule type="expression" dxfId="1953" priority="2071">
      <formula>IF(AND(AL871&lt;0, RIGHT(TEXT(AL871,"0.#"),1)&lt;&gt;"."),TRUE,FALSE)</formula>
    </cfRule>
    <cfRule type="expression" dxfId="1952" priority="2072">
      <formula>IF(AND(AL871&lt;0, RIGHT(TEXT(AL871,"0.#"),1)="."),TRUE,FALSE)</formula>
    </cfRule>
  </conditionalFormatting>
  <conditionalFormatting sqref="AL906:AO933">
    <cfRule type="expression" dxfId="1951" priority="2063">
      <formula>IF(AND(AL906&gt;=0, RIGHT(TEXT(AL906,"0.#"),1)&lt;&gt;"."),TRUE,FALSE)</formula>
    </cfRule>
    <cfRule type="expression" dxfId="1950" priority="2064">
      <formula>IF(AND(AL906&gt;=0, RIGHT(TEXT(AL906,"0.#"),1)="."),TRUE,FALSE)</formula>
    </cfRule>
    <cfRule type="expression" dxfId="1949" priority="2065">
      <formula>IF(AND(AL906&lt;0, RIGHT(TEXT(AL906,"0.#"),1)&lt;&gt;"."),TRUE,FALSE)</formula>
    </cfRule>
    <cfRule type="expression" dxfId="1948" priority="2066">
      <formula>IF(AND(AL906&lt;0, RIGHT(TEXT(AL906,"0.#"),1)="."),TRUE,FALSE)</formula>
    </cfRule>
  </conditionalFormatting>
  <conditionalFormatting sqref="AL904:AO905">
    <cfRule type="expression" dxfId="1947" priority="2057">
      <formula>IF(AND(AL904&gt;=0, RIGHT(TEXT(AL904,"0.#"),1)&lt;&gt;"."),TRUE,FALSE)</formula>
    </cfRule>
    <cfRule type="expression" dxfId="1946" priority="2058">
      <formula>IF(AND(AL904&gt;=0, RIGHT(TEXT(AL904,"0.#"),1)="."),TRUE,FALSE)</formula>
    </cfRule>
    <cfRule type="expression" dxfId="1945" priority="2059">
      <formula>IF(AND(AL904&lt;0, RIGHT(TEXT(AL904,"0.#"),1)&lt;&gt;"."),TRUE,FALSE)</formula>
    </cfRule>
    <cfRule type="expression" dxfId="1944" priority="2060">
      <formula>IF(AND(AL904&lt;0, RIGHT(TEXT(AL904,"0.#"),1)="."),TRUE,FALSE)</formula>
    </cfRule>
  </conditionalFormatting>
  <conditionalFormatting sqref="AL939:AO966">
    <cfRule type="expression" dxfId="1943" priority="2051">
      <formula>IF(AND(AL939&gt;=0, RIGHT(TEXT(AL939,"0.#"),1)&lt;&gt;"."),TRUE,FALSE)</formula>
    </cfRule>
    <cfRule type="expression" dxfId="1942" priority="2052">
      <formula>IF(AND(AL939&gt;=0, RIGHT(TEXT(AL939,"0.#"),1)="."),TRUE,FALSE)</formula>
    </cfRule>
    <cfRule type="expression" dxfId="1941" priority="2053">
      <formula>IF(AND(AL939&lt;0, RIGHT(TEXT(AL939,"0.#"),1)&lt;&gt;"."),TRUE,FALSE)</formula>
    </cfRule>
    <cfRule type="expression" dxfId="1940" priority="2054">
      <formula>IF(AND(AL939&lt;0, RIGHT(TEXT(AL939,"0.#"),1)="."),TRUE,FALSE)</formula>
    </cfRule>
  </conditionalFormatting>
  <conditionalFormatting sqref="AL937:AO938">
    <cfRule type="expression" dxfId="1939" priority="2045">
      <formula>IF(AND(AL937&gt;=0, RIGHT(TEXT(AL937,"0.#"),1)&lt;&gt;"."),TRUE,FALSE)</formula>
    </cfRule>
    <cfRule type="expression" dxfId="1938" priority="2046">
      <formula>IF(AND(AL937&gt;=0, RIGHT(TEXT(AL937,"0.#"),1)="."),TRUE,FALSE)</formula>
    </cfRule>
    <cfRule type="expression" dxfId="1937" priority="2047">
      <formula>IF(AND(AL937&lt;0, RIGHT(TEXT(AL937,"0.#"),1)&lt;&gt;"."),TRUE,FALSE)</formula>
    </cfRule>
    <cfRule type="expression" dxfId="1936" priority="2048">
      <formula>IF(AND(AL937&lt;0, RIGHT(TEXT(AL937,"0.#"),1)="."),TRUE,FALSE)</formula>
    </cfRule>
  </conditionalFormatting>
  <conditionalFormatting sqref="AL972:AO999">
    <cfRule type="expression" dxfId="1935" priority="2039">
      <formula>IF(AND(AL972&gt;=0, RIGHT(TEXT(AL972,"0.#"),1)&lt;&gt;"."),TRUE,FALSE)</formula>
    </cfRule>
    <cfRule type="expression" dxfId="1934" priority="2040">
      <formula>IF(AND(AL972&gt;=0, RIGHT(TEXT(AL972,"0.#"),1)="."),TRUE,FALSE)</formula>
    </cfRule>
    <cfRule type="expression" dxfId="1933" priority="2041">
      <formula>IF(AND(AL972&lt;0, RIGHT(TEXT(AL972,"0.#"),1)&lt;&gt;"."),TRUE,FALSE)</formula>
    </cfRule>
    <cfRule type="expression" dxfId="1932" priority="2042">
      <formula>IF(AND(AL972&lt;0, RIGHT(TEXT(AL972,"0.#"),1)="."),TRUE,FALSE)</formula>
    </cfRule>
  </conditionalFormatting>
  <conditionalFormatting sqref="AL970:AO971">
    <cfRule type="expression" dxfId="1931" priority="2033">
      <formula>IF(AND(AL970&gt;=0, RIGHT(TEXT(AL970,"0.#"),1)&lt;&gt;"."),TRUE,FALSE)</formula>
    </cfRule>
    <cfRule type="expression" dxfId="1930" priority="2034">
      <formula>IF(AND(AL970&gt;=0, RIGHT(TEXT(AL970,"0.#"),1)="."),TRUE,FALSE)</formula>
    </cfRule>
    <cfRule type="expression" dxfId="1929" priority="2035">
      <formula>IF(AND(AL970&lt;0, RIGHT(TEXT(AL970,"0.#"),1)&lt;&gt;"."),TRUE,FALSE)</formula>
    </cfRule>
    <cfRule type="expression" dxfId="1928" priority="2036">
      <formula>IF(AND(AL970&lt;0, RIGHT(TEXT(AL970,"0.#"),1)="."),TRUE,FALSE)</formula>
    </cfRule>
  </conditionalFormatting>
  <conditionalFormatting sqref="AL1005:AO1032">
    <cfRule type="expression" dxfId="1927" priority="2027">
      <formula>IF(AND(AL1005&gt;=0, RIGHT(TEXT(AL1005,"0.#"),1)&lt;&gt;"."),TRUE,FALSE)</formula>
    </cfRule>
    <cfRule type="expression" dxfId="1926" priority="2028">
      <formula>IF(AND(AL1005&gt;=0, RIGHT(TEXT(AL1005,"0.#"),1)="."),TRUE,FALSE)</formula>
    </cfRule>
    <cfRule type="expression" dxfId="1925" priority="2029">
      <formula>IF(AND(AL1005&lt;0, RIGHT(TEXT(AL1005,"0.#"),1)&lt;&gt;"."),TRUE,FALSE)</formula>
    </cfRule>
    <cfRule type="expression" dxfId="1924" priority="2030">
      <formula>IF(AND(AL1005&lt;0, RIGHT(TEXT(AL1005,"0.#"),1)="."),TRUE,FALSE)</formula>
    </cfRule>
  </conditionalFormatting>
  <conditionalFormatting sqref="AL1003:AO1004">
    <cfRule type="expression" dxfId="1923" priority="2021">
      <formula>IF(AND(AL1003&gt;=0, RIGHT(TEXT(AL1003,"0.#"),1)&lt;&gt;"."),TRUE,FALSE)</formula>
    </cfRule>
    <cfRule type="expression" dxfId="1922" priority="2022">
      <formula>IF(AND(AL1003&gt;=0, RIGHT(TEXT(AL1003,"0.#"),1)="."),TRUE,FALSE)</formula>
    </cfRule>
    <cfRule type="expression" dxfId="1921" priority="2023">
      <formula>IF(AND(AL1003&lt;0, RIGHT(TEXT(AL1003,"0.#"),1)&lt;&gt;"."),TRUE,FALSE)</formula>
    </cfRule>
    <cfRule type="expression" dxfId="1920" priority="2024">
      <formula>IF(AND(AL1003&lt;0, RIGHT(TEXT(AL1003,"0.#"),1)="."),TRUE,FALSE)</formula>
    </cfRule>
  </conditionalFormatting>
  <conditionalFormatting sqref="Y1003:Y1004">
    <cfRule type="expression" dxfId="1919" priority="2019">
      <formula>IF(RIGHT(TEXT(Y1003,"0.#"),1)=".",FALSE,TRUE)</formula>
    </cfRule>
    <cfRule type="expression" dxfId="1918" priority="2020">
      <formula>IF(RIGHT(TEXT(Y1003,"0.#"),1)=".",TRUE,FALSE)</formula>
    </cfRule>
  </conditionalFormatting>
  <conditionalFormatting sqref="AL1038:AO1065">
    <cfRule type="expression" dxfId="1917" priority="2015">
      <formula>IF(AND(AL1038&gt;=0, RIGHT(TEXT(AL1038,"0.#"),1)&lt;&gt;"."),TRUE,FALSE)</formula>
    </cfRule>
    <cfRule type="expression" dxfId="1916" priority="2016">
      <formula>IF(AND(AL1038&gt;=0, RIGHT(TEXT(AL1038,"0.#"),1)="."),TRUE,FALSE)</formula>
    </cfRule>
    <cfRule type="expression" dxfId="1915" priority="2017">
      <formula>IF(AND(AL1038&lt;0, RIGHT(TEXT(AL1038,"0.#"),1)&lt;&gt;"."),TRUE,FALSE)</formula>
    </cfRule>
    <cfRule type="expression" dxfId="1914" priority="2018">
      <formula>IF(AND(AL1038&lt;0, RIGHT(TEXT(AL1038,"0.#"),1)="."),TRUE,FALSE)</formula>
    </cfRule>
  </conditionalFormatting>
  <conditionalFormatting sqref="Y1038:Y1065">
    <cfRule type="expression" dxfId="1913" priority="2013">
      <formula>IF(RIGHT(TEXT(Y1038,"0.#"),1)=".",FALSE,TRUE)</formula>
    </cfRule>
    <cfRule type="expression" dxfId="1912" priority="2014">
      <formula>IF(RIGHT(TEXT(Y1038,"0.#"),1)=".",TRUE,FALSE)</formula>
    </cfRule>
  </conditionalFormatting>
  <conditionalFormatting sqref="AL1036:AO1037">
    <cfRule type="expression" dxfId="1911" priority="2009">
      <formula>IF(AND(AL1036&gt;=0, RIGHT(TEXT(AL1036,"0.#"),1)&lt;&gt;"."),TRUE,FALSE)</formula>
    </cfRule>
    <cfRule type="expression" dxfId="1910" priority="2010">
      <formula>IF(AND(AL1036&gt;=0, RIGHT(TEXT(AL1036,"0.#"),1)="."),TRUE,FALSE)</formula>
    </cfRule>
    <cfRule type="expression" dxfId="1909" priority="2011">
      <formula>IF(AND(AL1036&lt;0, RIGHT(TEXT(AL1036,"0.#"),1)&lt;&gt;"."),TRUE,FALSE)</formula>
    </cfRule>
    <cfRule type="expression" dxfId="1908" priority="2012">
      <formula>IF(AND(AL1036&lt;0, RIGHT(TEXT(AL1036,"0.#"),1)="."),TRUE,FALSE)</formula>
    </cfRule>
  </conditionalFormatting>
  <conditionalFormatting sqref="Y1036:Y1037">
    <cfRule type="expression" dxfId="1907" priority="2007">
      <formula>IF(RIGHT(TEXT(Y1036,"0.#"),1)=".",FALSE,TRUE)</formula>
    </cfRule>
    <cfRule type="expression" dxfId="1906" priority="2008">
      <formula>IF(RIGHT(TEXT(Y1036,"0.#"),1)=".",TRUE,FALSE)</formula>
    </cfRule>
  </conditionalFormatting>
  <conditionalFormatting sqref="AL1071:AO1098">
    <cfRule type="expression" dxfId="1905" priority="2003">
      <formula>IF(AND(AL1071&gt;=0, RIGHT(TEXT(AL1071,"0.#"),1)&lt;&gt;"."),TRUE,FALSE)</formula>
    </cfRule>
    <cfRule type="expression" dxfId="1904" priority="2004">
      <formula>IF(AND(AL1071&gt;=0, RIGHT(TEXT(AL1071,"0.#"),1)="."),TRUE,FALSE)</formula>
    </cfRule>
    <cfRule type="expression" dxfId="1903" priority="2005">
      <formula>IF(AND(AL1071&lt;0, RIGHT(TEXT(AL1071,"0.#"),1)&lt;&gt;"."),TRUE,FALSE)</formula>
    </cfRule>
    <cfRule type="expression" dxfId="1902" priority="2006">
      <formula>IF(AND(AL1071&lt;0, RIGHT(TEXT(AL1071,"0.#"),1)="."),TRUE,FALSE)</formula>
    </cfRule>
  </conditionalFormatting>
  <conditionalFormatting sqref="Y1071:Y1098">
    <cfRule type="expression" dxfId="1901" priority="2001">
      <formula>IF(RIGHT(TEXT(Y1071,"0.#"),1)=".",FALSE,TRUE)</formula>
    </cfRule>
    <cfRule type="expression" dxfId="1900" priority="2002">
      <formula>IF(RIGHT(TEXT(Y1071,"0.#"),1)=".",TRUE,FALSE)</formula>
    </cfRule>
  </conditionalFormatting>
  <conditionalFormatting sqref="AL1069:AO1070">
    <cfRule type="expression" dxfId="1899" priority="1997">
      <formula>IF(AND(AL1069&gt;=0, RIGHT(TEXT(AL1069,"0.#"),1)&lt;&gt;"."),TRUE,FALSE)</formula>
    </cfRule>
    <cfRule type="expression" dxfId="1898" priority="1998">
      <formula>IF(AND(AL1069&gt;=0, RIGHT(TEXT(AL1069,"0.#"),1)="."),TRUE,FALSE)</formula>
    </cfRule>
    <cfRule type="expression" dxfId="1897" priority="1999">
      <formula>IF(AND(AL1069&lt;0, RIGHT(TEXT(AL1069,"0.#"),1)&lt;&gt;"."),TRUE,FALSE)</formula>
    </cfRule>
    <cfRule type="expression" dxfId="1896" priority="2000">
      <formula>IF(AND(AL1069&lt;0, RIGHT(TEXT(AL1069,"0.#"),1)="."),TRUE,FALSE)</formula>
    </cfRule>
  </conditionalFormatting>
  <conditionalFormatting sqref="Y1069:Y1070">
    <cfRule type="expression" dxfId="1895" priority="1995">
      <formula>IF(RIGHT(TEXT(Y1069,"0.#"),1)=".",FALSE,TRUE)</formula>
    </cfRule>
    <cfRule type="expression" dxfId="1894" priority="1996">
      <formula>IF(RIGHT(TEXT(Y1069,"0.#"),1)=".",TRUE,FALSE)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568</v>
      </c>
      <c r="C2" s="13" t="str">
        <f>IF(B2="","",A2)</f>
        <v>医療分野の研究開発関連</v>
      </c>
      <c r="D2" s="13" t="str">
        <f>IF(C2="","",IF(D1&lt;&gt;"",CONCATENATE(D1,"、",C2),C2))</f>
        <v>医療分野の研究開発関連</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0" t="s">
        <v>146</v>
      </c>
      <c r="H2" s="785"/>
      <c r="I2" s="785"/>
      <c r="J2" s="785"/>
      <c r="K2" s="785"/>
      <c r="L2" s="785"/>
      <c r="M2" s="785"/>
      <c r="N2" s="785"/>
      <c r="O2" s="786"/>
      <c r="P2" s="784" t="s">
        <v>59</v>
      </c>
      <c r="Q2" s="785"/>
      <c r="R2" s="785"/>
      <c r="S2" s="785"/>
      <c r="T2" s="785"/>
      <c r="U2" s="785"/>
      <c r="V2" s="785"/>
      <c r="W2" s="785"/>
      <c r="X2" s="786"/>
      <c r="Y2" s="1013"/>
      <c r="Z2" s="416"/>
      <c r="AA2" s="417"/>
      <c r="AB2" s="1017" t="s">
        <v>11</v>
      </c>
      <c r="AC2" s="1018"/>
      <c r="AD2" s="1019"/>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4"/>
      <c r="Z3" s="1015"/>
      <c r="AA3" s="1016"/>
      <c r="AB3" s="1020"/>
      <c r="AC3" s="1021"/>
      <c r="AD3" s="1022"/>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3"/>
      <c r="I4" s="1023"/>
      <c r="J4" s="1023"/>
      <c r="K4" s="1023"/>
      <c r="L4" s="1023"/>
      <c r="M4" s="1023"/>
      <c r="N4" s="1023"/>
      <c r="O4" s="1024"/>
      <c r="P4" s="165"/>
      <c r="Q4" s="1031"/>
      <c r="R4" s="1031"/>
      <c r="S4" s="1031"/>
      <c r="T4" s="1031"/>
      <c r="U4" s="1031"/>
      <c r="V4" s="1031"/>
      <c r="W4" s="1031"/>
      <c r="X4" s="1032"/>
      <c r="Y4" s="1009" t="s">
        <v>12</v>
      </c>
      <c r="Z4" s="1010"/>
      <c r="AA4" s="1011"/>
      <c r="AB4" s="552"/>
      <c r="AC4" s="1012"/>
      <c r="AD4" s="101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7" t="s">
        <v>54</v>
      </c>
      <c r="Z5" s="1006"/>
      <c r="AA5" s="1007"/>
      <c r="AB5" s="523"/>
      <c r="AC5" s="1008"/>
      <c r="AD5" s="100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182</v>
      </c>
      <c r="AC6" s="1038"/>
      <c r="AD6" s="103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6" t="s">
        <v>386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3" t="s">
        <v>353</v>
      </c>
      <c r="B9" s="514"/>
      <c r="C9" s="514"/>
      <c r="D9" s="514"/>
      <c r="E9" s="514"/>
      <c r="F9" s="515"/>
      <c r="G9" s="800" t="s">
        <v>146</v>
      </c>
      <c r="H9" s="785"/>
      <c r="I9" s="785"/>
      <c r="J9" s="785"/>
      <c r="K9" s="785"/>
      <c r="L9" s="785"/>
      <c r="M9" s="785"/>
      <c r="N9" s="785"/>
      <c r="O9" s="786"/>
      <c r="P9" s="784" t="s">
        <v>59</v>
      </c>
      <c r="Q9" s="785"/>
      <c r="R9" s="785"/>
      <c r="S9" s="785"/>
      <c r="T9" s="785"/>
      <c r="U9" s="785"/>
      <c r="V9" s="785"/>
      <c r="W9" s="785"/>
      <c r="X9" s="786"/>
      <c r="Y9" s="1013"/>
      <c r="Z9" s="416"/>
      <c r="AA9" s="417"/>
      <c r="AB9" s="1017" t="s">
        <v>11</v>
      </c>
      <c r="AC9" s="1018"/>
      <c r="AD9" s="1019"/>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4"/>
      <c r="Z10" s="1015"/>
      <c r="AA10" s="1016"/>
      <c r="AB10" s="1020"/>
      <c r="AC10" s="1021"/>
      <c r="AD10" s="1022"/>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2"/>
      <c r="AC11" s="1012"/>
      <c r="AD11" s="101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3"/>
      <c r="AC12" s="1008"/>
      <c r="AD12" s="100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182</v>
      </c>
      <c r="AC13" s="1038"/>
      <c r="AD13" s="103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6" t="s">
        <v>386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3" t="s">
        <v>353</v>
      </c>
      <c r="B16" s="514"/>
      <c r="C16" s="514"/>
      <c r="D16" s="514"/>
      <c r="E16" s="514"/>
      <c r="F16" s="515"/>
      <c r="G16" s="800" t="s">
        <v>146</v>
      </c>
      <c r="H16" s="785"/>
      <c r="I16" s="785"/>
      <c r="J16" s="785"/>
      <c r="K16" s="785"/>
      <c r="L16" s="785"/>
      <c r="M16" s="785"/>
      <c r="N16" s="785"/>
      <c r="O16" s="786"/>
      <c r="P16" s="784" t="s">
        <v>59</v>
      </c>
      <c r="Q16" s="785"/>
      <c r="R16" s="785"/>
      <c r="S16" s="785"/>
      <c r="T16" s="785"/>
      <c r="U16" s="785"/>
      <c r="V16" s="785"/>
      <c r="W16" s="785"/>
      <c r="X16" s="786"/>
      <c r="Y16" s="1013"/>
      <c r="Z16" s="416"/>
      <c r="AA16" s="417"/>
      <c r="AB16" s="1017" t="s">
        <v>11</v>
      </c>
      <c r="AC16" s="1018"/>
      <c r="AD16" s="1019"/>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4"/>
      <c r="Z17" s="1015"/>
      <c r="AA17" s="1016"/>
      <c r="AB17" s="1020"/>
      <c r="AC17" s="1021"/>
      <c r="AD17" s="1022"/>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2"/>
      <c r="AC18" s="1012"/>
      <c r="AD18" s="101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3"/>
      <c r="AC19" s="1008"/>
      <c r="AD19" s="100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182</v>
      </c>
      <c r="AC20" s="1038"/>
      <c r="AD20" s="103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6" t="s">
        <v>386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3" t="s">
        <v>353</v>
      </c>
      <c r="B23" s="514"/>
      <c r="C23" s="514"/>
      <c r="D23" s="514"/>
      <c r="E23" s="514"/>
      <c r="F23" s="515"/>
      <c r="G23" s="800" t="s">
        <v>146</v>
      </c>
      <c r="H23" s="785"/>
      <c r="I23" s="785"/>
      <c r="J23" s="785"/>
      <c r="K23" s="785"/>
      <c r="L23" s="785"/>
      <c r="M23" s="785"/>
      <c r="N23" s="785"/>
      <c r="O23" s="786"/>
      <c r="P23" s="784" t="s">
        <v>59</v>
      </c>
      <c r="Q23" s="785"/>
      <c r="R23" s="785"/>
      <c r="S23" s="785"/>
      <c r="T23" s="785"/>
      <c r="U23" s="785"/>
      <c r="V23" s="785"/>
      <c r="W23" s="785"/>
      <c r="X23" s="786"/>
      <c r="Y23" s="1013"/>
      <c r="Z23" s="416"/>
      <c r="AA23" s="417"/>
      <c r="AB23" s="1017" t="s">
        <v>11</v>
      </c>
      <c r="AC23" s="1018"/>
      <c r="AD23" s="1019"/>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4"/>
      <c r="Z24" s="1015"/>
      <c r="AA24" s="1016"/>
      <c r="AB24" s="1020"/>
      <c r="AC24" s="1021"/>
      <c r="AD24" s="1022"/>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2"/>
      <c r="AC25" s="1012"/>
      <c r="AD25" s="101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3"/>
      <c r="AC26" s="1008"/>
      <c r="AD26" s="100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182</v>
      </c>
      <c r="AC27" s="1038"/>
      <c r="AD27" s="103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6" t="s">
        <v>386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3" t="s">
        <v>353</v>
      </c>
      <c r="B30" s="514"/>
      <c r="C30" s="514"/>
      <c r="D30" s="514"/>
      <c r="E30" s="514"/>
      <c r="F30" s="515"/>
      <c r="G30" s="800" t="s">
        <v>146</v>
      </c>
      <c r="H30" s="785"/>
      <c r="I30" s="785"/>
      <c r="J30" s="785"/>
      <c r="K30" s="785"/>
      <c r="L30" s="785"/>
      <c r="M30" s="785"/>
      <c r="N30" s="785"/>
      <c r="O30" s="786"/>
      <c r="P30" s="784" t="s">
        <v>59</v>
      </c>
      <c r="Q30" s="785"/>
      <c r="R30" s="785"/>
      <c r="S30" s="785"/>
      <c r="T30" s="785"/>
      <c r="U30" s="785"/>
      <c r="V30" s="785"/>
      <c r="W30" s="785"/>
      <c r="X30" s="786"/>
      <c r="Y30" s="1013"/>
      <c r="Z30" s="416"/>
      <c r="AA30" s="417"/>
      <c r="AB30" s="1017" t="s">
        <v>11</v>
      </c>
      <c r="AC30" s="1018"/>
      <c r="AD30" s="1019"/>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4"/>
      <c r="Z31" s="1015"/>
      <c r="AA31" s="1016"/>
      <c r="AB31" s="1020"/>
      <c r="AC31" s="1021"/>
      <c r="AD31" s="1022"/>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2"/>
      <c r="AC32" s="1012"/>
      <c r="AD32" s="101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3"/>
      <c r="AC33" s="1008"/>
      <c r="AD33" s="100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182</v>
      </c>
      <c r="AC34" s="1038"/>
      <c r="AD34" s="103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6" t="s">
        <v>386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3" t="s">
        <v>353</v>
      </c>
      <c r="B37" s="514"/>
      <c r="C37" s="514"/>
      <c r="D37" s="514"/>
      <c r="E37" s="514"/>
      <c r="F37" s="515"/>
      <c r="G37" s="800" t="s">
        <v>146</v>
      </c>
      <c r="H37" s="785"/>
      <c r="I37" s="785"/>
      <c r="J37" s="785"/>
      <c r="K37" s="785"/>
      <c r="L37" s="785"/>
      <c r="M37" s="785"/>
      <c r="N37" s="785"/>
      <c r="O37" s="786"/>
      <c r="P37" s="784" t="s">
        <v>59</v>
      </c>
      <c r="Q37" s="785"/>
      <c r="R37" s="785"/>
      <c r="S37" s="785"/>
      <c r="T37" s="785"/>
      <c r="U37" s="785"/>
      <c r="V37" s="785"/>
      <c r="W37" s="785"/>
      <c r="X37" s="786"/>
      <c r="Y37" s="1013"/>
      <c r="Z37" s="416"/>
      <c r="AA37" s="417"/>
      <c r="AB37" s="1017" t="s">
        <v>11</v>
      </c>
      <c r="AC37" s="1018"/>
      <c r="AD37" s="1019"/>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4"/>
      <c r="Z38" s="1015"/>
      <c r="AA38" s="1016"/>
      <c r="AB38" s="1020"/>
      <c r="AC38" s="1021"/>
      <c r="AD38" s="1022"/>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2"/>
      <c r="AC39" s="1012"/>
      <c r="AD39" s="101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3"/>
      <c r="AC40" s="1008"/>
      <c r="AD40" s="100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182</v>
      </c>
      <c r="AC41" s="1038"/>
      <c r="AD41" s="103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3" t="s">
        <v>353</v>
      </c>
      <c r="B44" s="514"/>
      <c r="C44" s="514"/>
      <c r="D44" s="514"/>
      <c r="E44" s="514"/>
      <c r="F44" s="515"/>
      <c r="G44" s="800" t="s">
        <v>146</v>
      </c>
      <c r="H44" s="785"/>
      <c r="I44" s="785"/>
      <c r="J44" s="785"/>
      <c r="K44" s="785"/>
      <c r="L44" s="785"/>
      <c r="M44" s="785"/>
      <c r="N44" s="785"/>
      <c r="O44" s="786"/>
      <c r="P44" s="784" t="s">
        <v>59</v>
      </c>
      <c r="Q44" s="785"/>
      <c r="R44" s="785"/>
      <c r="S44" s="785"/>
      <c r="T44" s="785"/>
      <c r="U44" s="785"/>
      <c r="V44" s="785"/>
      <c r="W44" s="785"/>
      <c r="X44" s="786"/>
      <c r="Y44" s="1013"/>
      <c r="Z44" s="416"/>
      <c r="AA44" s="417"/>
      <c r="AB44" s="1017" t="s">
        <v>11</v>
      </c>
      <c r="AC44" s="1018"/>
      <c r="AD44" s="1019"/>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4"/>
      <c r="Z45" s="1015"/>
      <c r="AA45" s="1016"/>
      <c r="AB45" s="1020"/>
      <c r="AC45" s="1021"/>
      <c r="AD45" s="1022"/>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2"/>
      <c r="AC46" s="1012"/>
      <c r="AD46" s="101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3"/>
      <c r="AC47" s="1008"/>
      <c r="AD47" s="100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182</v>
      </c>
      <c r="AC48" s="1038"/>
      <c r="AD48" s="103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3" t="s">
        <v>353</v>
      </c>
      <c r="B51" s="514"/>
      <c r="C51" s="514"/>
      <c r="D51" s="514"/>
      <c r="E51" s="514"/>
      <c r="F51" s="515"/>
      <c r="G51" s="800" t="s">
        <v>146</v>
      </c>
      <c r="H51" s="785"/>
      <c r="I51" s="785"/>
      <c r="J51" s="785"/>
      <c r="K51" s="785"/>
      <c r="L51" s="785"/>
      <c r="M51" s="785"/>
      <c r="N51" s="785"/>
      <c r="O51" s="786"/>
      <c r="P51" s="784" t="s">
        <v>59</v>
      </c>
      <c r="Q51" s="785"/>
      <c r="R51" s="785"/>
      <c r="S51" s="785"/>
      <c r="T51" s="785"/>
      <c r="U51" s="785"/>
      <c r="V51" s="785"/>
      <c r="W51" s="785"/>
      <c r="X51" s="786"/>
      <c r="Y51" s="1013"/>
      <c r="Z51" s="416"/>
      <c r="AA51" s="417"/>
      <c r="AB51" s="372" t="s">
        <v>11</v>
      </c>
      <c r="AC51" s="1018"/>
      <c r="AD51" s="1019"/>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4"/>
      <c r="Z52" s="1015"/>
      <c r="AA52" s="1016"/>
      <c r="AB52" s="1020"/>
      <c r="AC52" s="1021"/>
      <c r="AD52" s="1022"/>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2"/>
      <c r="AC53" s="1012"/>
      <c r="AD53" s="101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3"/>
      <c r="AC54" s="1008"/>
      <c r="AD54" s="100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182</v>
      </c>
      <c r="AC55" s="1038"/>
      <c r="AD55" s="103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3" t="s">
        <v>353</v>
      </c>
      <c r="B58" s="514"/>
      <c r="C58" s="514"/>
      <c r="D58" s="514"/>
      <c r="E58" s="514"/>
      <c r="F58" s="515"/>
      <c r="G58" s="800" t="s">
        <v>146</v>
      </c>
      <c r="H58" s="785"/>
      <c r="I58" s="785"/>
      <c r="J58" s="785"/>
      <c r="K58" s="785"/>
      <c r="L58" s="785"/>
      <c r="M58" s="785"/>
      <c r="N58" s="785"/>
      <c r="O58" s="786"/>
      <c r="P58" s="784" t="s">
        <v>59</v>
      </c>
      <c r="Q58" s="785"/>
      <c r="R58" s="785"/>
      <c r="S58" s="785"/>
      <c r="T58" s="785"/>
      <c r="U58" s="785"/>
      <c r="V58" s="785"/>
      <c r="W58" s="785"/>
      <c r="X58" s="786"/>
      <c r="Y58" s="1013"/>
      <c r="Z58" s="416"/>
      <c r="AA58" s="417"/>
      <c r="AB58" s="1017" t="s">
        <v>11</v>
      </c>
      <c r="AC58" s="1018"/>
      <c r="AD58" s="1019"/>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4"/>
      <c r="Z59" s="1015"/>
      <c r="AA59" s="1016"/>
      <c r="AB59" s="1020"/>
      <c r="AC59" s="1021"/>
      <c r="AD59" s="1022"/>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2"/>
      <c r="AC60" s="1012"/>
      <c r="AD60" s="101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3"/>
      <c r="AC61" s="1008"/>
      <c r="AD61" s="100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182</v>
      </c>
      <c r="AC62" s="1038"/>
      <c r="AD62" s="103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3" t="s">
        <v>353</v>
      </c>
      <c r="B65" s="514"/>
      <c r="C65" s="514"/>
      <c r="D65" s="514"/>
      <c r="E65" s="514"/>
      <c r="F65" s="515"/>
      <c r="G65" s="800" t="s">
        <v>146</v>
      </c>
      <c r="H65" s="785"/>
      <c r="I65" s="785"/>
      <c r="J65" s="785"/>
      <c r="K65" s="785"/>
      <c r="L65" s="785"/>
      <c r="M65" s="785"/>
      <c r="N65" s="785"/>
      <c r="O65" s="786"/>
      <c r="P65" s="784" t="s">
        <v>59</v>
      </c>
      <c r="Q65" s="785"/>
      <c r="R65" s="785"/>
      <c r="S65" s="785"/>
      <c r="T65" s="785"/>
      <c r="U65" s="785"/>
      <c r="V65" s="785"/>
      <c r="W65" s="785"/>
      <c r="X65" s="786"/>
      <c r="Y65" s="1013"/>
      <c r="Z65" s="416"/>
      <c r="AA65" s="417"/>
      <c r="AB65" s="1017" t="s">
        <v>11</v>
      </c>
      <c r="AC65" s="1018"/>
      <c r="AD65" s="1019"/>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4"/>
      <c r="Z66" s="1015"/>
      <c r="AA66" s="1016"/>
      <c r="AB66" s="1020"/>
      <c r="AC66" s="1021"/>
      <c r="AD66" s="1022"/>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2"/>
      <c r="AC67" s="1012"/>
      <c r="AD67" s="101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3"/>
      <c r="AC68" s="1008"/>
      <c r="AD68" s="100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6" t="s">
        <v>386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5"/>
      <c r="B15" s="1046"/>
      <c r="C15" s="1046"/>
      <c r="D15" s="1046"/>
      <c r="E15" s="1046"/>
      <c r="F15" s="1047"/>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5"/>
      <c r="B28" s="1046"/>
      <c r="C28" s="1046"/>
      <c r="D28" s="1046"/>
      <c r="E28" s="1046"/>
      <c r="F28" s="1047"/>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5"/>
      <c r="B41" s="1046"/>
      <c r="C41" s="1046"/>
      <c r="D41" s="1046"/>
      <c r="E41" s="1046"/>
      <c r="F41" s="1047"/>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5"/>
      <c r="B68" s="1046"/>
      <c r="C68" s="1046"/>
      <c r="D68" s="1046"/>
      <c r="E68" s="1046"/>
      <c r="F68" s="1047"/>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5"/>
      <c r="B81" s="1046"/>
      <c r="C81" s="1046"/>
      <c r="D81" s="1046"/>
      <c r="E81" s="1046"/>
      <c r="F81" s="1047"/>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5"/>
      <c r="B94" s="1046"/>
      <c r="C94" s="1046"/>
      <c r="D94" s="1046"/>
      <c r="E94" s="1046"/>
      <c r="F94" s="1047"/>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5"/>
      <c r="B121" s="1046"/>
      <c r="C121" s="1046"/>
      <c r="D121" s="1046"/>
      <c r="E121" s="1046"/>
      <c r="F121" s="1047"/>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5"/>
      <c r="B134" s="1046"/>
      <c r="C134" s="1046"/>
      <c r="D134" s="1046"/>
      <c r="E134" s="1046"/>
      <c r="F134" s="1047"/>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5"/>
      <c r="B147" s="1046"/>
      <c r="C147" s="1046"/>
      <c r="D147" s="1046"/>
      <c r="E147" s="1046"/>
      <c r="F147" s="1047"/>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5"/>
      <c r="B174" s="1046"/>
      <c r="C174" s="1046"/>
      <c r="D174" s="1046"/>
      <c r="E174" s="1046"/>
      <c r="F174" s="1047"/>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5"/>
      <c r="B187" s="1046"/>
      <c r="C187" s="1046"/>
      <c r="D187" s="1046"/>
      <c r="E187" s="1046"/>
      <c r="F187" s="1047"/>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5"/>
      <c r="B200" s="1046"/>
      <c r="C200" s="1046"/>
      <c r="D200" s="1046"/>
      <c r="E200" s="1046"/>
      <c r="F200" s="1047"/>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5"/>
      <c r="B227" s="1046"/>
      <c r="C227" s="1046"/>
      <c r="D227" s="1046"/>
      <c r="E227" s="1046"/>
      <c r="F227" s="1047"/>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5"/>
      <c r="B240" s="1046"/>
      <c r="C240" s="1046"/>
      <c r="D240" s="1046"/>
      <c r="E240" s="1046"/>
      <c r="F240" s="1047"/>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5"/>
      <c r="B253" s="1046"/>
      <c r="C253" s="1046"/>
      <c r="D253" s="1046"/>
      <c r="E253" s="1046"/>
      <c r="F253" s="1047"/>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5">
        <v>1</v>
      </c>
      <c r="B4" s="106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5">
        <v>1</v>
      </c>
      <c r="B37" s="106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5">
        <v>1</v>
      </c>
      <c r="B70" s="106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5">
        <v>1</v>
      </c>
      <c r="B103" s="106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5">
        <v>1</v>
      </c>
      <c r="B136" s="106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5">
        <v>1</v>
      </c>
      <c r="B169" s="106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5">
        <v>1</v>
      </c>
      <c r="B202" s="106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5">
        <v>1</v>
      </c>
      <c r="B235" s="106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5">
        <v>1</v>
      </c>
      <c r="B268" s="106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5">
        <v>1</v>
      </c>
      <c r="B301" s="106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5">
        <v>1</v>
      </c>
      <c r="B334" s="106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5">
        <v>1</v>
      </c>
      <c r="B367" s="106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5">
        <v>1</v>
      </c>
      <c r="B400" s="106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5">
        <v>1</v>
      </c>
      <c r="B433" s="106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5">
        <v>1</v>
      </c>
      <c r="B466" s="106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5">
        <v>1</v>
      </c>
      <c r="B499" s="106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5">
        <v>1</v>
      </c>
      <c r="B532" s="106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5">
        <v>1</v>
      </c>
      <c r="B565" s="106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5">
        <v>1</v>
      </c>
      <c r="B598" s="106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5">
        <v>1</v>
      </c>
      <c r="B631" s="106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5">
        <v>1</v>
      </c>
      <c r="B664" s="106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5">
        <v>1</v>
      </c>
      <c r="B697" s="106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5">
        <v>1</v>
      </c>
      <c r="B730" s="106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5">
        <v>1</v>
      </c>
      <c r="B763" s="106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5">
        <v>1</v>
      </c>
      <c r="B796" s="106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5">
        <v>1</v>
      </c>
      <c r="B829" s="106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5">
        <v>1</v>
      </c>
      <c r="B862" s="106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5">
        <v>1</v>
      </c>
      <c r="B895" s="106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5">
        <v>1</v>
      </c>
      <c r="B928" s="106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5">
        <v>1</v>
      </c>
      <c r="B961" s="106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5">
        <v>1</v>
      </c>
      <c r="B994" s="106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5">
        <v>1</v>
      </c>
      <c r="B1027" s="106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5">
        <v>1</v>
      </c>
      <c r="B1060" s="106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5">
        <v>1</v>
      </c>
      <c r="B1093" s="106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5">
        <v>1</v>
      </c>
      <c r="B1126" s="106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5">
        <v>1</v>
      </c>
      <c r="B1159" s="106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5">
        <v>1</v>
      </c>
      <c r="B1192" s="106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5">
        <v>1</v>
      </c>
      <c r="B1225" s="106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5">
        <v>1</v>
      </c>
      <c r="B1258" s="106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5">
        <v>1</v>
      </c>
      <c r="B1291" s="106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2020-09-28T01:39:19Z</cp:lastPrinted>
  <dcterms:created xsi:type="dcterms:W3CDTF">2012-03-13T00:50:25Z</dcterms:created>
  <dcterms:modified xsi:type="dcterms:W3CDTF">2020-10-12T05:48:35Z</dcterms:modified>
</cp:coreProperties>
</file>