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<sst xmlns="http://schemas.openxmlformats.org/spreadsheetml/2006/main" count="2876" uniqueCount="618">
  <si>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</si>
  <si>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</si>
  <si>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</si>
  <si>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</si>
  <si>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</si>
  <si>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</si>
  <si>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</si>
  <si>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</si>
  <si>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</si>
  <si>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</si>
  <si>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</si>
  <si>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</si>
  <si>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</si>
  <si>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</si>
  <si>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</si>
  <si>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</si>
  <si>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</si>
  <si>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</si>
  <si>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</si>
  <si>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</si>
  <si>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</si>
  <si>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</si>
  <si>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</si>
  <si>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</si>
  <si>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</si>
  <si>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</si>
  <si>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</si>
  <si>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</si>
  <si>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</si>
  <si>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</si>
  <si>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</si>
  <si>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</si>
  <si>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</si>
  <si>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</si>
  <si>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</si>
  <si>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</si>
  <si>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</si>
  <si>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</si>
  <si>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</si>
  <si>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</si>
  <si>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</si>
  <si>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</si>
  <si>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</si>
  <si>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</si>
  <si>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</si>
  <si>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</si>
  <si>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</si>
  <si>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</si>
  <si>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</si>
  <si>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</si>
  <si>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</si>
  <si>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</si>
  <si>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</si>
  <si>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</si>
  <si>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</si>
  <si>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</si>
  <si>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</si>
  <si>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</si>
  <si>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</si>
  <si>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</si>
  <si>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</si>
  <si>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</si>
  <si>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</si>
  <si>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</si>
  <si>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</si>
  <si>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</si>
  <si>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</si>
  <si>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</si>
  <si>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</si>
  <si>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</si>
  <si>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</si>
  <si>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</si>
  <si>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</si>
  <si>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</si>
  <si>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</si>
  <si>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</si>
  <si>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</si>
  <si>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</si>
  <si>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</si>
  <si>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</si>
  <si>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</si>
  <si>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</si>
  <si>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</si>
  <si>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</si>
  <si>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</si>
  <si>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</si>
  <si>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</si>
  <si>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</si>
  <si>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</si>
  <si>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</si>
  <si>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</si>
  <si>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</si>
  <si>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</si>
  <si>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</si>
  <si>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</si>
  <si>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</si>
  <si>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</si>
  <si>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</si>
  <si>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</si>
  <si>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</si>
  <si>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</si>
  <si>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</si>
  <si>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</si>
  <si>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</si>
  <si>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</si>
  <si>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</si>
  <si>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</si>
  <si>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</si>
  <si>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</si>
  <si>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</si>
  <si>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</si>
  <si>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</si>
  <si>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</si>
  <si>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</si>
  <si>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</si>
  <si>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</si>
  <si>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</si>
  <si>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</si>
  <si>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</si>
  <si>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</si>
  <si>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</si>
  <si>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</si>
  <si>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</si>
  <si>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</si>
  <si>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</si>
  <si>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</si>
  <si>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</si>
  <si>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</si>
  <si>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</si>
  <si>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</si>
  <si>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</si>
  <si>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</si>
  <si>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</si>
  <si>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</si>
  <si>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</si>
  <si>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</si>
  <si>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</si>
  <si>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</si>
  <si>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</si>
  <si>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</si>
  <si>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</si>
  <si>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</si>
  <si>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</si>
  <si>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</si>
  <si>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</si>
  <si>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</si>
  <si>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</si>
  <si>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</si>
  <si>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</si>
  <si>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</si>
  <si>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</si>
  <si>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</si>
  <si>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</si>
  <si>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</si>
  <si>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</si>
  <si>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</si>
  <si>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</si>
  <si>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</si>
  <si>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</si>
  <si>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</si>
  <si>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</si>
  <si>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</si>
  <si>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</si>
  <si>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</si>
  <si>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</si>
  <si>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</si>
  <si>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</si>
  <si>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</si>
  <si>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</si>
  <si>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</si>
  <si>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</si>
  <si>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</si>
  <si>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</si>
  <si>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</si>
  <si>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</si>
  <si>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</si>
  <si>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</si>
  <si>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</si>
  <si>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</si>
  <si>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</si>
  <si>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</si>
  <si>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</si>
  <si>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</si>
  <si>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</si>
  <si>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</si>
  <si>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</si>
  <si>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</si>
  <si>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</si>
  <si>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</si>
  <si>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</si>
  <si>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</si>
  <si>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</si>
  <si>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</si>
  <si>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</si>
  <si>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</si>
  <si>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</si>
  <si>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</si>
  <si>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</si>
  <si>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</si>
  <si>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</si>
  <si>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</si>
  <si>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</si>
  <si>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</si>
  <si>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</si>
  <si>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</si>
  <si>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</si>
  <si>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</si>
  <si>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</si>
  <si>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</si>
  <si>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</si>
  <si>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</si>
  <si>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</si>
  <si>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</si>
  <si>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</si>
  <si>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</si>
  <si>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</si>
  <si>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</si>
  <si>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</si>
  <si>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</si>
  <si>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</si>
  <si>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</si>
  <si>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</si>
  <si>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</si>
  <si>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</si>
  <si>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</si>
  <si>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</si>
  <si>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</si>
  <si>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</si>
  <si>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</si>
  <si>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</si>
  <si>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</si>
  <si>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</si>
  <si>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</si>
  <si>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</si>
  <si>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</si>
  <si>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</si>
  <si>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</si>
  <si>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</si>
  <si>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</si>
  <si>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</si>
  <si>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</si>
  <si>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</si>
  <si>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</si>
  <si>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</si>
  <si>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</si>
  <si>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</si>
  <si>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</si>
  <si>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</si>
  <si>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</si>
  <si>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</si>
  <si>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</si>
  <si>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</si>
  <si>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</si>
  <si>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</si>
  <si>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</si>
  <si>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</si>
  <si>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</si>
  <si>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</si>
  <si>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</si>
  <si>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</si>
  <si>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</si>
  <si>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</si>
  <si>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</si>
  <si>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</si>
  <si>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</si>
  <si>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</si>
  <si>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</si>
  <si>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</si>
  <si>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</si>
  <si>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</si>
  <si>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</si>
  <si>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</si>
  <si>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</si>
  <si>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</si>
  <si>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</si>
  <si>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</si>
  <si>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</si>
  <si>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</si>
  <si>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</si>
  <si>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</si>
  <si>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</si>
  <si>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</si>
  <si>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</si>
  <si>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</si>
  <si>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</si>
  <si>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</si>
  <si>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</si>
  <si>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</si>
  <si>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</si>
  <si>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</si>
  <si>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</si>
  <si>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</si>
  <si>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</si>
  <si>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</si>
  <si>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</si>
  <si>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</si>
  <si>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</si>
  <si>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</si>
  <si>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</si>
  <si>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</si>
  <si>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</si>
  <si>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</si>
  <si>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</si>
  <si>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</si>
  <si>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</si>
  <si>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</si>
  <si>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</si>
  <si>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</si>
  <si>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</si>
  <si>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</si>
  <si>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</si>
  <si>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</si>
  <si>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</si>
  <si>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</si>
  <si>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</si>
  <si>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</si>
  <si>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</si>
  <si>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</si>
  <si>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</si>
  <si>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</si>
  <si>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</si>
  <si>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</si>
  <si>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</si>
  <si>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</si>
  <si>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</si>
  <si>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</si>
  <si>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</si>
  <si>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</si>
  <si>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</si>
  <si>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</si>
  <si>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</si>
  <si>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</si>
  <si>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</si>
  <si>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</si>
  <si>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</si>
  <si>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</si>
  <si>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</si>
  <si>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</si>
  <si>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</si>
  <si>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</si>
  <si>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</si>
  <si>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</si>
  <si>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</si>
  <si>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</si>
  <si>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</si>
  <si>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</si>
  <si>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</si>
  <si>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</si>
  <si>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</si>
  <si>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</si>
  <si>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</si>
  <si>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</si>
  <si>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</si>
  <si>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</si>
  <si>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</si>
  <si>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</si>
  <si>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</si>
  <si>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</si>
  <si>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</si>
  <si>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</si>
  <si>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</si>
  <si>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</si>
  <si>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</si>
  <si>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</si>
  <si>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</si>
  <si>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</si>
  <si>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</si>
  <si>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</si>
  <si>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</si>
  <si>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</si>
  <si>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</si>
  <si>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</si>
  <si>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</si>
  <si>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</si>
  <si>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</si>
  <si>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</si>
  <si>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</si>
  <si>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</si>
  <si>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</si>
  <si>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</si>
  <si>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</si>
  <si>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</si>
  <si>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</si>
  <si>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</si>
  <si>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</si>
  <si>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</si>
  <si>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</si>
  <si>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</si>
  <si>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</si>
  <si>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</si>
  <si>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</si>
  <si>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</si>
  <si>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</si>
  <si>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</si>
  <si>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</si>
  <si>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</si>
  <si>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</si>
  <si>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</si>
  <si>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</si>
  <si>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</si>
  <si>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</si>
  <si>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</si>
  <si>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</si>
  <si>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</si>
  <si>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</si>
  <si>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</si>
  <si>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</si>
  <si>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</si>
  <si>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</si>
  <si>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</si>
  <si>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</si>
  <si>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</si>
  <si>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</si>
  <si>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</si>
  <si>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</si>
  <si>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</si>
  <si>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</si>
  <si>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</si>
  <si>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</si>
  <si>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</si>
  <si>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</si>
  <si>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</si>
  <si>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</si>
  <si>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</si>
  <si>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</si>
  <si>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</si>
  <si>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</si>
  <si>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</si>
  <si>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</si>
  <si>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</si>
  <si>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</si>
  <si>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</si>
  <si>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</si>
  <si>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</si>
  <si>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</si>
  <si>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</si>
  <si>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</si>
  <si>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</si>
  <si>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</si>
  <si>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</si>
  <si>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</si>
  <si>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</si>
  <si>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</si>
  <si>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</si>
  <si>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</si>
  <si>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</si>
  <si>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</si>
  <si>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</si>
  <si>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</si>
  <si>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</si>
  <si>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</si>
  <si>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</si>
  <si>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</si>
  <si>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</si>
  <si>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</si>
  <si>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</si>
  <si>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</si>
  <si>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</si>
  <si>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</si>
  <si>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</si>
  <si>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</si>
  <si>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</si>
  <si>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</si>
  <si>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</si>
  <si>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</si>
  <si>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</si>
  <si>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</si>
  <si>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</si>
  <si>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</si>
  <si>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</si>
  <si>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</si>
  <si>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</si>
  <si>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</si>
  <si>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</si>
  <si>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</si>
  <si>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</si>
  <si>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</si>
  <si>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</si>
  <si>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</si>
  <si>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</si>
  <si>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</si>
  <si>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</si>
  <si>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</si>
  <si>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</si>
  <si>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</si>
  <si>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</si>
  <si>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</si>
  <si>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</si>
  <si>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</si>
  <si>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</si>
  <si>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</si>
  <si>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</si>
  <si>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</si>
  <si>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</si>
  <si>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</si>
  <si>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</si>
  <si>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</si>
  <si>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</si>
  <si>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</si>
  <si>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</si>
  <si>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</si>
  <si>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</si>
  <si>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</si>
  <si>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</si>
  <si>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</si>
  <si>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</si>
  <si>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</si>
  <si>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</si>
  <si>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</si>
  <si>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</si>
  <si>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</si>
  <si>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</si>
  <si>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</si>
  <si>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</si>
  <si>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</si>
  <si>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</si>
  <si>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</si>
  <si>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</si>
  <si>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</si>
  <si>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</si>
  <si>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</si>
  <si>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</si>
  <si>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</si>
  <si>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</si>
  <si>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</si>
  <si>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</si>
  <si>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</si>
  <si>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</si>
  <si>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</si>
  <si>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</si>
  <si>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</si>
  <si>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</si>
  <si>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</si>
  <si>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</si>
  <si>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</si>
  <si>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</si>
  <si>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</si>
  <si>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</si>
  <si>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</si>
  <si>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</si>
  <si>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</si>
  <si>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</si>
  <si>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</si>
  <si>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</si>
  <si>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</si>
  <si>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</si>
  <si>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</si>
  <si>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</si>
  <si>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</si>
  <si>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</si>
  <si>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</si>
  <si>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</si>
  <si>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</si>
  <si>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</si>
  <si>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</si>
  <si>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</si>
  <si>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</si>
  <si>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</si>
  <si>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</si>
  <si>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</si>
  <si>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</si>
  <si>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</si>
  <si>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</si>
  <si>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</si>
  <si>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小規模法人の財務会計に関する事務処理体制強化研修事業</t>
    <phoneticPr fontId="5"/>
  </si>
  <si>
    <t>社会・援護局</t>
    <rPh sb="0" eb="2">
      <t>シャカイ</t>
    </rPh>
    <rPh sb="3" eb="5">
      <t>エンゴ</t>
    </rPh>
    <rPh sb="5" eb="6">
      <t>キョク</t>
    </rPh>
    <phoneticPr fontId="5"/>
  </si>
  <si>
    <t>福祉基盤課</t>
    <rPh sb="0" eb="2">
      <t>フクシ</t>
    </rPh>
    <rPh sb="2" eb="5">
      <t>キバンカ</t>
    </rPh>
    <phoneticPr fontId="5"/>
  </si>
  <si>
    <t>宇野　禎晃</t>
    <rPh sb="0" eb="2">
      <t>ウノ</t>
    </rPh>
    <rPh sb="3" eb="4">
      <t>テイ</t>
    </rPh>
    <rPh sb="4" eb="5">
      <t>テル</t>
    </rPh>
    <phoneticPr fontId="5"/>
  </si>
  <si>
    <t>○</t>
  </si>
  <si>
    <t>-</t>
    <phoneticPr fontId="5"/>
  </si>
  <si>
    <t>-</t>
    <phoneticPr fontId="5"/>
  </si>
  <si>
    <t>　社会福祉法人のうち、小規模法人については、大規模法人と比べて人員体制、ITシステムが脆弱なことなどから、財務報告について課題が多く、所轄庁による指導監督の徹底やマニュアルの周知徹底のみでは是正しきれない部分がある。こうした状況を踏まえ、小規模法人の財務会計に関する事務処理体制の強化を図ることを目的とする。</t>
    <phoneticPr fontId="5"/>
  </si>
  <si>
    <t>-</t>
    <phoneticPr fontId="5"/>
  </si>
  <si>
    <t>-</t>
    <phoneticPr fontId="5"/>
  </si>
  <si>
    <t>-</t>
    <phoneticPr fontId="5"/>
  </si>
  <si>
    <t>-</t>
    <phoneticPr fontId="5"/>
  </si>
  <si>
    <t>-</t>
    <phoneticPr fontId="5"/>
  </si>
  <si>
    <t>-</t>
    <phoneticPr fontId="5"/>
  </si>
  <si>
    <t>-</t>
    <phoneticPr fontId="5"/>
  </si>
  <si>
    <t>保健福祉調査委託費</t>
    <rPh sb="0" eb="2">
      <t>ホケン</t>
    </rPh>
    <rPh sb="2" eb="4">
      <t>フクシ</t>
    </rPh>
    <rPh sb="4" eb="6">
      <t>チョウサ</t>
    </rPh>
    <rPh sb="6" eb="9">
      <t>イタクヒ</t>
    </rPh>
    <phoneticPr fontId="5"/>
  </si>
  <si>
    <t>本事業は、小規模な社会福祉法人の財務会計の事務処理体制向上のための事業であり、直接的な指標を設定することは困難である。</t>
    <phoneticPr fontId="5"/>
  </si>
  <si>
    <t>小規模法人の財務会計に関する事務処理体制強化研修に参加する法人に対して必要な研修を行う。</t>
    <phoneticPr fontId="5"/>
  </si>
  <si>
    <t>研修参加法人数</t>
    <phoneticPr fontId="5"/>
  </si>
  <si>
    <t>法人</t>
    <rPh sb="0" eb="2">
      <t>ホウジン</t>
    </rPh>
    <phoneticPr fontId="5"/>
  </si>
  <si>
    <t>研修参加法人数</t>
    <phoneticPr fontId="5"/>
  </si>
  <si>
    <t>-</t>
    <phoneticPr fontId="5"/>
  </si>
  <si>
    <t>-</t>
    <phoneticPr fontId="5"/>
  </si>
  <si>
    <t>-</t>
    <phoneticPr fontId="5"/>
  </si>
  <si>
    <t>Ｘ／Ｙ
Ｘ：予算額
Ｙ：研修受講法人数</t>
    <phoneticPr fontId="5"/>
  </si>
  <si>
    <t>円／法人</t>
    <rPh sb="0" eb="1">
      <t>エン</t>
    </rPh>
    <rPh sb="2" eb="4">
      <t>ホウジン</t>
    </rPh>
    <phoneticPr fontId="5"/>
  </si>
  <si>
    <t>Ｘ/Ｙ</t>
    <phoneticPr fontId="5"/>
  </si>
  <si>
    <t>施策目標1-1
生活困窮者等に対し適切に福祉サービスを提供するとともに、地域共生社会の実現に向けた体制づくりを推進し、地域の要援護者の福祉の向上を図ること</t>
    <phoneticPr fontId="5"/>
  </si>
  <si>
    <t>-</t>
    <phoneticPr fontId="5"/>
  </si>
  <si>
    <t>-</t>
    <phoneticPr fontId="5"/>
  </si>
  <si>
    <t>-</t>
    <phoneticPr fontId="5"/>
  </si>
  <si>
    <t>社会福祉法人のうち、大規模法人においては、会計監査人を設置が義務化されていることにより、適正な財務報告の質が制度上担保された一方で、小規模法人については、大規模法人と比べて、人員体制、ITシステムが脆弱なことなどから、「小規模法人の財務会計に関する事務処理体制強化研修」を実施することにより、小規模法人の会計処理方法の適正化を図るとともに、各小規模法人間の交流、情報交換を促進するものである。</t>
    <phoneticPr fontId="5"/>
  </si>
  <si>
    <t>全国の小規模な社会福祉法人の会計処理の質を一定水準確保しつつ、広域的に各小規模法人間の交流・情報交換を促進するためには、国が実施する必要。</t>
    <phoneticPr fontId="5"/>
  </si>
  <si>
    <t>社会福祉法人の公益性、非営利性を担保するべく、会計処理の適正化は不可欠であるが、小規模な社会福祉法人は社会福祉法人の多数を占めるため、所轄庁による指導監督の徹底やマニュアルの周知徹底のみでは是正しきれない部分があることから、優先度は高いと言える。</t>
    <phoneticPr fontId="5"/>
  </si>
  <si>
    <t>‐</t>
  </si>
  <si>
    <t>無</t>
  </si>
  <si>
    <t>-</t>
    <phoneticPr fontId="5"/>
  </si>
  <si>
    <t>-</t>
    <phoneticPr fontId="5"/>
  </si>
  <si>
    <t>-</t>
    <phoneticPr fontId="5"/>
  </si>
  <si>
    <t>-</t>
    <phoneticPr fontId="5"/>
  </si>
  <si>
    <t>-</t>
    <phoneticPr fontId="5"/>
  </si>
  <si>
    <t>-</t>
    <phoneticPr fontId="5"/>
  </si>
  <si>
    <t>-</t>
    <phoneticPr fontId="5"/>
  </si>
  <si>
    <t>-</t>
    <phoneticPr fontId="5"/>
  </si>
  <si>
    <t>-</t>
    <phoneticPr fontId="5"/>
  </si>
  <si>
    <t>３</t>
    <phoneticPr fontId="5"/>
  </si>
  <si>
    <t>-</t>
    <phoneticPr fontId="5"/>
  </si>
  <si>
    <t>6740000（円）/240（法人）</t>
    <rPh sb="8" eb="9">
      <t>エン</t>
    </rPh>
    <rPh sb="15" eb="17">
      <t>ホウジン</t>
    </rPh>
    <phoneticPr fontId="5"/>
  </si>
  <si>
    <t>基本目標８：ナショナル・ミニマムを保障し、社会変化に対応した福祉サービスを提供するとともに、自立した生活の実現や安心の確保等を図ること
　施策大目標１：生活困窮者等に対し適切に福祉サービスを提供するとともに、地域共生社会の実現に向けた体制づくりを推進し、地域の要援護者の福祉の向上を図ること</t>
    <phoneticPr fontId="5"/>
  </si>
  <si>
    <t>　社会福祉法人において日常発生する会計処理の適正化、各小規模法人間の交流や情報交換を促進するため、「小規模法人の財務会計に関する事務処理体制強化研修」を開催する。</t>
    <phoneticPr fontId="5"/>
  </si>
  <si>
    <t>事業運営の透明性を図りつつ、安定した福祉サービスを提供をしつづけるため、社会福祉法人の多数を占め、大規模法人と比べて課題の多い、小規模な社会福祉法人における会計処理の適正化を確保することが必要がある。</t>
    <phoneticPr fontId="5"/>
  </si>
  <si>
    <t xml:space="preserve">事業の必要性、効率性及び有効性の観点から、特段問題ない。 </t>
    <phoneticPr fontId="5"/>
  </si>
  <si>
    <t>点検対象外</t>
    <rPh sb="0" eb="2">
      <t>テンケン</t>
    </rPh>
    <rPh sb="2" eb="5">
      <t>タイショウガイ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</si>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</sst>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15</xdr:col>
      <xdr:colOff>25743</xdr:colOff>
      <xdr:row>741</xdr:row>
      <xdr:rowOff>31225</xdr:rowOff>
    </xdr:from>
    <xdr:to>
      <xdr:col>33</xdr:col>
      <xdr:colOff>71643</xdr:colOff>
      <xdr:row>751</xdr:row>
      <xdr:rowOff>141587</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932" y="38478759"/>
          <a:ext cx="3752927" cy="3585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426</v>
      </c>
      <c r="AP2" s="217"/>
      <c r="AQ2" s="217"/>
      <c r="AR2" s="78" t="str">
        <f>IF(OR(AO2="　", AO2=""), "", "-")</f>
        <v>-</v>
      </c>
      <c r="AS2" s="218">
        <v>72</v>
      </c>
      <c r="AT2" s="218"/>
      <c r="AU2" s="218"/>
      <c r="AV2" s="51" t="str">
        <f>IF(AW2="", "", "-")</f>
        <v/>
      </c>
      <c r="AW2" s="401"/>
      <c r="AX2" s="401"/>
    </row>
    <row r="3" spans="1:50" ht="21" customHeight="1" thickBot="1" x14ac:dyDescent="0.2">
      <c r="A3" s="524" t="s">
        <v>431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563</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564</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565</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532</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566</v>
      </c>
      <c r="AF5" s="721"/>
      <c r="AG5" s="721"/>
      <c r="AH5" s="721"/>
      <c r="AI5" s="721"/>
      <c r="AJ5" s="721"/>
      <c r="AK5" s="721"/>
      <c r="AL5" s="721"/>
      <c r="AM5" s="721"/>
      <c r="AN5" s="721"/>
      <c r="AO5" s="721"/>
      <c r="AP5" s="722"/>
      <c r="AQ5" s="723" t="s">
        <v>567</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569</v>
      </c>
      <c r="H7" s="834"/>
      <c r="I7" s="834"/>
      <c r="J7" s="834"/>
      <c r="K7" s="834"/>
      <c r="L7" s="834"/>
      <c r="M7" s="834"/>
      <c r="N7" s="834"/>
      <c r="O7" s="834"/>
      <c r="P7" s="834"/>
      <c r="Q7" s="834"/>
      <c r="R7" s="834"/>
      <c r="S7" s="834"/>
      <c r="T7" s="834"/>
      <c r="U7" s="834"/>
      <c r="V7" s="834"/>
      <c r="W7" s="834"/>
      <c r="X7" s="835"/>
      <c r="Y7" s="399" t="s">
        <v>395</v>
      </c>
      <c r="Z7" s="300"/>
      <c r="AA7" s="300"/>
      <c r="AB7" s="300"/>
      <c r="AC7" s="300"/>
      <c r="AD7" s="400"/>
      <c r="AE7" s="387" t="s">
        <v>570</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259</v>
      </c>
      <c r="B8" s="831"/>
      <c r="C8" s="831"/>
      <c r="D8" s="831"/>
      <c r="E8" s="831"/>
      <c r="F8" s="832"/>
      <c r="G8" s="225" t="str">
        <f>入力規則等!A27</f>
        <v>高齢社会対策</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社会保障</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571</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613</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t="s">
        <v>572</v>
      </c>
      <c r="Q13" s="117"/>
      <c r="R13" s="117"/>
      <c r="S13" s="117"/>
      <c r="T13" s="117"/>
      <c r="U13" s="117"/>
      <c r="V13" s="118"/>
      <c r="W13" s="116" t="s">
        <v>574</v>
      </c>
      <c r="X13" s="117"/>
      <c r="Y13" s="117"/>
      <c r="Z13" s="117"/>
      <c r="AA13" s="117"/>
      <c r="AB13" s="117"/>
      <c r="AC13" s="118"/>
      <c r="AD13" s="116" t="s">
        <v>575</v>
      </c>
      <c r="AE13" s="117"/>
      <c r="AF13" s="117"/>
      <c r="AG13" s="117"/>
      <c r="AH13" s="117"/>
      <c r="AI13" s="117"/>
      <c r="AJ13" s="118"/>
      <c r="AK13" s="116">
        <v>7</v>
      </c>
      <c r="AL13" s="117"/>
      <c r="AM13" s="117"/>
      <c r="AN13" s="117"/>
      <c r="AO13" s="117"/>
      <c r="AP13" s="117"/>
      <c r="AQ13" s="118"/>
      <c r="AR13" s="113">
        <v>7</v>
      </c>
      <c r="AS13" s="114"/>
      <c r="AT13" s="114"/>
      <c r="AU13" s="114"/>
      <c r="AV13" s="114"/>
      <c r="AW13" s="114"/>
      <c r="AX13" s="398"/>
    </row>
    <row r="14" spans="1:50" ht="21" customHeight="1" x14ac:dyDescent="0.15">
      <c r="A14" s="146"/>
      <c r="B14" s="147"/>
      <c r="C14" s="147"/>
      <c r="D14" s="147"/>
      <c r="E14" s="147"/>
      <c r="F14" s="148"/>
      <c r="G14" s="748"/>
      <c r="H14" s="749"/>
      <c r="I14" s="576" t="s">
        <v>8</v>
      </c>
      <c r="J14" s="630"/>
      <c r="K14" s="630"/>
      <c r="L14" s="630"/>
      <c r="M14" s="630"/>
      <c r="N14" s="630"/>
      <c r="O14" s="631"/>
      <c r="P14" s="116" t="s">
        <v>573</v>
      </c>
      <c r="Q14" s="117"/>
      <c r="R14" s="117"/>
      <c r="S14" s="117"/>
      <c r="T14" s="117"/>
      <c r="U14" s="117"/>
      <c r="V14" s="118"/>
      <c r="W14" s="116" t="s">
        <v>572</v>
      </c>
      <c r="X14" s="117"/>
      <c r="Y14" s="117"/>
      <c r="Z14" s="117"/>
      <c r="AA14" s="117"/>
      <c r="AB14" s="117"/>
      <c r="AC14" s="118"/>
      <c r="AD14" s="116" t="s">
        <v>577</v>
      </c>
      <c r="AE14" s="117"/>
      <c r="AF14" s="117"/>
      <c r="AG14" s="117"/>
      <c r="AH14" s="117"/>
      <c r="AI14" s="117"/>
      <c r="AJ14" s="118"/>
      <c r="AK14" s="116" t="s">
        <v>575</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573</v>
      </c>
      <c r="Q15" s="117"/>
      <c r="R15" s="117"/>
      <c r="S15" s="117"/>
      <c r="T15" s="117"/>
      <c r="U15" s="117"/>
      <c r="V15" s="118"/>
      <c r="W15" s="116" t="s">
        <v>575</v>
      </c>
      <c r="X15" s="117"/>
      <c r="Y15" s="117"/>
      <c r="Z15" s="117"/>
      <c r="AA15" s="117"/>
      <c r="AB15" s="117"/>
      <c r="AC15" s="118"/>
      <c r="AD15" s="116" t="s">
        <v>575</v>
      </c>
      <c r="AE15" s="117"/>
      <c r="AF15" s="117"/>
      <c r="AG15" s="117"/>
      <c r="AH15" s="117"/>
      <c r="AI15" s="117"/>
      <c r="AJ15" s="118"/>
      <c r="AK15" s="116" t="s">
        <v>575</v>
      </c>
      <c r="AL15" s="117"/>
      <c r="AM15" s="117"/>
      <c r="AN15" s="117"/>
      <c r="AO15" s="117"/>
      <c r="AP15" s="117"/>
      <c r="AQ15" s="118"/>
      <c r="AR15" s="116" t="s">
        <v>607</v>
      </c>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t="s">
        <v>574</v>
      </c>
      <c r="Q16" s="117"/>
      <c r="R16" s="117"/>
      <c r="S16" s="117"/>
      <c r="T16" s="117"/>
      <c r="U16" s="117"/>
      <c r="V16" s="118"/>
      <c r="W16" s="116" t="s">
        <v>576</v>
      </c>
      <c r="X16" s="117"/>
      <c r="Y16" s="117"/>
      <c r="Z16" s="117"/>
      <c r="AA16" s="117"/>
      <c r="AB16" s="117"/>
      <c r="AC16" s="118"/>
      <c r="AD16" s="116" t="s">
        <v>575</v>
      </c>
      <c r="AE16" s="117"/>
      <c r="AF16" s="117"/>
      <c r="AG16" s="117"/>
      <c r="AH16" s="117"/>
      <c r="AI16" s="117"/>
      <c r="AJ16" s="118"/>
      <c r="AK16" s="116" t="s">
        <v>575</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t="s">
        <v>575</v>
      </c>
      <c r="Q17" s="117"/>
      <c r="R17" s="117"/>
      <c r="S17" s="117"/>
      <c r="T17" s="117"/>
      <c r="U17" s="117"/>
      <c r="V17" s="118"/>
      <c r="W17" s="116" t="s">
        <v>575</v>
      </c>
      <c r="X17" s="117"/>
      <c r="Y17" s="117"/>
      <c r="Z17" s="117"/>
      <c r="AA17" s="117"/>
      <c r="AB17" s="117"/>
      <c r="AC17" s="118"/>
      <c r="AD17" s="116" t="s">
        <v>570</v>
      </c>
      <c r="AE17" s="117"/>
      <c r="AF17" s="117"/>
      <c r="AG17" s="117"/>
      <c r="AH17" s="117"/>
      <c r="AI17" s="117"/>
      <c r="AJ17" s="118"/>
      <c r="AK17" s="116" t="s">
        <v>575</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0"/>
      <c r="H18" s="751"/>
      <c r="I18" s="738" t="s">
        <v>20</v>
      </c>
      <c r="J18" s="739"/>
      <c r="K18" s="739"/>
      <c r="L18" s="739"/>
      <c r="M18" s="739"/>
      <c r="N18" s="739"/>
      <c r="O18" s="740"/>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7</v>
      </c>
      <c r="AL18" s="123"/>
      <c r="AM18" s="123"/>
      <c r="AN18" s="123"/>
      <c r="AO18" s="123"/>
      <c r="AP18" s="123"/>
      <c r="AQ18" s="124"/>
      <c r="AR18" s="122">
        <f>SUM(AR13:AX17)</f>
        <v>7</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0</v>
      </c>
      <c r="Q19" s="117"/>
      <c r="R19" s="117"/>
      <c r="S19" s="117"/>
      <c r="T19" s="117"/>
      <c r="U19" s="117"/>
      <c r="V19" s="118"/>
      <c r="W19" s="116">
        <v>0</v>
      </c>
      <c r="X19" s="117"/>
      <c r="Y19" s="117"/>
      <c r="Z19" s="117"/>
      <c r="AA19" s="117"/>
      <c r="AB19" s="117"/>
      <c r="AC19" s="118"/>
      <c r="AD19" s="116" t="s">
        <v>578</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358</v>
      </c>
      <c r="H21" s="932"/>
      <c r="I21" s="932"/>
      <c r="J21" s="932"/>
      <c r="K21" s="932"/>
      <c r="L21" s="932"/>
      <c r="M21" s="932"/>
      <c r="N21" s="932"/>
      <c r="O21" s="932"/>
      <c r="P21" s="540" t="str">
        <f>IF(P19=0, "-", SUM(P19)/SUM(P13,P14))</f>
        <v>-</v>
      </c>
      <c r="Q21" s="540"/>
      <c r="R21" s="540"/>
      <c r="S21" s="540"/>
      <c r="T21" s="540"/>
      <c r="U21" s="540"/>
      <c r="V21" s="540"/>
      <c r="W21" s="540" t="str">
        <f t="shared" ref="W21" si="2">IF(W19=0, "-", SUM(W19)/SUM(W13,W14))</f>
        <v>-</v>
      </c>
      <c r="X21" s="540"/>
      <c r="Y21" s="540"/>
      <c r="Z21" s="540"/>
      <c r="AA21" s="540"/>
      <c r="AB21" s="540"/>
      <c r="AC21" s="540"/>
      <c r="AD21" s="540" t="e">
        <f t="shared" ref="AD21" si="3">IF(AD19=0, "-", SUM(AD19)/SUM(AD13,AD14))</f>
        <v>#DIV/0!</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579</v>
      </c>
      <c r="H23" s="191"/>
      <c r="I23" s="191"/>
      <c r="J23" s="191"/>
      <c r="K23" s="191"/>
      <c r="L23" s="191"/>
      <c r="M23" s="191"/>
      <c r="N23" s="191"/>
      <c r="O23" s="192"/>
      <c r="P23" s="113">
        <v>7</v>
      </c>
      <c r="Q23" s="114"/>
      <c r="R23" s="114"/>
      <c r="S23" s="114"/>
      <c r="T23" s="114"/>
      <c r="U23" s="114"/>
      <c r="V23" s="115"/>
      <c r="W23" s="113">
        <v>7</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7</v>
      </c>
      <c r="Q29" s="117"/>
      <c r="R29" s="117"/>
      <c r="S29" s="117"/>
      <c r="T29" s="117"/>
      <c r="U29" s="117"/>
      <c r="V29" s="118"/>
      <c r="W29" s="222">
        <f>AR13</f>
        <v>7</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hidden="1" customHeight="1" x14ac:dyDescent="0.15">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398</v>
      </c>
      <c r="AF30" s="391"/>
      <c r="AG30" s="391"/>
      <c r="AH30" s="392"/>
      <c r="AI30" s="390" t="s">
        <v>420</v>
      </c>
      <c r="AJ30" s="391"/>
      <c r="AK30" s="391"/>
      <c r="AL30" s="392"/>
      <c r="AM30" s="393" t="s">
        <v>425</v>
      </c>
      <c r="AN30" s="393"/>
      <c r="AO30" s="393"/>
      <c r="AP30" s="390"/>
      <c r="AQ30" s="642" t="s">
        <v>235</v>
      </c>
      <c r="AR30" s="643"/>
      <c r="AS30" s="643"/>
      <c r="AT30" s="644"/>
      <c r="AU30" s="394" t="s">
        <v>134</v>
      </c>
      <c r="AV30" s="394"/>
      <c r="AW30" s="394"/>
      <c r="AX30" s="395"/>
    </row>
    <row r="31" spans="1:50" ht="18.75" hidden="1"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c r="AR31" s="140"/>
      <c r="AS31" s="141" t="s">
        <v>236</v>
      </c>
      <c r="AT31" s="176"/>
      <c r="AU31" s="275"/>
      <c r="AV31" s="275"/>
      <c r="AW31" s="383" t="s">
        <v>181</v>
      </c>
      <c r="AX31" s="384"/>
    </row>
    <row r="32" spans="1:50" ht="23.25" hidden="1" customHeight="1" x14ac:dyDescent="0.15">
      <c r="A32" s="516"/>
      <c r="B32" s="514"/>
      <c r="C32" s="514"/>
      <c r="D32" s="514"/>
      <c r="E32" s="514"/>
      <c r="F32" s="515"/>
      <c r="G32" s="541"/>
      <c r="H32" s="542"/>
      <c r="I32" s="542"/>
      <c r="J32" s="542"/>
      <c r="K32" s="542"/>
      <c r="L32" s="542"/>
      <c r="M32" s="542"/>
      <c r="N32" s="542"/>
      <c r="O32" s="543"/>
      <c r="P32" s="165"/>
      <c r="Q32" s="165"/>
      <c r="R32" s="165"/>
      <c r="S32" s="165"/>
      <c r="T32" s="165"/>
      <c r="U32" s="165"/>
      <c r="V32" s="165"/>
      <c r="W32" s="165"/>
      <c r="X32" s="236"/>
      <c r="Y32" s="342" t="s">
        <v>12</v>
      </c>
      <c r="Z32" s="550"/>
      <c r="AA32" s="551"/>
      <c r="AB32" s="552"/>
      <c r="AC32" s="552"/>
      <c r="AD32" s="552"/>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3.25" hidden="1"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c r="AC33" s="523"/>
      <c r="AD33" s="52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3.25" hidden="1"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ht="23.25" hidden="1" customHeight="1" x14ac:dyDescent="0.15">
      <c r="A35" s="901" t="s">
        <v>386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hidden="1"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15">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1" t="s">
        <v>386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2" t="s">
        <v>398</v>
      </c>
      <c r="AF65" s="373"/>
      <c r="AG65" s="373"/>
      <c r="AH65" s="374"/>
      <c r="AI65" s="372" t="s">
        <v>396</v>
      </c>
      <c r="AJ65" s="373"/>
      <c r="AK65" s="373"/>
      <c r="AL65" s="374"/>
      <c r="AM65" s="379" t="s">
        <v>425</v>
      </c>
      <c r="AN65" s="379"/>
      <c r="AO65" s="379"/>
      <c r="AP65" s="379"/>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236</v>
      </c>
      <c r="AT66" s="870"/>
      <c r="AU66" s="275"/>
      <c r="AV66" s="275"/>
      <c r="AW66" s="869" t="s">
        <v>352</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376</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376</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377</v>
      </c>
      <c r="AC69" s="980"/>
      <c r="AD69" s="980"/>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15">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375</v>
      </c>
      <c r="X70" s="949"/>
      <c r="Y70" s="954" t="s">
        <v>12</v>
      </c>
      <c r="Z70" s="954"/>
      <c r="AA70" s="955"/>
      <c r="AB70" s="956" t="s">
        <v>376</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376</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377</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6" t="s">
        <v>389</v>
      </c>
      <c r="B78" s="917"/>
      <c r="C78" s="917"/>
      <c r="D78" s="917"/>
      <c r="E78" s="914" t="s">
        <v>332</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customHeight="1" x14ac:dyDescent="0.15">
      <c r="A80" s="520"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customHeight="1" x14ac:dyDescent="0.15">
      <c r="A81" s="521"/>
      <c r="B81" s="853"/>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customHeight="1" x14ac:dyDescent="0.15">
      <c r="A82" s="521"/>
      <c r="B82" s="853"/>
      <c r="C82" s="553"/>
      <c r="D82" s="553"/>
      <c r="E82" s="553"/>
      <c r="F82" s="554"/>
      <c r="G82" s="502" t="s">
        <v>580</v>
      </c>
      <c r="H82" s="502"/>
      <c r="I82" s="502"/>
      <c r="J82" s="502"/>
      <c r="K82" s="502"/>
      <c r="L82" s="502"/>
      <c r="M82" s="502"/>
      <c r="N82" s="502"/>
      <c r="O82" s="502"/>
      <c r="P82" s="502"/>
      <c r="Q82" s="502"/>
      <c r="R82" s="502"/>
      <c r="S82" s="502"/>
      <c r="T82" s="502"/>
      <c r="U82" s="502"/>
      <c r="V82" s="502"/>
      <c r="W82" s="502"/>
      <c r="X82" s="502"/>
      <c r="Y82" s="502"/>
      <c r="Z82" s="502"/>
      <c r="AA82" s="756"/>
      <c r="AB82" s="501" t="s">
        <v>572</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t="s">
        <v>575</v>
      </c>
      <c r="AR86" s="275"/>
      <c r="AS86" s="141" t="s">
        <v>236</v>
      </c>
      <c r="AT86" s="176"/>
      <c r="AU86" s="275">
        <v>2</v>
      </c>
      <c r="AV86" s="275"/>
      <c r="AW86" s="383" t="s">
        <v>181</v>
      </c>
      <c r="AX86" s="384"/>
      <c r="AY86" s="10"/>
      <c r="AZ86" s="10"/>
      <c r="BA86" s="10"/>
      <c r="BB86" s="10"/>
      <c r="BC86" s="10"/>
      <c r="BD86" s="10"/>
      <c r="BE86" s="10"/>
      <c r="BF86" s="10"/>
      <c r="BG86" s="10"/>
      <c r="BH86" s="10"/>
    </row>
    <row r="87" spans="1:60" ht="23.25" customHeight="1" x14ac:dyDescent="0.15">
      <c r="A87" s="521"/>
      <c r="B87" s="553"/>
      <c r="C87" s="553"/>
      <c r="D87" s="553"/>
      <c r="E87" s="553"/>
      <c r="F87" s="554"/>
      <c r="G87" s="235" t="s">
        <v>581</v>
      </c>
      <c r="H87" s="165"/>
      <c r="I87" s="165"/>
      <c r="J87" s="165"/>
      <c r="K87" s="165"/>
      <c r="L87" s="165"/>
      <c r="M87" s="165"/>
      <c r="N87" s="165"/>
      <c r="O87" s="236"/>
      <c r="P87" s="165" t="s">
        <v>582</v>
      </c>
      <c r="Q87" s="803"/>
      <c r="R87" s="803"/>
      <c r="S87" s="803"/>
      <c r="T87" s="803"/>
      <c r="U87" s="803"/>
      <c r="V87" s="803"/>
      <c r="W87" s="803"/>
      <c r="X87" s="804"/>
      <c r="Y87" s="759" t="s">
        <v>62</v>
      </c>
      <c r="Z87" s="760"/>
      <c r="AA87" s="761"/>
      <c r="AB87" s="552" t="s">
        <v>583</v>
      </c>
      <c r="AC87" s="552"/>
      <c r="AD87" s="552"/>
      <c r="AE87" s="368" t="s">
        <v>574</v>
      </c>
      <c r="AF87" s="369"/>
      <c r="AG87" s="369"/>
      <c r="AH87" s="369"/>
      <c r="AI87" s="368" t="s">
        <v>575</v>
      </c>
      <c r="AJ87" s="369"/>
      <c r="AK87" s="369"/>
      <c r="AL87" s="369"/>
      <c r="AM87" s="368" t="s">
        <v>575</v>
      </c>
      <c r="AN87" s="369"/>
      <c r="AO87" s="369"/>
      <c r="AP87" s="369"/>
      <c r="AQ87" s="119" t="s">
        <v>575</v>
      </c>
      <c r="AR87" s="120"/>
      <c r="AS87" s="120"/>
      <c r="AT87" s="121"/>
      <c r="AU87" s="369" t="s">
        <v>572</v>
      </c>
      <c r="AV87" s="369"/>
      <c r="AW87" s="369"/>
      <c r="AX87" s="371"/>
    </row>
    <row r="88" spans="1:60" ht="23.25"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t="s">
        <v>583</v>
      </c>
      <c r="AC88" s="523"/>
      <c r="AD88" s="523"/>
      <c r="AE88" s="368" t="s">
        <v>573</v>
      </c>
      <c r="AF88" s="369"/>
      <c r="AG88" s="369"/>
      <c r="AH88" s="369"/>
      <c r="AI88" s="368" t="s">
        <v>572</v>
      </c>
      <c r="AJ88" s="369"/>
      <c r="AK88" s="369"/>
      <c r="AL88" s="369"/>
      <c r="AM88" s="368" t="s">
        <v>578</v>
      </c>
      <c r="AN88" s="369"/>
      <c r="AO88" s="369"/>
      <c r="AP88" s="369"/>
      <c r="AQ88" s="119" t="s">
        <v>574</v>
      </c>
      <c r="AR88" s="120"/>
      <c r="AS88" s="120"/>
      <c r="AT88" s="121"/>
      <c r="AU88" s="369">
        <v>240</v>
      </c>
      <c r="AV88" s="369"/>
      <c r="AW88" s="369"/>
      <c r="AX88" s="371"/>
      <c r="AY88" s="10"/>
      <c r="AZ88" s="10"/>
      <c r="BA88" s="10"/>
      <c r="BB88" s="10"/>
      <c r="BC88" s="10"/>
    </row>
    <row r="89" spans="1:60" ht="23.25" customHeight="1" thickBot="1" x14ac:dyDescent="0.2">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8" t="s">
        <v>578</v>
      </c>
      <c r="AF89" s="369"/>
      <c r="AG89" s="369"/>
      <c r="AH89" s="369"/>
      <c r="AI89" s="368" t="s">
        <v>578</v>
      </c>
      <c r="AJ89" s="369"/>
      <c r="AK89" s="369"/>
      <c r="AL89" s="369"/>
      <c r="AM89" s="368" t="s">
        <v>574</v>
      </c>
      <c r="AN89" s="369"/>
      <c r="AO89" s="369"/>
      <c r="AP89" s="369"/>
      <c r="AQ89" s="119" t="s">
        <v>575</v>
      </c>
      <c r="AR89" s="120"/>
      <c r="AS89" s="120"/>
      <c r="AT89" s="121"/>
      <c r="AU89" s="369" t="s">
        <v>575</v>
      </c>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398</v>
      </c>
      <c r="AF100" s="828"/>
      <c r="AG100" s="828"/>
      <c r="AH100" s="829"/>
      <c r="AI100" s="827" t="s">
        <v>418</v>
      </c>
      <c r="AJ100" s="828"/>
      <c r="AK100" s="828"/>
      <c r="AL100" s="829"/>
      <c r="AM100" s="827" t="s">
        <v>425</v>
      </c>
      <c r="AN100" s="828"/>
      <c r="AO100" s="828"/>
      <c r="AP100" s="829"/>
      <c r="AQ100" s="933" t="s">
        <v>438</v>
      </c>
      <c r="AR100" s="934"/>
      <c r="AS100" s="934"/>
      <c r="AT100" s="935"/>
      <c r="AU100" s="933" t="s">
        <v>439</v>
      </c>
      <c r="AV100" s="934"/>
      <c r="AW100" s="934"/>
      <c r="AX100" s="936"/>
    </row>
    <row r="101" spans="1:60" ht="23.25" customHeight="1" x14ac:dyDescent="0.15">
      <c r="A101" s="492"/>
      <c r="B101" s="493"/>
      <c r="C101" s="493"/>
      <c r="D101" s="493"/>
      <c r="E101" s="493"/>
      <c r="F101" s="494"/>
      <c r="G101" s="165" t="s">
        <v>584</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583</v>
      </c>
      <c r="AC101" s="552"/>
      <c r="AD101" s="552"/>
      <c r="AE101" s="368" t="s">
        <v>585</v>
      </c>
      <c r="AF101" s="369"/>
      <c r="AG101" s="369"/>
      <c r="AH101" s="370"/>
      <c r="AI101" s="368" t="s">
        <v>586</v>
      </c>
      <c r="AJ101" s="369"/>
      <c r="AK101" s="369"/>
      <c r="AL101" s="370"/>
      <c r="AM101" s="368" t="s">
        <v>585</v>
      </c>
      <c r="AN101" s="369"/>
      <c r="AO101" s="369"/>
      <c r="AP101" s="370"/>
      <c r="AQ101" s="368" t="s">
        <v>586</v>
      </c>
      <c r="AR101" s="369"/>
      <c r="AS101" s="369"/>
      <c r="AT101" s="370"/>
      <c r="AU101" s="368" t="s">
        <v>587</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583</v>
      </c>
      <c r="AC102" s="552"/>
      <c r="AD102" s="552"/>
      <c r="AE102" s="362" t="s">
        <v>575</v>
      </c>
      <c r="AF102" s="362"/>
      <c r="AG102" s="362"/>
      <c r="AH102" s="362"/>
      <c r="AI102" s="362" t="s">
        <v>572</v>
      </c>
      <c r="AJ102" s="362"/>
      <c r="AK102" s="362"/>
      <c r="AL102" s="362"/>
      <c r="AM102" s="362" t="s">
        <v>575</v>
      </c>
      <c r="AN102" s="362"/>
      <c r="AO102" s="362"/>
      <c r="AP102" s="362"/>
      <c r="AQ102" s="818">
        <v>240</v>
      </c>
      <c r="AR102" s="819"/>
      <c r="AS102" s="819"/>
      <c r="AT102" s="820"/>
      <c r="AU102" s="818">
        <v>240</v>
      </c>
      <c r="AV102" s="819"/>
      <c r="AW102" s="819"/>
      <c r="AX102" s="820"/>
    </row>
    <row r="103" spans="1:60" ht="31.5" hidden="1"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8"/>
      <c r="AV105" s="819"/>
      <c r="AW105" s="819"/>
      <c r="AX105" s="820"/>
    </row>
    <row r="106" spans="1:60" ht="31.5" hidden="1"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15">
      <c r="A116" s="296"/>
      <c r="B116" s="297"/>
      <c r="C116" s="297"/>
      <c r="D116" s="297"/>
      <c r="E116" s="297"/>
      <c r="F116" s="298"/>
      <c r="G116" s="355" t="s">
        <v>588</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589</v>
      </c>
      <c r="AC116" s="305"/>
      <c r="AD116" s="306"/>
      <c r="AE116" s="362" t="s">
        <v>608</v>
      </c>
      <c r="AF116" s="362"/>
      <c r="AG116" s="362"/>
      <c r="AH116" s="362"/>
      <c r="AI116" s="362" t="s">
        <v>608</v>
      </c>
      <c r="AJ116" s="362"/>
      <c r="AK116" s="362"/>
      <c r="AL116" s="362"/>
      <c r="AM116" s="362" t="s">
        <v>608</v>
      </c>
      <c r="AN116" s="362"/>
      <c r="AO116" s="362"/>
      <c r="AP116" s="362"/>
      <c r="AQ116" s="368">
        <v>28083.3</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590</v>
      </c>
      <c r="AC117" s="346"/>
      <c r="AD117" s="347"/>
      <c r="AE117" s="310" t="s">
        <v>414</v>
      </c>
      <c r="AF117" s="310"/>
      <c r="AG117" s="310"/>
      <c r="AH117" s="310"/>
      <c r="AI117" s="310" t="s">
        <v>610</v>
      </c>
      <c r="AJ117" s="310"/>
      <c r="AK117" s="310"/>
      <c r="AL117" s="310"/>
      <c r="AM117" s="310" t="s">
        <v>610</v>
      </c>
      <c r="AN117" s="310"/>
      <c r="AO117" s="310"/>
      <c r="AP117" s="310"/>
      <c r="AQ117" s="310" t="s">
        <v>611</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t="s">
        <v>609</v>
      </c>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69" customHeight="1" x14ac:dyDescent="0.15">
      <c r="A130" s="998" t="s">
        <v>413</v>
      </c>
      <c r="B130" s="996"/>
      <c r="C130" s="995" t="s">
        <v>239</v>
      </c>
      <c r="D130" s="996"/>
      <c r="E130" s="312" t="s">
        <v>268</v>
      </c>
      <c r="F130" s="313"/>
      <c r="G130" s="314" t="s">
        <v>612</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267</v>
      </c>
      <c r="F131" s="243"/>
      <c r="G131" s="240" t="s">
        <v>591</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574</v>
      </c>
      <c r="AR133" s="275"/>
      <c r="AS133" s="141" t="s">
        <v>236</v>
      </c>
      <c r="AT133" s="176"/>
      <c r="AU133" s="140" t="s">
        <v>575</v>
      </c>
      <c r="AV133" s="140"/>
      <c r="AW133" s="141" t="s">
        <v>181</v>
      </c>
      <c r="AX133" s="142"/>
    </row>
    <row r="134" spans="1:50" ht="39.75" customHeight="1" x14ac:dyDescent="0.15">
      <c r="A134" s="999"/>
      <c r="B134" s="256"/>
      <c r="C134" s="255"/>
      <c r="D134" s="256"/>
      <c r="E134" s="255"/>
      <c r="F134" s="318"/>
      <c r="G134" s="235" t="s">
        <v>592</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569</v>
      </c>
      <c r="AC134" s="228"/>
      <c r="AD134" s="228"/>
      <c r="AE134" s="270" t="s">
        <v>572</v>
      </c>
      <c r="AF134" s="120"/>
      <c r="AG134" s="120"/>
      <c r="AH134" s="120"/>
      <c r="AI134" s="270" t="s">
        <v>585</v>
      </c>
      <c r="AJ134" s="120"/>
      <c r="AK134" s="120"/>
      <c r="AL134" s="120"/>
      <c r="AM134" s="270" t="s">
        <v>570</v>
      </c>
      <c r="AN134" s="120"/>
      <c r="AO134" s="120"/>
      <c r="AP134" s="120"/>
      <c r="AQ134" s="270" t="s">
        <v>575</v>
      </c>
      <c r="AR134" s="120"/>
      <c r="AS134" s="120"/>
      <c r="AT134" s="120"/>
      <c r="AU134" s="270" t="s">
        <v>575</v>
      </c>
      <c r="AV134" s="120"/>
      <c r="AW134" s="120"/>
      <c r="AX134" s="219"/>
    </row>
    <row r="135" spans="1:50" ht="39.75"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586</v>
      </c>
      <c r="AC135" s="137"/>
      <c r="AD135" s="137"/>
      <c r="AE135" s="270" t="s">
        <v>575</v>
      </c>
      <c r="AF135" s="120"/>
      <c r="AG135" s="120"/>
      <c r="AH135" s="120"/>
      <c r="AI135" s="270" t="s">
        <v>578</v>
      </c>
      <c r="AJ135" s="120"/>
      <c r="AK135" s="120"/>
      <c r="AL135" s="120"/>
      <c r="AM135" s="270" t="s">
        <v>587</v>
      </c>
      <c r="AN135" s="120"/>
      <c r="AO135" s="120"/>
      <c r="AP135" s="120"/>
      <c r="AQ135" s="270" t="s">
        <v>593</v>
      </c>
      <c r="AR135" s="120"/>
      <c r="AS135" s="120"/>
      <c r="AT135" s="120"/>
      <c r="AU135" s="270" t="s">
        <v>570</v>
      </c>
      <c r="AV135" s="120"/>
      <c r="AW135" s="120"/>
      <c r="AX135" s="219"/>
    </row>
    <row r="136" spans="1:50" ht="18.75" hidden="1"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99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999"/>
      <c r="B154" s="256"/>
      <c r="C154" s="255"/>
      <c r="D154" s="256"/>
      <c r="E154" s="255"/>
      <c r="F154" s="318"/>
      <c r="G154" s="235" t="s">
        <v>572</v>
      </c>
      <c r="H154" s="165"/>
      <c r="I154" s="165"/>
      <c r="J154" s="165"/>
      <c r="K154" s="165"/>
      <c r="L154" s="165"/>
      <c r="M154" s="165"/>
      <c r="N154" s="165"/>
      <c r="O154" s="165"/>
      <c r="P154" s="236"/>
      <c r="Q154" s="164" t="s">
        <v>575</v>
      </c>
      <c r="R154" s="165"/>
      <c r="S154" s="165"/>
      <c r="T154" s="165"/>
      <c r="U154" s="165"/>
      <c r="V154" s="165"/>
      <c r="W154" s="165"/>
      <c r="X154" s="165"/>
      <c r="Y154" s="165"/>
      <c r="Z154" s="165"/>
      <c r="AA154" s="928"/>
      <c r="AB154" s="259" t="s">
        <v>570</v>
      </c>
      <c r="AC154" s="260"/>
      <c r="AD154" s="260"/>
      <c r="AE154" s="265" t="s">
        <v>572</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t="s">
        <v>594</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9"/>
      <c r="B188" s="256"/>
      <c r="C188" s="255"/>
      <c r="D188" s="256"/>
      <c r="E188" s="164" t="s">
        <v>595</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9"/>
      <c r="B430" s="256"/>
      <c r="C430" s="253" t="s">
        <v>428</v>
      </c>
      <c r="D430" s="254"/>
      <c r="E430" s="242" t="s">
        <v>406</v>
      </c>
      <c r="F430" s="452"/>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customHeight="1" x14ac:dyDescent="0.15">
      <c r="A433" s="999"/>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customHeight="1" x14ac:dyDescent="0.15">
      <c r="A458" s="999"/>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999"/>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9"/>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9"/>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9"/>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9"/>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9"/>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0"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568</v>
      </c>
      <c r="AE702" s="900"/>
      <c r="AF702" s="900"/>
      <c r="AG702" s="889" t="s">
        <v>614</v>
      </c>
      <c r="AH702" s="890"/>
      <c r="AI702" s="890"/>
      <c r="AJ702" s="890"/>
      <c r="AK702" s="890"/>
      <c r="AL702" s="890"/>
      <c r="AM702" s="890"/>
      <c r="AN702" s="890"/>
      <c r="AO702" s="890"/>
      <c r="AP702" s="890"/>
      <c r="AQ702" s="890"/>
      <c r="AR702" s="890"/>
      <c r="AS702" s="890"/>
      <c r="AT702" s="890"/>
      <c r="AU702" s="890"/>
      <c r="AV702" s="890"/>
      <c r="AW702" s="890"/>
      <c r="AX702" s="891"/>
    </row>
    <row r="703" spans="1:50" ht="60"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568</v>
      </c>
      <c r="AE703" s="159"/>
      <c r="AF703" s="159"/>
      <c r="AG703" s="668" t="s">
        <v>596</v>
      </c>
      <c r="AH703" s="669"/>
      <c r="AI703" s="669"/>
      <c r="AJ703" s="669"/>
      <c r="AK703" s="669"/>
      <c r="AL703" s="669"/>
      <c r="AM703" s="669"/>
      <c r="AN703" s="669"/>
      <c r="AO703" s="669"/>
      <c r="AP703" s="669"/>
      <c r="AQ703" s="669"/>
      <c r="AR703" s="669"/>
      <c r="AS703" s="669"/>
      <c r="AT703" s="669"/>
      <c r="AU703" s="669"/>
      <c r="AV703" s="669"/>
      <c r="AW703" s="669"/>
      <c r="AX703" s="670"/>
    </row>
    <row r="704" spans="1:50" ht="90"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568</v>
      </c>
      <c r="AE704" s="587"/>
      <c r="AF704" s="587"/>
      <c r="AG704" s="432" t="s">
        <v>597</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598</v>
      </c>
      <c r="AE705" s="737"/>
      <c r="AF705" s="737"/>
      <c r="AG705" s="164" t="s">
        <v>570</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5"/>
      <c r="D706" s="616"/>
      <c r="E706" s="687" t="s">
        <v>387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599</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599</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598</v>
      </c>
      <c r="AE708" s="672"/>
      <c r="AF708" s="672"/>
      <c r="AG708" s="527" t="s">
        <v>600</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598</v>
      </c>
      <c r="AE709" s="159"/>
      <c r="AF709" s="159"/>
      <c r="AG709" s="668" t="s">
        <v>600</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598</v>
      </c>
      <c r="AE710" s="159"/>
      <c r="AF710" s="159"/>
      <c r="AG710" s="668" t="s">
        <v>601</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598</v>
      </c>
      <c r="AE711" s="159"/>
      <c r="AF711" s="159"/>
      <c r="AG711" s="668" t="s">
        <v>601</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598</v>
      </c>
      <c r="AE712" s="587"/>
      <c r="AF712" s="587"/>
      <c r="AG712" s="595" t="s">
        <v>569</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598</v>
      </c>
      <c r="AE713" s="159"/>
      <c r="AF713" s="160"/>
      <c r="AG713" s="668" t="s">
        <v>570</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598</v>
      </c>
      <c r="AE714" s="593"/>
      <c r="AF714" s="594"/>
      <c r="AG714" s="693" t="s">
        <v>572</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598</v>
      </c>
      <c r="AE715" s="672"/>
      <c r="AF715" s="781"/>
      <c r="AG715" s="527" t="s">
        <v>569</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598</v>
      </c>
      <c r="AE716" s="763"/>
      <c r="AF716" s="763"/>
      <c r="AG716" s="668" t="s">
        <v>587</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598</v>
      </c>
      <c r="AE717" s="159"/>
      <c r="AF717" s="159"/>
      <c r="AG717" s="668" t="s">
        <v>575</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598</v>
      </c>
      <c r="AE718" s="159"/>
      <c r="AF718" s="159"/>
      <c r="AG718" s="167" t="s">
        <v>575</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598</v>
      </c>
      <c r="AE719" s="672"/>
      <c r="AF719" s="672"/>
      <c r="AG719" s="164" t="s">
        <v>572</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2"/>
      <c r="D721" s="923"/>
      <c r="E721" s="923"/>
      <c r="F721" s="924"/>
      <c r="G721" s="942"/>
      <c r="H721" s="943"/>
      <c r="I721" s="82" t="str">
        <f>IF(OR(G721="　", G721=""), "", "-")</f>
        <v/>
      </c>
      <c r="J721" s="921"/>
      <c r="K721" s="921"/>
      <c r="L721" s="82" t="str">
        <f>IF(M721="","","-")</f>
        <v/>
      </c>
      <c r="M721" s="83"/>
      <c r="N721" s="918" t="s">
        <v>575</v>
      </c>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4"/>
      <c r="B722" s="655"/>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4"/>
      <c r="B723" s="655"/>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7" t="s">
        <v>53</v>
      </c>
      <c r="D726" s="582"/>
      <c r="E726" s="582"/>
      <c r="F726" s="583"/>
      <c r="G726" s="801" t="s">
        <v>601</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4"/>
      <c r="B727" s="625"/>
      <c r="C727" s="699" t="s">
        <v>57</v>
      </c>
      <c r="D727" s="700"/>
      <c r="E727" s="700"/>
      <c r="F727" s="701"/>
      <c r="G727" s="799" t="s">
        <v>601</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616</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4" t="s">
        <v>615</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3" t="s">
        <v>138</v>
      </c>
      <c r="B733" s="754"/>
      <c r="C733" s="754"/>
      <c r="D733" s="754"/>
      <c r="E733" s="755"/>
      <c r="F733" s="770" t="s">
        <v>617</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409</v>
      </c>
      <c r="B737" s="101"/>
      <c r="C737" s="101"/>
      <c r="D737" s="102"/>
      <c r="E737" s="103" t="s">
        <v>569</v>
      </c>
      <c r="F737" s="103"/>
      <c r="G737" s="103"/>
      <c r="H737" s="103"/>
      <c r="I737" s="103"/>
      <c r="J737" s="103"/>
      <c r="K737" s="103"/>
      <c r="L737" s="103"/>
      <c r="M737" s="103"/>
      <c r="N737" s="109" t="s">
        <v>404</v>
      </c>
      <c r="O737" s="109"/>
      <c r="P737" s="109"/>
      <c r="Q737" s="109"/>
      <c r="R737" s="103" t="s">
        <v>575</v>
      </c>
      <c r="S737" s="103"/>
      <c r="T737" s="103"/>
      <c r="U737" s="103"/>
      <c r="V737" s="103"/>
      <c r="W737" s="103"/>
      <c r="X737" s="103"/>
      <c r="Y737" s="103"/>
      <c r="Z737" s="103"/>
      <c r="AA737" s="109" t="s">
        <v>403</v>
      </c>
      <c r="AB737" s="109"/>
      <c r="AC737" s="109"/>
      <c r="AD737" s="109"/>
      <c r="AE737" s="103" t="s">
        <v>575</v>
      </c>
      <c r="AF737" s="103"/>
      <c r="AG737" s="103"/>
      <c r="AH737" s="103"/>
      <c r="AI737" s="103"/>
      <c r="AJ737" s="103"/>
      <c r="AK737" s="103"/>
      <c r="AL737" s="103"/>
      <c r="AM737" s="103"/>
      <c r="AN737" s="109" t="s">
        <v>402</v>
      </c>
      <c r="AO737" s="109"/>
      <c r="AP737" s="109"/>
      <c r="AQ737" s="109"/>
      <c r="AR737" s="110" t="s">
        <v>577</v>
      </c>
      <c r="AS737" s="111"/>
      <c r="AT737" s="111"/>
      <c r="AU737" s="111"/>
      <c r="AV737" s="111"/>
      <c r="AW737" s="111"/>
      <c r="AX737" s="112"/>
      <c r="AY737" s="88"/>
      <c r="AZ737" s="88"/>
    </row>
    <row r="738" spans="1:52" ht="24.75" customHeight="1" x14ac:dyDescent="0.15">
      <c r="A738" s="100" t="s">
        <v>401</v>
      </c>
      <c r="B738" s="101"/>
      <c r="C738" s="101"/>
      <c r="D738" s="102"/>
      <c r="E738" s="103" t="s">
        <v>575</v>
      </c>
      <c r="F738" s="103"/>
      <c r="G738" s="103"/>
      <c r="H738" s="103"/>
      <c r="I738" s="103"/>
      <c r="J738" s="103"/>
      <c r="K738" s="103"/>
      <c r="L738" s="103"/>
      <c r="M738" s="103"/>
      <c r="N738" s="109" t="s">
        <v>400</v>
      </c>
      <c r="O738" s="109"/>
      <c r="P738" s="109"/>
      <c r="Q738" s="109"/>
      <c r="R738" s="103" t="s">
        <v>603</v>
      </c>
      <c r="S738" s="103"/>
      <c r="T738" s="103"/>
      <c r="U738" s="103"/>
      <c r="V738" s="103"/>
      <c r="W738" s="103"/>
      <c r="X738" s="103"/>
      <c r="Y738" s="103"/>
      <c r="Z738" s="103"/>
      <c r="AA738" s="109" t="s">
        <v>399</v>
      </c>
      <c r="AB738" s="109"/>
      <c r="AC738" s="109"/>
      <c r="AD738" s="109"/>
      <c r="AE738" s="103" t="s">
        <v>575</v>
      </c>
      <c r="AF738" s="103"/>
      <c r="AG738" s="103"/>
      <c r="AH738" s="103"/>
      <c r="AI738" s="103"/>
      <c r="AJ738" s="103"/>
      <c r="AK738" s="103"/>
      <c r="AL738" s="103"/>
      <c r="AM738" s="103"/>
      <c r="AN738" s="109" t="s">
        <v>398</v>
      </c>
      <c r="AO738" s="109"/>
      <c r="AP738" s="109"/>
      <c r="AQ738" s="109"/>
      <c r="AR738" s="110" t="s">
        <v>577</v>
      </c>
      <c r="AS738" s="111"/>
      <c r="AT738" s="111"/>
      <c r="AU738" s="111"/>
      <c r="AV738" s="111"/>
      <c r="AW738" s="111"/>
      <c r="AX738" s="112"/>
    </row>
    <row r="739" spans="1:52" ht="24.75" customHeight="1" x14ac:dyDescent="0.15">
      <c r="A739" s="100" t="s">
        <v>397</v>
      </c>
      <c r="B739" s="101"/>
      <c r="C739" s="101"/>
      <c r="D739" s="102"/>
      <c r="E739" s="103" t="s">
        <v>602</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563</v>
      </c>
      <c r="F740" s="125"/>
      <c r="G740" s="125"/>
      <c r="H740" s="92" t="str">
        <f>IF(E740="", "", "(")</f>
        <v>(</v>
      </c>
      <c r="I740" s="125" t="s">
        <v>405</v>
      </c>
      <c r="J740" s="125"/>
      <c r="K740" s="92" t="str">
        <f>IF(OR(I740="　", I740=""), "", "-")</f>
        <v>-</v>
      </c>
      <c r="L740" s="126">
        <v>41</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thickBot="1" x14ac:dyDescent="0.2">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392</v>
      </c>
      <c r="B780" s="765"/>
      <c r="C780" s="765"/>
      <c r="D780" s="765"/>
      <c r="E780" s="765"/>
      <c r="F780" s="766"/>
      <c r="G780" s="443" t="s">
        <v>366</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7"/>
      <c r="C782" s="767"/>
      <c r="D782" s="767"/>
      <c r="E782" s="767"/>
      <c r="F782" s="768"/>
      <c r="G782" s="453"/>
      <c r="H782" s="454"/>
      <c r="I782" s="454"/>
      <c r="J782" s="454"/>
      <c r="K782" s="455"/>
      <c r="L782" s="456"/>
      <c r="M782" s="457"/>
      <c r="N782" s="457"/>
      <c r="O782" s="457"/>
      <c r="P782" s="457"/>
      <c r="Q782" s="457"/>
      <c r="R782" s="457"/>
      <c r="S782" s="457"/>
      <c r="T782" s="457"/>
      <c r="U782" s="457"/>
      <c r="V782" s="457"/>
      <c r="W782" s="457"/>
      <c r="X782" s="458"/>
      <c r="Y782" s="459"/>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customHeight="1" x14ac:dyDescent="0.15">
      <c r="A783" s="557"/>
      <c r="B783" s="767"/>
      <c r="C783" s="767"/>
      <c r="D783" s="767"/>
      <c r="E783" s="767"/>
      <c r="F783" s="768"/>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7"/>
      <c r="B784" s="767"/>
      <c r="C784" s="767"/>
      <c r="D784" s="767"/>
      <c r="E784" s="767"/>
      <c r="F784" s="768"/>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7"/>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7"/>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0</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348</v>
      </c>
      <c r="AM832" s="961"/>
      <c r="AN832" s="961"/>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428" t="s">
        <v>575</v>
      </c>
      <c r="D838" s="422"/>
      <c r="E838" s="422"/>
      <c r="F838" s="422"/>
      <c r="G838" s="422"/>
      <c r="H838" s="422"/>
      <c r="I838" s="422"/>
      <c r="J838" s="423" t="s">
        <v>600</v>
      </c>
      <c r="K838" s="424"/>
      <c r="L838" s="424"/>
      <c r="M838" s="424"/>
      <c r="N838" s="424"/>
      <c r="O838" s="424"/>
      <c r="P838" s="429" t="s">
        <v>572</v>
      </c>
      <c r="Q838" s="321"/>
      <c r="R838" s="321"/>
      <c r="S838" s="321"/>
      <c r="T838" s="321"/>
      <c r="U838" s="321"/>
      <c r="V838" s="321"/>
      <c r="W838" s="321"/>
      <c r="X838" s="321"/>
      <c r="Y838" s="322" t="s">
        <v>575</v>
      </c>
      <c r="Z838" s="323"/>
      <c r="AA838" s="323"/>
      <c r="AB838" s="324"/>
      <c r="AC838" s="332"/>
      <c r="AD838" s="427"/>
      <c r="AE838" s="427"/>
      <c r="AF838" s="427"/>
      <c r="AG838" s="427"/>
      <c r="AH838" s="425" t="s">
        <v>572</v>
      </c>
      <c r="AI838" s="426"/>
      <c r="AJ838" s="426"/>
      <c r="AK838" s="426"/>
      <c r="AL838" s="329" t="s">
        <v>575</v>
      </c>
      <c r="AM838" s="330"/>
      <c r="AN838" s="330"/>
      <c r="AO838" s="331"/>
      <c r="AP838" s="325" t="s">
        <v>604</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5"/>
      <c r="E1102" s="281" t="s">
        <v>265</v>
      </c>
      <c r="F1102" s="895"/>
      <c r="G1102" s="895"/>
      <c r="H1102" s="895"/>
      <c r="I1102" s="895"/>
      <c r="J1102" s="281" t="s">
        <v>300</v>
      </c>
      <c r="K1102" s="281"/>
      <c r="L1102" s="281"/>
      <c r="M1102" s="281"/>
      <c r="N1102" s="281"/>
      <c r="O1102" s="281"/>
      <c r="P1102" s="348" t="s">
        <v>27</v>
      </c>
      <c r="Q1102" s="348"/>
      <c r="R1102" s="348"/>
      <c r="S1102" s="348"/>
      <c r="T1102" s="348"/>
      <c r="U1102" s="348"/>
      <c r="V1102" s="348"/>
      <c r="W1102" s="348"/>
      <c r="X1102" s="348"/>
      <c r="Y1102" s="281" t="s">
        <v>302</v>
      </c>
      <c r="Z1102" s="895"/>
      <c r="AA1102" s="895"/>
      <c r="AB1102" s="895"/>
      <c r="AC1102" s="281" t="s">
        <v>248</v>
      </c>
      <c r="AD1102" s="281"/>
      <c r="AE1102" s="281"/>
      <c r="AF1102" s="281"/>
      <c r="AG1102" s="281"/>
      <c r="AH1102" s="348" t="s">
        <v>261</v>
      </c>
      <c r="AI1102" s="349"/>
      <c r="AJ1102" s="349"/>
      <c r="AK1102" s="349"/>
      <c r="AL1102" s="349" t="s">
        <v>21</v>
      </c>
      <c r="AM1102" s="349"/>
      <c r="AN1102" s="349"/>
      <c r="AO1102" s="898"/>
      <c r="AP1102" s="431" t="s">
        <v>334</v>
      </c>
      <c r="AQ1102" s="431"/>
      <c r="AR1102" s="431"/>
      <c r="AS1102" s="431"/>
      <c r="AT1102" s="431"/>
      <c r="AU1102" s="431"/>
      <c r="AV1102" s="431"/>
      <c r="AW1102" s="431"/>
      <c r="AX1102" s="431"/>
    </row>
    <row r="1103" spans="1:50" ht="30" customHeight="1" x14ac:dyDescent="0.15">
      <c r="A1103" s="408">
        <v>1</v>
      </c>
      <c r="B1103" s="408">
        <v>1</v>
      </c>
      <c r="C1103" s="897"/>
      <c r="D1103" s="897"/>
      <c r="E1103" s="265" t="s">
        <v>572</v>
      </c>
      <c r="F1103" s="896"/>
      <c r="G1103" s="896"/>
      <c r="H1103" s="896"/>
      <c r="I1103" s="896"/>
      <c r="J1103" s="423" t="s">
        <v>605</v>
      </c>
      <c r="K1103" s="424"/>
      <c r="L1103" s="424"/>
      <c r="M1103" s="424"/>
      <c r="N1103" s="424"/>
      <c r="O1103" s="424"/>
      <c r="P1103" s="429" t="s">
        <v>569</v>
      </c>
      <c r="Q1103" s="321"/>
      <c r="R1103" s="321"/>
      <c r="S1103" s="321"/>
      <c r="T1103" s="321"/>
      <c r="U1103" s="321"/>
      <c r="V1103" s="321"/>
      <c r="W1103" s="321"/>
      <c r="X1103" s="321"/>
      <c r="Y1103" s="322" t="s">
        <v>606</v>
      </c>
      <c r="Z1103" s="323"/>
      <c r="AA1103" s="323"/>
      <c r="AB1103" s="324"/>
      <c r="AC1103" s="326"/>
      <c r="AD1103" s="326"/>
      <c r="AE1103" s="326"/>
      <c r="AF1103" s="326"/>
      <c r="AG1103" s="326"/>
      <c r="AH1103" s="327" t="s">
        <v>601</v>
      </c>
      <c r="AI1103" s="328"/>
      <c r="AJ1103" s="328"/>
      <c r="AK1103" s="328"/>
      <c r="AL1103" s="329" t="s">
        <v>575</v>
      </c>
      <c r="AM1103" s="330"/>
      <c r="AN1103" s="330"/>
      <c r="AO1103" s="331"/>
      <c r="AP1103" s="325" t="s">
        <v>585</v>
      </c>
      <c r="AQ1103" s="325"/>
      <c r="AR1103" s="325"/>
      <c r="AS1103" s="325"/>
      <c r="AT1103" s="325"/>
      <c r="AU1103" s="325"/>
      <c r="AV1103" s="325"/>
      <c r="AW1103" s="325"/>
      <c r="AX1103" s="325"/>
    </row>
    <row r="1104" spans="1:50" ht="30" hidden="1" customHeight="1" x14ac:dyDescent="0.15">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16383" man="1"/>
    <brk id="699" max="16383" man="1"/>
    <brk id="733" max="16383"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568</v>
      </c>
      <c r="H2" s="13" t="str">
        <f>IF(G2="","",F2)</f>
        <v>一般会計</v>
      </c>
      <c r="I2" s="13" t="str">
        <f>IF(H2="","",IF(I1&lt;&gt;"",CONCATENATE(I1,"、",H2),H2))</f>
        <v>一般会計</v>
      </c>
      <c r="K2" s="14" t="s">
        <v>103</v>
      </c>
      <c r="L2" s="15" t="s">
        <v>568</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568</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t="s">
        <v>568</v>
      </c>
      <c r="C9" s="13" t="str">
        <f t="shared" si="0"/>
        <v>高齢社会対策</v>
      </c>
      <c r="D9" s="13" t="str">
        <f t="shared" si="8"/>
        <v>高齢社会対策</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高齢社会対策</v>
      </c>
      <c r="F10" s="18" t="s">
        <v>117</v>
      </c>
      <c r="G10" s="17"/>
      <c r="H10" s="13" t="str">
        <f t="shared" si="1"/>
        <v/>
      </c>
      <c r="I10" s="13" t="str">
        <f t="shared" si="5"/>
        <v>一般会計</v>
      </c>
      <c r="K10" s="14" t="s">
        <v>335</v>
      </c>
      <c r="L10" s="15"/>
      <c r="M10" s="13" t="str">
        <f t="shared" si="2"/>
        <v/>
      </c>
      <c r="N10" s="13" t="str">
        <f t="shared" si="6"/>
        <v>社会保障</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高齢社会対策</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高齢社会対策</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9"/>
      <c r="Z3" s="1010"/>
      <c r="AA3" s="1011"/>
      <c r="AB3" s="1015"/>
      <c r="AC3" s="1016"/>
      <c r="AD3" s="1017"/>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1" t="s">
        <v>386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9"/>
      <c r="Z10" s="1010"/>
      <c r="AA10" s="1011"/>
      <c r="AB10" s="1015"/>
      <c r="AC10" s="1016"/>
      <c r="AD10" s="1017"/>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1" t="s">
        <v>386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9"/>
      <c r="Z17" s="1010"/>
      <c r="AA17" s="1011"/>
      <c r="AB17" s="1015"/>
      <c r="AC17" s="1016"/>
      <c r="AD17" s="1017"/>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1" t="s">
        <v>386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9"/>
      <c r="Z24" s="1010"/>
      <c r="AA24" s="1011"/>
      <c r="AB24" s="1015"/>
      <c r="AC24" s="1016"/>
      <c r="AD24" s="1017"/>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1" t="s">
        <v>386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9"/>
      <c r="Z31" s="1010"/>
      <c r="AA31" s="1011"/>
      <c r="AB31" s="1015"/>
      <c r="AC31" s="1016"/>
      <c r="AD31" s="1017"/>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1" t="s">
        <v>386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9"/>
      <c r="Z38" s="1010"/>
      <c r="AA38" s="1011"/>
      <c r="AB38" s="1015"/>
      <c r="AC38" s="1016"/>
      <c r="AD38" s="1017"/>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1" t="s">
        <v>386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9"/>
      <c r="Z45" s="1010"/>
      <c r="AA45" s="1011"/>
      <c r="AB45" s="1015"/>
      <c r="AC45" s="1016"/>
      <c r="AD45" s="1017"/>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6"/>
      <c r="AA51" s="417"/>
      <c r="AB51" s="372" t="s">
        <v>11</v>
      </c>
      <c r="AC51" s="1013"/>
      <c r="AD51" s="1014"/>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9"/>
      <c r="Z52" s="1010"/>
      <c r="AA52" s="1011"/>
      <c r="AB52" s="1015"/>
      <c r="AC52" s="1016"/>
      <c r="AD52" s="1017"/>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9"/>
      <c r="Z59" s="1010"/>
      <c r="AA59" s="1011"/>
      <c r="AB59" s="1015"/>
      <c r="AC59" s="1016"/>
      <c r="AD59" s="1017"/>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9"/>
      <c r="Z66" s="1010"/>
      <c r="AA66" s="1011"/>
      <c r="AB66" s="1015"/>
      <c r="AC66" s="1016"/>
      <c r="AD66" s="1017"/>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1" t="s">
        <v>386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0">
        <v>1</v>
      </c>
      <c r="B4" s="1060">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0">
        <v>2</v>
      </c>
      <c r="B5" s="106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0">
        <v>3</v>
      </c>
      <c r="B6" s="106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0">
        <v>4</v>
      </c>
      <c r="B7" s="106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0">
        <v>5</v>
      </c>
      <c r="B8" s="106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0">
        <v>6</v>
      </c>
      <c r="B9" s="106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0">
        <v>7</v>
      </c>
      <c r="B10" s="106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0">
        <v>8</v>
      </c>
      <c r="B11" s="106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0">
        <v>9</v>
      </c>
      <c r="B12" s="106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0">
        <v>10</v>
      </c>
      <c r="B13" s="106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0">
        <v>1</v>
      </c>
      <c r="B37" s="106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0">
        <v>1</v>
      </c>
      <c r="B70" s="106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0">
        <v>1</v>
      </c>
      <c r="B103" s="106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0">
        <v>1</v>
      </c>
      <c r="B136" s="106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0">
        <v>1</v>
      </c>
      <c r="B169" s="106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0">
        <v>1</v>
      </c>
      <c r="B202" s="106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2020-06-22T03:56:42Z</cp:lastPrinted>
  <dcterms:created xsi:type="dcterms:W3CDTF">2012-03-13T00:50:25Z</dcterms:created>
  <dcterms:modified xsi:type="dcterms:W3CDTF">2020-10-12T05:41:03Z</dcterms:modified>
</cp:coreProperties>
</file>