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<sst xmlns="http://schemas.openxmlformats.org/spreadsheetml/2006/main" count="2898" uniqueCount="658">
  <si>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</si>
  <si>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</si>
  <si>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</si>
  <si>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</si>
  <si>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</si>
  <si>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</si>
  <si>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</si>
  <si>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</si>
  <si>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</si>
  <si>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</si>
  <si>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</si>
  <si>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</si>
  <si>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</si>
  <si>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</si>
  <si>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</si>
  <si>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</si>
  <si>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</si>
  <si>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</si>
  <si>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</si>
  <si>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</si>
  <si>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</si>
  <si>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</si>
  <si>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</si>
  <si>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</si>
  <si>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</si>
  <si>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</si>
  <si>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</si>
  <si>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</si>
  <si>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</si>
  <si>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</si>
  <si>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</si>
  <si>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</si>
  <si>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</si>
  <si>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</si>
  <si>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</si>
  <si>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</si>
  <si>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</si>
  <si>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</si>
  <si>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</si>
  <si>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</si>
  <si>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</si>
  <si>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</si>
  <si>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</si>
  <si>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</si>
  <si>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</si>
  <si>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</si>
  <si>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</si>
  <si>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</si>
  <si>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</si>
  <si>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</si>
  <si>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</si>
  <si>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</si>
  <si>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</si>
  <si>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</si>
  <si>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</si>
  <si>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</si>
  <si>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</si>
  <si>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</si>
  <si>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</si>
  <si>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</si>
  <si>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</si>
  <si>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</si>
  <si>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</si>
  <si>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</si>
  <si>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</si>
  <si>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</si>
  <si>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</si>
  <si>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</si>
  <si>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</si>
  <si>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</si>
  <si>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</si>
  <si>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</si>
  <si>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</si>
  <si>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</si>
  <si>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</si>
  <si>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</si>
  <si>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</si>
  <si>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</si>
  <si>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</si>
  <si>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</si>
  <si>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</si>
  <si>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</si>
  <si>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</si>
  <si>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</si>
  <si>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</si>
  <si>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</si>
  <si>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</si>
  <si>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</si>
  <si>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</si>
  <si>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</si>
  <si>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</si>
  <si>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</si>
  <si>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</si>
  <si>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</si>
  <si>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</si>
  <si>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</si>
  <si>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</si>
  <si>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</si>
  <si>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</si>
  <si>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</si>
  <si>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</si>
  <si>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</si>
  <si>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</si>
  <si>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</si>
  <si>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</si>
  <si>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</si>
  <si>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</si>
  <si>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</si>
  <si>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</si>
  <si>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</si>
  <si>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</si>
  <si>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</si>
  <si>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</si>
  <si>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</si>
  <si>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</si>
  <si>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</si>
  <si>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</si>
  <si>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</si>
  <si>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</si>
  <si>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</si>
  <si>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</si>
  <si>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</si>
  <si>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</si>
  <si>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</si>
  <si>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</si>
  <si>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</si>
  <si>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</si>
  <si>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</si>
  <si>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</si>
  <si>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</si>
  <si>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</si>
  <si>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</si>
  <si>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</si>
  <si>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</si>
  <si>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</si>
  <si>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</si>
  <si>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</si>
  <si>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</si>
  <si>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</si>
  <si>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</si>
  <si>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</si>
  <si>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</si>
  <si>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</si>
  <si>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</si>
  <si>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</si>
  <si>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</si>
  <si>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</si>
  <si>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</si>
  <si>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</si>
  <si>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</si>
  <si>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</si>
  <si>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</si>
  <si>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</si>
  <si>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</si>
  <si>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</si>
  <si>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</si>
  <si>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</si>
  <si>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</si>
  <si>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</si>
  <si>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</si>
  <si>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</si>
  <si>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</si>
  <si>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</si>
  <si>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</si>
  <si>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</si>
  <si>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</si>
  <si>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</si>
  <si>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</si>
  <si>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</si>
  <si>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</si>
  <si>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</si>
  <si>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</si>
  <si>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</si>
  <si>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</si>
  <si>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</si>
  <si>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</si>
  <si>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</si>
  <si>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</si>
  <si>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</si>
  <si>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</si>
  <si>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</si>
  <si>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</si>
  <si>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</si>
  <si>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</si>
  <si>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</si>
  <si>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</si>
  <si>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</si>
  <si>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</si>
  <si>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</si>
  <si>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</si>
  <si>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</si>
  <si>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</si>
  <si>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</si>
  <si>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</si>
  <si>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</si>
  <si>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</si>
  <si>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</si>
  <si>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</si>
  <si>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</si>
  <si>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</si>
  <si>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</si>
  <si>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</si>
  <si>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</si>
  <si>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</si>
  <si>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</si>
  <si>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</si>
  <si>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</si>
  <si>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</si>
  <si>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</si>
  <si>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</si>
  <si>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</si>
  <si>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</si>
  <si>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</si>
  <si>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</si>
  <si>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</si>
  <si>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</si>
  <si>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</si>
  <si>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</si>
  <si>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</si>
  <si>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</si>
  <si>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</si>
  <si>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</si>
  <si>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</si>
  <si>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</si>
  <si>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</si>
  <si>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</si>
  <si>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</si>
  <si>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</si>
  <si>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</si>
  <si>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</si>
  <si>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</si>
  <si>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</si>
  <si>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</si>
  <si>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</si>
  <si>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</si>
  <si>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</si>
  <si>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</si>
  <si>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</si>
  <si>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</si>
  <si>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</si>
  <si>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</si>
  <si>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</si>
  <si>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</si>
  <si>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</si>
  <si>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</si>
  <si>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</si>
  <si>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</si>
  <si>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</si>
  <si>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</si>
  <si>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</si>
  <si>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</si>
  <si>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</si>
  <si>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</si>
  <si>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</si>
  <si>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</si>
  <si>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</si>
  <si>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</si>
  <si>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</si>
  <si>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</si>
  <si>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</si>
  <si>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</si>
  <si>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</si>
  <si>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</si>
  <si>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</si>
  <si>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</si>
  <si>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</si>
  <si>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</si>
  <si>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</si>
  <si>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</si>
  <si>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</si>
  <si>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</si>
  <si>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</si>
  <si>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</si>
  <si>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</si>
  <si>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</si>
  <si>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</si>
  <si>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</si>
  <si>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</si>
  <si>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</si>
  <si>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</si>
  <si>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</si>
  <si>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</si>
  <si>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</si>
  <si>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</si>
  <si>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</si>
  <si>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</si>
  <si>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</si>
  <si>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</si>
  <si>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</si>
  <si>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</si>
  <si>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</si>
  <si>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</si>
  <si>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</si>
  <si>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</si>
  <si>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</si>
  <si>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</si>
  <si>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</si>
  <si>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</si>
  <si>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</si>
  <si>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</si>
  <si>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</si>
  <si>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</si>
  <si>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</si>
  <si>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</si>
  <si>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</si>
  <si>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</si>
  <si>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</si>
  <si>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</si>
  <si>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</si>
  <si>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</si>
  <si>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</si>
  <si>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</si>
  <si>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</si>
  <si>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</si>
  <si>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</si>
  <si>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</si>
  <si>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</si>
  <si>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</si>
  <si>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</si>
  <si>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</si>
  <si>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</si>
  <si>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</si>
  <si>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</si>
  <si>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</si>
  <si>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</si>
  <si>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</si>
  <si>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</si>
  <si>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</si>
  <si>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</si>
  <si>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</si>
  <si>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</si>
  <si>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</si>
  <si>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</si>
  <si>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</si>
  <si>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</si>
  <si>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</si>
  <si>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</si>
  <si>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</si>
  <si>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</si>
  <si>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</si>
  <si>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</si>
  <si>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</si>
  <si>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</si>
  <si>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</si>
  <si>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</si>
  <si>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</si>
  <si>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</si>
  <si>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</si>
  <si>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</si>
  <si>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</si>
  <si>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</si>
  <si>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</si>
  <si>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</si>
  <si>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</si>
  <si>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</si>
  <si>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</si>
  <si>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</si>
  <si>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</si>
  <si>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</si>
  <si>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</si>
  <si>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</si>
  <si>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</si>
  <si>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</si>
  <si>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</si>
  <si>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</si>
  <si>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</si>
  <si>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</si>
  <si>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</si>
  <si>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</si>
  <si>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</si>
  <si>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</si>
  <si>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</si>
  <si>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</si>
  <si>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</si>
  <si>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</si>
  <si>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</si>
  <si>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</si>
  <si>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</si>
  <si>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</si>
  <si>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</si>
  <si>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</si>
  <si>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</si>
  <si>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</si>
  <si>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</si>
  <si>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</si>
  <si>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</si>
  <si>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</si>
  <si>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</si>
  <si>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</si>
  <si>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</si>
  <si>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</si>
  <si>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</si>
  <si>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</si>
  <si>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</si>
  <si>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</si>
  <si>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</si>
  <si>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</si>
  <si>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</si>
  <si>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</si>
  <si>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</si>
  <si>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</si>
  <si>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</si>
  <si>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</si>
  <si>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</si>
  <si>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</si>
  <si>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</si>
  <si>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</si>
  <si>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</si>
  <si>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</si>
  <si>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</si>
  <si>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</si>
  <si>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</si>
  <si>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</si>
  <si>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</si>
  <si>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</si>
  <si>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</si>
  <si>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</si>
  <si>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</si>
  <si>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</si>
  <si>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</si>
  <si>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</si>
  <si>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</si>
  <si>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</si>
  <si>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</si>
  <si>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</si>
  <si>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</si>
  <si>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</si>
  <si>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</si>
  <si>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</si>
  <si>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</si>
  <si>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</si>
  <si>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</si>
  <si>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</si>
  <si>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</si>
  <si>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</si>
  <si>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</si>
  <si>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</si>
  <si>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</si>
  <si>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</si>
  <si>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</si>
  <si>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</si>
  <si>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</si>
  <si>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</si>
  <si>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</si>
  <si>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</si>
  <si>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</si>
  <si>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</si>
  <si>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</si>
  <si>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</si>
  <si>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</si>
  <si>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</si>
  <si>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</si>
  <si>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</si>
  <si>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</si>
  <si>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</si>
  <si>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</si>
  <si>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</si>
  <si>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</si>
  <si>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</si>
  <si>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</si>
  <si>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</si>
  <si>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</si>
  <si>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</si>
  <si>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</si>
  <si>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</si>
  <si>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</si>
  <si>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</si>
  <si>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</si>
  <si>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</si>
  <si>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</si>
  <si>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</si>
  <si>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</si>
  <si>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</si>
  <si>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</si>
  <si>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</si>
  <si>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</si>
  <si>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</si>
  <si>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</si>
  <si>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</si>
  <si>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</si>
  <si>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</si>
  <si>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</si>
  <si>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</si>
  <si>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</si>
  <si>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</si>
  <si>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</si>
  <si>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</si>
  <si>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</si>
  <si>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</si>
  <si>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</si>
  <si>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</si>
  <si>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</si>
  <si>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</si>
  <si>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</si>
  <si>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</si>
  <si>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</si>
  <si>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</si>
  <si>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</si>
  <si>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</si>
  <si>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</si>
  <si>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</si>
  <si>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</si>
  <si>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</si>
  <si>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</si>
  <si>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</si>
  <si>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</si>
  <si>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</si>
  <si>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</si>
  <si>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</si>
  <si>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</si>
  <si>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</si>
  <si>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</si>
  <si>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</si>
  <si>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</si>
  <si>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</si>
  <si>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</si>
  <si>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</si>
  <si>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</si>
  <si>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</si>
  <si>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</si>
  <si>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</si>
  <si>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</si>
  <si>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</si>
  <si>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</si>
  <si>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</si>
  <si>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</si>
  <si>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</si>
  <si>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</si>
  <si>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</si>
  <si>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</si>
  <si>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</si>
  <si>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</si>
  <si>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</si>
  <si>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</si>
  <si>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</si>
  <si>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</si>
  <si>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</si>
  <si>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</si>
  <si>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</si>
  <si>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</si>
  <si>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</si>
  <si>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</si>
  <si>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</si>
  <si>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</si>
  <si>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</si>
  <si>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</si>
  <si>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</si>
  <si>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</si>
  <si>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</si>
  <si>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</si>
  <si>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</si>
  <si>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</si>
  <si>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</si>
  <si>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</si>
  <si>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</si>
  <si>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</si>
  <si>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</si>
  <si>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</si>
  <si>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</si>
  <si>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</si>
  <si>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</si>
  <si>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</si>
  <si>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</si>
  <si>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就職氷河期世代の方向けの「短期資格等習得コース」</t>
    <phoneticPr fontId="5"/>
  </si>
  <si>
    <t>厚生労働省</t>
  </si>
  <si>
    <t>人材開発統括官</t>
    <rPh sb="0" eb="2">
      <t>ジンザイ</t>
    </rPh>
    <rPh sb="2" eb="4">
      <t>カイハツ</t>
    </rPh>
    <rPh sb="4" eb="7">
      <t>トウカツカン</t>
    </rPh>
    <phoneticPr fontId="5"/>
  </si>
  <si>
    <t>○</t>
  </si>
  <si>
    <t>雇用保険法第63条第1項第3号及び第8号</t>
    <phoneticPr fontId="5"/>
  </si>
  <si>
    <t>　就職氷河期世代の方向けの「短期資格等習得コース」を創設し、短期間で取得でき、安定就労につながる資格等の習得を支援するため、業界団体等に委託し、訓練と職場体験等を組み合わせ、正社員就職を支援する出口一体型の訓練を行う。さらに、同コースにおいて、求職中の非正規雇用労働者の方が働きながら受講しやすい夜間、土日やｅラーニング等の訓練を提供する。
　また、地域の経済団体、氷河期世代の支援機関、求人者・求職者などの関係者・当事者のニーズを踏まえた的確な職場実習・体験の機会をコーディネートする者を都道府県労働局に配置する。</t>
    <phoneticPr fontId="5"/>
  </si>
  <si>
    <t>-</t>
  </si>
  <si>
    <t>-</t>
    <phoneticPr fontId="5"/>
  </si>
  <si>
    <t>-</t>
    <phoneticPr fontId="5"/>
  </si>
  <si>
    <t>-</t>
    <phoneticPr fontId="5"/>
  </si>
  <si>
    <t>-</t>
    <phoneticPr fontId="5"/>
  </si>
  <si>
    <t>-</t>
    <phoneticPr fontId="5"/>
  </si>
  <si>
    <t>-</t>
    <phoneticPr fontId="5"/>
  </si>
  <si>
    <t>-</t>
    <phoneticPr fontId="5"/>
  </si>
  <si>
    <t>生涯職業能力開発事業等
委託費</t>
    <rPh sb="0" eb="2">
      <t>ショウガイ</t>
    </rPh>
    <rPh sb="2" eb="4">
      <t>ショクギョウ</t>
    </rPh>
    <rPh sb="4" eb="6">
      <t>ノウリョク</t>
    </rPh>
    <rPh sb="6" eb="8">
      <t>カイハツ</t>
    </rPh>
    <rPh sb="8" eb="10">
      <t>ジギョウ</t>
    </rPh>
    <rPh sb="10" eb="11">
      <t>トウ</t>
    </rPh>
    <rPh sb="12" eb="15">
      <t>イタクヒ</t>
    </rPh>
    <phoneticPr fontId="5"/>
  </si>
  <si>
    <t>諸謝金</t>
    <rPh sb="0" eb="1">
      <t>ショ</t>
    </rPh>
    <rPh sb="1" eb="3">
      <t>シャキン</t>
    </rPh>
    <phoneticPr fontId="5"/>
  </si>
  <si>
    <t>庁費</t>
    <rPh sb="0" eb="2">
      <t>チョウヒ</t>
    </rPh>
    <phoneticPr fontId="5"/>
  </si>
  <si>
    <t>委員等旅費</t>
    <rPh sb="0" eb="2">
      <t>イイン</t>
    </rPh>
    <rPh sb="2" eb="3">
      <t>トウ</t>
    </rPh>
    <rPh sb="3" eb="5">
      <t>リョヒ</t>
    </rPh>
    <phoneticPr fontId="5"/>
  </si>
  <si>
    <t>労働保険業務庁費</t>
    <rPh sb="0" eb="2">
      <t>ロウドウ</t>
    </rPh>
    <rPh sb="2" eb="4">
      <t>ホケン</t>
    </rPh>
    <rPh sb="4" eb="6">
      <t>ギョウム</t>
    </rPh>
    <rPh sb="6" eb="8">
      <t>チョウヒ</t>
    </rPh>
    <phoneticPr fontId="5"/>
  </si>
  <si>
    <t>　　Ｘ/Ｙ</t>
    <phoneticPr fontId="5"/>
  </si>
  <si>
    <t>円</t>
    <rPh sb="0" eb="1">
      <t>エン</t>
    </rPh>
    <phoneticPr fontId="5"/>
  </si>
  <si>
    <t>人</t>
    <rPh sb="0" eb="1">
      <t>ニン</t>
    </rPh>
    <phoneticPr fontId="5"/>
  </si>
  <si>
    <t>-</t>
    <phoneticPr fontId="5"/>
  </si>
  <si>
    <t>ー</t>
    <phoneticPr fontId="5"/>
  </si>
  <si>
    <t>-</t>
    <phoneticPr fontId="5"/>
  </si>
  <si>
    <t>ー</t>
    <phoneticPr fontId="5"/>
  </si>
  <si>
    <t>-</t>
    <phoneticPr fontId="5"/>
  </si>
  <si>
    <t>ー</t>
    <phoneticPr fontId="5"/>
  </si>
  <si>
    <t>-</t>
    <phoneticPr fontId="5"/>
  </si>
  <si>
    <t>％</t>
    <phoneticPr fontId="5"/>
  </si>
  <si>
    <t>多様な職業能力開発の機会を確保すること（Ⅵ-１）</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</si>
  <si>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多様な職業能力開発の機会を確保し、生産性の向上に向けた人材育成を強化すること（Ⅵ-１-１）</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</si>
  <si>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</si>
  <si>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</si>
  <si>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</si>
  <si>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</si>
  <si>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</si>
  <si>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</si>
  <si>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</si>
  <si>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</si>
  <si>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</si>
  <si>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</si>
  <si>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経済財政運営と改革の基本方針2019」（令和元年６月21日閣議決定）における「就職氷河期世代支援プログラム」において、いわゆる就職氷河期世代の方々の活躍の場をさらに広げるための支援の必要性が示されており、本事業の目的は国民や社会のニーズを反映している。</t>
    <rPh sb="40" eb="42">
      <t>シュウショク</t>
    </rPh>
    <rPh sb="42" eb="45">
      <t>ヒョウガキ</t>
    </rPh>
    <rPh sb="45" eb="47">
      <t>セダイ</t>
    </rPh>
    <rPh sb="47" eb="49">
      <t>シエン</t>
    </rPh>
    <phoneticPr fontId="5"/>
  </si>
  <si>
    <t>本事業は、「経済財政運営と改革の基本方針2019」（令和元年６月21日閣議決定）及び「就職氷河期世代支援に関する行動計画2019」（令和元年12月23日就職氷河期世代支援の推進に関する関係府省会議決定）を受け、国が業界団体等に委託して事業を実施することとしている。</t>
    <phoneticPr fontId="5"/>
  </si>
  <si>
    <t>本事業は、「経済財政運営と改革の基本方針2019」（令和元年６月21日閣議決定）及び「就職氷河期世代支援に関する行動計画2019」（令和元年12月23日就職氷河期世代支援の推進に関する関係府省会議決定）を受け、安定就労に向けた支援として必要かつ適切な事業であり、優先度の高い事業である。</t>
    <phoneticPr fontId="5"/>
  </si>
  <si>
    <t>‐</t>
  </si>
  <si>
    <t>-</t>
    <phoneticPr fontId="5"/>
  </si>
  <si>
    <t>-</t>
    <phoneticPr fontId="5"/>
  </si>
  <si>
    <t>-</t>
    <phoneticPr fontId="5"/>
  </si>
  <si>
    <t>-</t>
    <phoneticPr fontId="5"/>
  </si>
  <si>
    <t>常用雇用就職率67％以上</t>
    <rPh sb="0" eb="2">
      <t>ジョウヨウ</t>
    </rPh>
    <rPh sb="2" eb="4">
      <t>コヨウ</t>
    </rPh>
    <rPh sb="4" eb="7">
      <t>シュウショクリツ</t>
    </rPh>
    <rPh sb="10" eb="12">
      <t>イジョウ</t>
    </rPh>
    <phoneticPr fontId="5"/>
  </si>
  <si>
    <t>訓練修了者のうち常用雇用就職した者の割合</t>
    <rPh sb="0" eb="2">
      <t>クンレン</t>
    </rPh>
    <rPh sb="2" eb="5">
      <t>シュウリョウシャ</t>
    </rPh>
    <rPh sb="8" eb="10">
      <t>ジョウヨウ</t>
    </rPh>
    <rPh sb="10" eb="12">
      <t>コヨウ</t>
    </rPh>
    <rPh sb="12" eb="14">
      <t>シュウショク</t>
    </rPh>
    <rPh sb="16" eb="17">
      <t>モノ</t>
    </rPh>
    <rPh sb="18" eb="20">
      <t>ワリアイ</t>
    </rPh>
    <phoneticPr fontId="5"/>
  </si>
  <si>
    <t>-</t>
    <phoneticPr fontId="5"/>
  </si>
  <si>
    <t>-</t>
    <phoneticPr fontId="5"/>
  </si>
  <si>
    <t>-</t>
    <phoneticPr fontId="5"/>
  </si>
  <si>
    <t>　就職氷河期世代が抱える固有の課題や今後の人材ニーズを踏まえつつ、個々人の状況に応じた支援により、正規雇用化をはじめとして、同世代の活躍の場を更に広げ、全ての世代の人々が希望に応じて意欲・能力をいかして活躍できる環境整備を進める。</t>
    <phoneticPr fontId="5"/>
  </si>
  <si>
    <t>「経済財政運営と改革の基本方針2019」（令和元年6月21日閣議決定）、「就職氷河期世代支援に関する行動計画2019」（令和元年12月23日就職氷河期世代支援の推進に関する関係府省会議決定）</t>
    <rPh sb="37" eb="39">
      <t>シュウショク</t>
    </rPh>
    <rPh sb="39" eb="42">
      <t>ヒョウガキ</t>
    </rPh>
    <rPh sb="42" eb="44">
      <t>セダイ</t>
    </rPh>
    <rPh sb="44" eb="46">
      <t>シエン</t>
    </rPh>
    <rPh sb="47" eb="48">
      <t>カン</t>
    </rPh>
    <rPh sb="50" eb="52">
      <t>コウドウ</t>
    </rPh>
    <rPh sb="52" eb="54">
      <t>ケイカク</t>
    </rPh>
    <rPh sb="60" eb="62">
      <t>レイワ</t>
    </rPh>
    <rPh sb="62" eb="64">
      <t>ガンネン</t>
    </rPh>
    <rPh sb="66" eb="67">
      <t>ガツ</t>
    </rPh>
    <rPh sb="69" eb="70">
      <t>ニチ</t>
    </rPh>
    <rPh sb="70" eb="72">
      <t>シュウショク</t>
    </rPh>
    <rPh sb="72" eb="75">
      <t>ヒョウガキ</t>
    </rPh>
    <rPh sb="75" eb="77">
      <t>セダイ</t>
    </rPh>
    <rPh sb="77" eb="79">
      <t>シエン</t>
    </rPh>
    <rPh sb="80" eb="82">
      <t>スイシン</t>
    </rPh>
    <rPh sb="83" eb="84">
      <t>カン</t>
    </rPh>
    <rPh sb="86" eb="88">
      <t>カンケイ</t>
    </rPh>
    <rPh sb="88" eb="90">
      <t>フショウ</t>
    </rPh>
    <rPh sb="90" eb="92">
      <t>カイギ</t>
    </rPh>
    <rPh sb="92" eb="94">
      <t>ケッテイ</t>
    </rPh>
    <phoneticPr fontId="5"/>
  </si>
  <si>
    <t>-</t>
    <phoneticPr fontId="5"/>
  </si>
  <si>
    <t>-</t>
    <phoneticPr fontId="5"/>
  </si>
  <si>
    <t>-</t>
    <phoneticPr fontId="5"/>
  </si>
  <si>
    <t>-</t>
    <phoneticPr fontId="5"/>
  </si>
  <si>
    <t>-</t>
    <phoneticPr fontId="5"/>
  </si>
  <si>
    <t>-</t>
    <phoneticPr fontId="5"/>
  </si>
  <si>
    <t>無</t>
  </si>
  <si>
    <t>厚生労働省から直接、委託先と契約又は都道府県労働局に予算配賦している。</t>
    <rPh sb="0" eb="2">
      <t>コウセイ</t>
    </rPh>
    <rPh sb="2" eb="5">
      <t>ロウドウショウ</t>
    </rPh>
    <rPh sb="7" eb="9">
      <t>チョクセツ</t>
    </rPh>
    <rPh sb="10" eb="13">
      <t>イタクサキ</t>
    </rPh>
    <rPh sb="14" eb="16">
      <t>ケイヤク</t>
    </rPh>
    <rPh sb="16" eb="17">
      <t>マタ</t>
    </rPh>
    <rPh sb="18" eb="22">
      <t>トドウフケン</t>
    </rPh>
    <rPh sb="22" eb="25">
      <t>ロウドウキョク</t>
    </rPh>
    <rPh sb="26" eb="28">
      <t>ヨサン</t>
    </rPh>
    <rPh sb="28" eb="30">
      <t>ハイフ</t>
    </rPh>
    <phoneticPr fontId="5"/>
  </si>
  <si>
    <t>本事業により、就職氷河期世代の方向けの職業能力開発の機会を確保することで、人材の育成効果が見込まれ、施策目標の達成に寄与すると考えられる。</t>
    <rPh sb="0" eb="1">
      <t>ホン</t>
    </rPh>
    <rPh sb="1" eb="3">
      <t>ジギョウ</t>
    </rPh>
    <rPh sb="7" eb="9">
      <t>シュウショク</t>
    </rPh>
    <rPh sb="9" eb="12">
      <t>ヒョウガキ</t>
    </rPh>
    <rPh sb="12" eb="14">
      <t>セダイ</t>
    </rPh>
    <rPh sb="15" eb="17">
      <t>カタム</t>
    </rPh>
    <rPh sb="19" eb="21">
      <t>ショクギョウ</t>
    </rPh>
    <rPh sb="21" eb="23">
      <t>ノウリョク</t>
    </rPh>
    <rPh sb="23" eb="25">
      <t>カイハツ</t>
    </rPh>
    <rPh sb="26" eb="28">
      <t>キカイ</t>
    </rPh>
    <rPh sb="29" eb="31">
      <t>カクホ</t>
    </rPh>
    <rPh sb="37" eb="39">
      <t>ジンザイ</t>
    </rPh>
    <rPh sb="40" eb="42">
      <t>イクセイ</t>
    </rPh>
    <rPh sb="42" eb="44">
      <t>コウカ</t>
    </rPh>
    <rPh sb="45" eb="47">
      <t>ミコ</t>
    </rPh>
    <rPh sb="50" eb="52">
      <t>セサク</t>
    </rPh>
    <rPh sb="52" eb="54">
      <t>モクヒョウ</t>
    </rPh>
    <rPh sb="55" eb="57">
      <t>タッセイ</t>
    </rPh>
    <rPh sb="58" eb="60">
      <t>キヨ</t>
    </rPh>
    <rPh sb="63" eb="64">
      <t>カンガ</t>
    </rPh>
    <phoneticPr fontId="5"/>
  </si>
  <si>
    <t>就職氷河期世代の方の安定就労を支援するため、訓練の受講料は、原則無料としている。</t>
    <rPh sb="0" eb="2">
      <t>シュウショク</t>
    </rPh>
    <rPh sb="2" eb="5">
      <t>ヒョウガキ</t>
    </rPh>
    <rPh sb="5" eb="7">
      <t>セダイ</t>
    </rPh>
    <rPh sb="8" eb="9">
      <t>カタ</t>
    </rPh>
    <rPh sb="10" eb="12">
      <t>アンテイ</t>
    </rPh>
    <rPh sb="12" eb="14">
      <t>シュウロウ</t>
    </rPh>
    <rPh sb="15" eb="17">
      <t>シエン</t>
    </rPh>
    <rPh sb="22" eb="24">
      <t>クンレン</t>
    </rPh>
    <rPh sb="25" eb="28">
      <t>ジュコウリョウ</t>
    </rPh>
    <rPh sb="30" eb="32">
      <t>ゲンソク</t>
    </rPh>
    <rPh sb="32" eb="34">
      <t>ムリョウ</t>
    </rPh>
    <phoneticPr fontId="5"/>
  </si>
  <si>
    <t>随意契約（企画競争）の結果、11者の企画を採用している。</t>
    <rPh sb="0" eb="2">
      <t>ズイイ</t>
    </rPh>
    <rPh sb="2" eb="4">
      <t>ケイヤク</t>
    </rPh>
    <rPh sb="5" eb="7">
      <t>キカク</t>
    </rPh>
    <rPh sb="7" eb="9">
      <t>キョウソウ</t>
    </rPh>
    <rPh sb="11" eb="13">
      <t>ケッカ</t>
    </rPh>
    <rPh sb="16" eb="17">
      <t>シャ</t>
    </rPh>
    <rPh sb="18" eb="20">
      <t>キカク</t>
    </rPh>
    <rPh sb="21" eb="23">
      <t>サイヨウ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</si>
  <si>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</si>
  <si>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</si>
  <si>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</si>
  <si>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</si>
  <si>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</si>
  <si>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</si>
  <si>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</si>
  <si>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</si>
  <si>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</si>
  <si>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</si>
  <si>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</si>
  <si>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</si>
  <si>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</si>
  <si>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</si>
  <si>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支援対象者数</t>
    <rPh sb="0" eb="2">
      <t>シエン</t>
    </rPh>
    <rPh sb="2" eb="5">
      <t>タイショウシャ</t>
    </rPh>
    <rPh sb="5" eb="6">
      <t>スウ</t>
    </rPh>
    <phoneticPr fontId="5"/>
  </si>
  <si>
    <t>予算執行額（Ｘ）／支援対象者数（Ｙ）　　　　　　　　　　　　　　</t>
    <rPh sb="0" eb="2">
      <t>ヨサン</t>
    </rPh>
    <rPh sb="2" eb="5">
      <t>シッコウガク</t>
    </rPh>
    <rPh sb="9" eb="11">
      <t>シエン</t>
    </rPh>
    <rPh sb="11" eb="14">
      <t>タイショウシャ</t>
    </rPh>
    <rPh sb="14" eb="15">
      <t>スウ</t>
    </rPh>
    <phoneticPr fontId="5"/>
  </si>
  <si>
    <t>ー</t>
    <phoneticPr fontId="5"/>
  </si>
  <si>
    <t>労働力調査</t>
    <rPh sb="0" eb="3">
      <t>ロウドウリョク</t>
    </rPh>
    <rPh sb="3" eb="5">
      <t>チョウサ</t>
    </rPh>
    <phoneticPr fontId="5"/>
  </si>
  <si>
    <t>4,277,745,000円／2,000人</t>
    <rPh sb="13" eb="14">
      <t>エン</t>
    </rPh>
    <rPh sb="20" eb="21">
      <t>ニン</t>
    </rPh>
    <phoneticPr fontId="5"/>
  </si>
  <si>
    <t>新規受託者調達等のための増</t>
    <rPh sb="0" eb="2">
      <t>シンキ</t>
    </rPh>
    <rPh sb="2" eb="5">
      <t>ジュタクシャ</t>
    </rPh>
    <rPh sb="5" eb="7">
      <t>チョウタツ</t>
    </rPh>
    <rPh sb="7" eb="8">
      <t>トウ</t>
    </rPh>
    <rPh sb="12" eb="13">
      <t>ゾウ</t>
    </rPh>
    <phoneticPr fontId="5"/>
  </si>
  <si>
    <t>ー</t>
    <phoneticPr fontId="5"/>
  </si>
  <si>
    <t>政策企画室、若年者・キャリア形成支援担当参事官室</t>
    <rPh sb="0" eb="2">
      <t>セイサク</t>
    </rPh>
    <rPh sb="2" eb="5">
      <t>キカクシツ</t>
    </rPh>
    <rPh sb="6" eb="9">
      <t>ジャクネンシャ</t>
    </rPh>
    <rPh sb="14" eb="16">
      <t>ケイセイ</t>
    </rPh>
    <rPh sb="16" eb="18">
      <t>シエン</t>
    </rPh>
    <rPh sb="18" eb="20">
      <t>タントウ</t>
    </rPh>
    <rPh sb="20" eb="23">
      <t>サンジカン</t>
    </rPh>
    <rPh sb="23" eb="24">
      <t>シツ</t>
    </rPh>
    <phoneticPr fontId="5"/>
  </si>
  <si>
    <t>室長　　黒田　啓太
参事官　河嶋　正敏</t>
    <rPh sb="0" eb="2">
      <t>シツチョウ</t>
    </rPh>
    <rPh sb="4" eb="6">
      <t>クロダ</t>
    </rPh>
    <rPh sb="7" eb="9">
      <t>ケイタ</t>
    </rPh>
    <rPh sb="10" eb="13">
      <t>サンジカン</t>
    </rPh>
    <phoneticPr fontId="5"/>
  </si>
  <si>
    <t>事業開始初年度のため実施準備に係る費用を含み、単位当たりコストの水準は妥当である。</t>
    <rPh sb="0" eb="2">
      <t>ジギョウ</t>
    </rPh>
    <rPh sb="2" eb="4">
      <t>カイシ</t>
    </rPh>
    <rPh sb="4" eb="7">
      <t>ショネンド</t>
    </rPh>
    <rPh sb="10" eb="12">
      <t>ジッシ</t>
    </rPh>
    <rPh sb="12" eb="14">
      <t>ジュンビ</t>
    </rPh>
    <rPh sb="15" eb="16">
      <t>カカ</t>
    </rPh>
    <rPh sb="17" eb="19">
      <t>ヒヨウ</t>
    </rPh>
    <rPh sb="20" eb="21">
      <t>フク</t>
    </rPh>
    <rPh sb="23" eb="25">
      <t>タンイ</t>
    </rPh>
    <rPh sb="25" eb="26">
      <t>ア</t>
    </rPh>
    <rPh sb="32" eb="34">
      <t>スイジュン</t>
    </rPh>
    <rPh sb="35" eb="37">
      <t>ダトウ</t>
    </rPh>
    <phoneticPr fontId="5"/>
  </si>
  <si>
    <t>点検対象外</t>
    <rPh sb="0" eb="2">
      <t>テンケン</t>
    </rPh>
    <rPh sb="2" eb="4">
      <t>タイショウ</t>
    </rPh>
    <rPh sb="4" eb="5">
      <t>ガイ</t>
    </rPh>
    <phoneticPr fontId="5"/>
  </si>
  <si>
    <t>事業の必要性、効率性及び有効性の観点から、特段問題ない。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</si>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</sst>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9525</xdr:colOff>
      <xdr:row>743</xdr:row>
      <xdr:rowOff>0</xdr:rowOff>
    </xdr:from>
    <xdr:to>
      <xdr:col>35</xdr:col>
      <xdr:colOff>2575</xdr:colOff>
      <xdr:row>745</xdr:row>
      <xdr:rowOff>191550</xdr:rowOff>
    </xdr:to>
    <xdr:sp macro="" textlink="">
      <xdr:nvSpPr>
        <xdr:cNvPr id="7" name="正方形/長方形 6"/>
        <xdr:cNvSpPr/>
      </xdr:nvSpPr>
      <xdr:spPr>
        <a:xfrm>
          <a:off x="4210050" y="41843325"/>
          <a:ext cx="2793400" cy="8964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厚生労働省</a:t>
          </a:r>
          <a:endParaRPr kumimoji="1" lang="en-US" altLang="ja-JP" sz="1400"/>
        </a:p>
        <a:p>
          <a:pPr algn="ctr"/>
          <a:r>
            <a:rPr kumimoji="1" lang="ja-JP" altLang="en-US" sz="1400"/>
            <a:t>４，２７８百万円</a:t>
          </a:r>
        </a:p>
      </xdr:txBody>
    </xdr:sp>
    <xdr:clientData/>
  </xdr:twoCellAnchor>
  <xdr:twoCellAnchor>
    <xdr:from>
      <xdr:col>23</xdr:col>
      <xdr:colOff>0</xdr:colOff>
      <xdr:row>745</xdr:row>
      <xdr:rowOff>187917</xdr:rowOff>
    </xdr:from>
    <xdr:to>
      <xdr:col>23</xdr:col>
      <xdr:colOff>1</xdr:colOff>
      <xdr:row>747</xdr:row>
      <xdr:rowOff>351707</xdr:rowOff>
    </xdr:to>
    <xdr:cxnSp macro="">
      <xdr:nvCxnSpPr>
        <xdr:cNvPr id="8" name="直線矢印コネクタ 7"/>
        <xdr:cNvCxnSpPr/>
      </xdr:nvCxnSpPr>
      <xdr:spPr>
        <a:xfrm flipH="1">
          <a:off x="4600575" y="42736092"/>
          <a:ext cx="1" cy="8686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745</xdr:row>
      <xdr:rowOff>190500</xdr:rowOff>
    </xdr:from>
    <xdr:to>
      <xdr:col>33</xdr:col>
      <xdr:colOff>1</xdr:colOff>
      <xdr:row>748</xdr:row>
      <xdr:rowOff>825</xdr:rowOff>
    </xdr:to>
    <xdr:cxnSp macro="">
      <xdr:nvCxnSpPr>
        <xdr:cNvPr id="9" name="直線矢印コネクタ 8"/>
        <xdr:cNvCxnSpPr/>
      </xdr:nvCxnSpPr>
      <xdr:spPr>
        <a:xfrm flipH="1">
          <a:off x="6600825" y="42738675"/>
          <a:ext cx="1" cy="8676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748</xdr:row>
      <xdr:rowOff>0</xdr:rowOff>
    </xdr:from>
    <xdr:to>
      <xdr:col>25</xdr:col>
      <xdr:colOff>2775</xdr:colOff>
      <xdr:row>750</xdr:row>
      <xdr:rowOff>191550</xdr:rowOff>
    </xdr:to>
    <xdr:sp macro="" textlink="">
      <xdr:nvSpPr>
        <xdr:cNvPr id="10" name="正方形/長方形 9"/>
        <xdr:cNvSpPr/>
      </xdr:nvSpPr>
      <xdr:spPr>
        <a:xfrm>
          <a:off x="2209800" y="43605450"/>
          <a:ext cx="2793600" cy="8964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mn-ea"/>
              <a:ea typeface="+mn-ea"/>
            </a:rPr>
            <a:t>A.</a:t>
          </a:r>
          <a:r>
            <a:rPr kumimoji="1" lang="ja-JP" altLang="en-US" sz="1400">
              <a:latin typeface="+mn-ea"/>
              <a:ea typeface="+mn-ea"/>
            </a:rPr>
            <a:t>業界団体</a:t>
          </a:r>
          <a:r>
            <a:rPr kumimoji="1" lang="ja-JP" altLang="en-US" sz="1400"/>
            <a:t>等（</a:t>
          </a:r>
          <a:r>
            <a:rPr kumimoji="1" lang="en-US" altLang="ja-JP" sz="1400">
              <a:latin typeface="+mn-ea"/>
              <a:ea typeface="+mn-ea"/>
            </a:rPr>
            <a:t>11</a:t>
          </a:r>
          <a:r>
            <a:rPr kumimoji="1" lang="ja-JP" altLang="en-US" sz="1400">
              <a:latin typeface="+mn-lt"/>
              <a:ea typeface="+mn-ea"/>
            </a:rPr>
            <a:t>団体</a:t>
          </a:r>
          <a:r>
            <a:rPr kumimoji="1" lang="ja-JP" altLang="en-US" sz="1400"/>
            <a:t>）</a:t>
          </a:r>
          <a:endParaRPr kumimoji="1" lang="en-US" altLang="ja-JP" sz="1100">
            <a:latin typeface="+mn-ea"/>
            <a:ea typeface="+mn-ea"/>
          </a:endParaRPr>
        </a:p>
        <a:p>
          <a:pPr algn="ctr"/>
          <a:r>
            <a:rPr kumimoji="1" lang="ja-JP" altLang="en-US" sz="1400">
              <a:latin typeface="+mn-ea"/>
              <a:ea typeface="+mn-ea"/>
            </a:rPr>
            <a:t>３，４５８百万円</a:t>
          </a:r>
        </a:p>
      </xdr:txBody>
    </xdr:sp>
    <xdr:clientData/>
  </xdr:twoCellAnchor>
  <xdr:twoCellAnchor>
    <xdr:from>
      <xdr:col>31</xdr:col>
      <xdr:colOff>9525</xdr:colOff>
      <xdr:row>748</xdr:row>
      <xdr:rowOff>9525</xdr:rowOff>
    </xdr:from>
    <xdr:to>
      <xdr:col>45</xdr:col>
      <xdr:colOff>2775</xdr:colOff>
      <xdr:row>750</xdr:row>
      <xdr:rowOff>202599</xdr:rowOff>
    </xdr:to>
    <xdr:sp macro="" textlink="">
      <xdr:nvSpPr>
        <xdr:cNvPr id="11" name="正方形/長方形 10"/>
        <xdr:cNvSpPr/>
      </xdr:nvSpPr>
      <xdr:spPr>
        <a:xfrm>
          <a:off x="6210300" y="43614975"/>
          <a:ext cx="2793600" cy="897924"/>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latin typeface="+mn-ea"/>
              <a:ea typeface="+mn-ea"/>
            </a:rPr>
            <a:t>Ｂ</a:t>
          </a:r>
          <a:r>
            <a:rPr kumimoji="1" lang="en-US" altLang="ja-JP" sz="1400">
              <a:latin typeface="+mn-ea"/>
              <a:ea typeface="+mn-ea"/>
            </a:rPr>
            <a:t>.</a:t>
          </a:r>
          <a:r>
            <a:rPr kumimoji="1" lang="ja-JP" altLang="en-US" sz="1400">
              <a:latin typeface="+mn-ea"/>
              <a:ea typeface="+mn-ea"/>
            </a:rPr>
            <a:t>都道府県労働局（</a:t>
          </a:r>
          <a:r>
            <a:rPr kumimoji="1" lang="en-US" altLang="ja-JP" sz="1400">
              <a:latin typeface="+mn-ea"/>
              <a:ea typeface="+mn-ea"/>
            </a:rPr>
            <a:t>47</a:t>
          </a:r>
          <a:r>
            <a:rPr kumimoji="1" lang="ja-JP" altLang="en-US" sz="1400">
              <a:latin typeface="+mn-ea"/>
              <a:ea typeface="+mn-ea"/>
            </a:rPr>
            <a:t>局）</a:t>
          </a:r>
          <a:endParaRPr kumimoji="1" lang="en-US" altLang="ja-JP" sz="1100">
            <a:latin typeface="+mn-ea"/>
            <a:ea typeface="+mn-ea"/>
          </a:endParaRPr>
        </a:p>
        <a:p>
          <a:pPr algn="ctr"/>
          <a:r>
            <a:rPr kumimoji="1" lang="ja-JP" altLang="en-US" sz="1400">
              <a:latin typeface="+mn-ea"/>
              <a:ea typeface="+mn-ea"/>
            </a:rPr>
            <a:t>８１３百万円</a:t>
          </a:r>
        </a:p>
      </xdr:txBody>
    </xdr:sp>
    <xdr:clientData/>
  </xdr:twoCellAnchor>
  <xdr:twoCellAnchor>
    <xdr:from>
      <xdr:col>10</xdr:col>
      <xdr:colOff>0</xdr:colOff>
      <xdr:row>750</xdr:row>
      <xdr:rowOff>276225</xdr:rowOff>
    </xdr:from>
    <xdr:to>
      <xdr:col>26</xdr:col>
      <xdr:colOff>147600</xdr:colOff>
      <xdr:row>752</xdr:row>
      <xdr:rowOff>111375</xdr:rowOff>
    </xdr:to>
    <xdr:sp macro="" textlink="">
      <xdr:nvSpPr>
        <xdr:cNvPr id="12" name="大かっこ 11"/>
        <xdr:cNvSpPr/>
      </xdr:nvSpPr>
      <xdr:spPr>
        <a:xfrm>
          <a:off x="2000250" y="43653075"/>
          <a:ext cx="3348000" cy="54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en-US" altLang="ja-JP" sz="1200"/>
        </a:p>
        <a:p>
          <a:pPr algn="l"/>
          <a:endParaRPr kumimoji="1" lang="en-US" altLang="ja-JP" sz="1100"/>
        </a:p>
      </xdr:txBody>
    </xdr:sp>
    <xdr:clientData/>
  </xdr:twoCellAnchor>
  <xdr:twoCellAnchor>
    <xdr:from>
      <xdr:col>29</xdr:col>
      <xdr:colOff>190500</xdr:colOff>
      <xdr:row>750</xdr:row>
      <xdr:rowOff>276225</xdr:rowOff>
    </xdr:from>
    <xdr:to>
      <xdr:col>46</xdr:col>
      <xdr:colOff>138075</xdr:colOff>
      <xdr:row>752</xdr:row>
      <xdr:rowOff>111375</xdr:rowOff>
    </xdr:to>
    <xdr:sp macro="" textlink="">
      <xdr:nvSpPr>
        <xdr:cNvPr id="13" name="大かっこ 12"/>
        <xdr:cNvSpPr/>
      </xdr:nvSpPr>
      <xdr:spPr>
        <a:xfrm>
          <a:off x="5991225" y="43653075"/>
          <a:ext cx="3348000" cy="54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en-US" altLang="ja-JP" sz="1200"/>
        </a:p>
        <a:p>
          <a:pPr algn="l"/>
          <a:endParaRPr kumimoji="1" lang="en-US" altLang="ja-JP" sz="1100"/>
        </a:p>
      </xdr:txBody>
    </xdr:sp>
    <xdr:clientData/>
  </xdr:twoCellAnchor>
  <xdr:twoCellAnchor>
    <xdr:from>
      <xdr:col>36</xdr:col>
      <xdr:colOff>9525</xdr:colOff>
      <xdr:row>744</xdr:row>
      <xdr:rowOff>180975</xdr:rowOff>
    </xdr:from>
    <xdr:to>
      <xdr:col>44</xdr:col>
      <xdr:colOff>101325</xdr:colOff>
      <xdr:row>745</xdr:row>
      <xdr:rowOff>349253</xdr:rowOff>
    </xdr:to>
    <xdr:sp macro="" textlink="">
      <xdr:nvSpPr>
        <xdr:cNvPr id="14" name="大かっこ 13"/>
        <xdr:cNvSpPr/>
      </xdr:nvSpPr>
      <xdr:spPr>
        <a:xfrm>
          <a:off x="7210425" y="42376725"/>
          <a:ext cx="1692000" cy="5207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en-US" altLang="ja-JP" sz="1100"/>
        </a:p>
      </xdr:txBody>
    </xdr:sp>
    <xdr:clientData/>
  </xdr:twoCellAnchor>
  <xdr:twoCellAnchor>
    <xdr:from>
      <xdr:col>36</xdr:col>
      <xdr:colOff>123825</xdr:colOff>
      <xdr:row>744</xdr:row>
      <xdr:rowOff>161925</xdr:rowOff>
    </xdr:from>
    <xdr:to>
      <xdr:col>43</xdr:col>
      <xdr:colOff>163650</xdr:colOff>
      <xdr:row>746</xdr:row>
      <xdr:rowOff>28575</xdr:rowOff>
    </xdr:to>
    <xdr:sp macro="" textlink="">
      <xdr:nvSpPr>
        <xdr:cNvPr id="15" name="テキスト ボックス 14"/>
        <xdr:cNvSpPr txBox="1"/>
      </xdr:nvSpPr>
      <xdr:spPr>
        <a:xfrm>
          <a:off x="7324725" y="41424225"/>
          <a:ext cx="144000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うち、本省事務費</a:t>
          </a:r>
          <a:endParaRPr kumimoji="1" lang="en-US" altLang="ja-JP" sz="1200"/>
        </a:p>
        <a:p>
          <a:pPr algn="r"/>
          <a:r>
            <a:rPr kumimoji="1" lang="ja-JP" altLang="en-US" sz="1200"/>
            <a:t>７百万円</a:t>
          </a:r>
          <a:endParaRPr kumimoji="1" lang="ja-JP" altLang="en-US" sz="1000"/>
        </a:p>
      </xdr:txBody>
    </xdr:sp>
    <xdr:clientData/>
  </xdr:twoCellAnchor>
  <xdr:oneCellAnchor>
    <xdr:from>
      <xdr:col>10</xdr:col>
      <xdr:colOff>104775</xdr:colOff>
      <xdr:row>750</xdr:row>
      <xdr:rowOff>304800</xdr:rowOff>
    </xdr:from>
    <xdr:ext cx="3024000" cy="492571"/>
    <xdr:sp macro="" textlink="">
      <xdr:nvSpPr>
        <xdr:cNvPr id="16" name="テキスト ボックス 15"/>
        <xdr:cNvSpPr txBox="1"/>
      </xdr:nvSpPr>
      <xdr:spPr>
        <a:xfrm>
          <a:off x="2105025" y="44615100"/>
          <a:ext cx="3024000"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事業の周知・広報、カリキュラム・教材開発、職業訓練、職場実習等の実施</a:t>
          </a:r>
        </a:p>
      </xdr:txBody>
    </xdr:sp>
    <xdr:clientData/>
  </xdr:oneCellAnchor>
  <xdr:oneCellAnchor>
    <xdr:from>
      <xdr:col>30</xdr:col>
      <xdr:colOff>123825</xdr:colOff>
      <xdr:row>750</xdr:row>
      <xdr:rowOff>295275</xdr:rowOff>
    </xdr:from>
    <xdr:ext cx="3024000" cy="492571"/>
    <xdr:sp macro="" textlink="">
      <xdr:nvSpPr>
        <xdr:cNvPr id="17" name="テキスト ボックス 16"/>
        <xdr:cNvSpPr txBox="1"/>
      </xdr:nvSpPr>
      <xdr:spPr>
        <a:xfrm>
          <a:off x="6124575" y="44605575"/>
          <a:ext cx="3024000"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就職支援コーディネーター（人材開発支援分）による活動・支援</a:t>
          </a:r>
        </a:p>
      </xdr:txBody>
    </xdr:sp>
    <xdr:clientData/>
  </xdr:oneCellAnchor>
  <xdr:twoCellAnchor>
    <xdr:from>
      <xdr:col>11</xdr:col>
      <xdr:colOff>19049</xdr:colOff>
      <xdr:row>746</xdr:row>
      <xdr:rowOff>333375</xdr:rowOff>
    </xdr:from>
    <xdr:to>
      <xdr:col>22</xdr:col>
      <xdr:colOff>158774</xdr:colOff>
      <xdr:row>747</xdr:row>
      <xdr:rowOff>269017</xdr:rowOff>
    </xdr:to>
    <xdr:sp macro="" textlink="">
      <xdr:nvSpPr>
        <xdr:cNvPr id="19" name="テキスト ボックス 18"/>
        <xdr:cNvSpPr txBox="1"/>
      </xdr:nvSpPr>
      <xdr:spPr>
        <a:xfrm>
          <a:off x="2219324" y="42300525"/>
          <a:ext cx="2340000" cy="288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委託：随意契約（企画競争）</a:t>
          </a:r>
          <a:r>
            <a:rPr kumimoji="1" lang="en-US" altLang="ja-JP" sz="1200"/>
            <a:t>】</a:t>
          </a:r>
          <a:endParaRPr kumimoji="1" lang="ja-JP" altLang="en-US" sz="1200"/>
        </a:p>
      </xdr:txBody>
    </xdr:sp>
    <xdr:clientData/>
  </xdr:twoCellAnchor>
  <xdr:twoCellAnchor>
    <xdr:from>
      <xdr:col>33</xdr:col>
      <xdr:colOff>123825</xdr:colOff>
      <xdr:row>746</xdr:row>
      <xdr:rowOff>314325</xdr:rowOff>
    </xdr:from>
    <xdr:to>
      <xdr:col>38</xdr:col>
      <xdr:colOff>171450</xdr:colOff>
      <xdr:row>747</xdr:row>
      <xdr:rowOff>301453</xdr:rowOff>
    </xdr:to>
    <xdr:sp macro="" textlink="">
      <xdr:nvSpPr>
        <xdr:cNvPr id="20" name="テキスト ボックス 19"/>
        <xdr:cNvSpPr txBox="1"/>
      </xdr:nvSpPr>
      <xdr:spPr>
        <a:xfrm>
          <a:off x="6724650" y="41957625"/>
          <a:ext cx="1047750" cy="339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予算配賦</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426</v>
      </c>
      <c r="AP2" s="217"/>
      <c r="AQ2" s="217"/>
      <c r="AR2" s="78" t="str">
        <f>IF(OR(AO2="　", AO2=""), "", "-")</f>
        <v>-</v>
      </c>
      <c r="AS2" s="218">
        <v>57</v>
      </c>
      <c r="AT2" s="218"/>
      <c r="AU2" s="218"/>
      <c r="AV2" s="51" t="str">
        <f>IF(AW2="", "", "-")</f>
        <v/>
      </c>
      <c r="AW2" s="401"/>
      <c r="AX2" s="401"/>
    </row>
    <row r="3" spans="1:50" ht="21" customHeight="1" thickBot="1" x14ac:dyDescent="0.2">
      <c r="A3" s="524" t="s">
        <v>431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564</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563</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565</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532</v>
      </c>
      <c r="H5" s="560"/>
      <c r="I5" s="560"/>
      <c r="J5" s="560"/>
      <c r="K5" s="560"/>
      <c r="L5" s="560"/>
      <c r="M5" s="561" t="s">
        <v>66</v>
      </c>
      <c r="N5" s="562"/>
      <c r="O5" s="562"/>
      <c r="P5" s="562"/>
      <c r="Q5" s="562"/>
      <c r="R5" s="563"/>
      <c r="S5" s="564" t="s">
        <v>536</v>
      </c>
      <c r="T5" s="560"/>
      <c r="U5" s="560"/>
      <c r="V5" s="560"/>
      <c r="W5" s="560"/>
      <c r="X5" s="565"/>
      <c r="Y5" s="718" t="s">
        <v>3</v>
      </c>
      <c r="Z5" s="719"/>
      <c r="AA5" s="719"/>
      <c r="AB5" s="719"/>
      <c r="AC5" s="719"/>
      <c r="AD5" s="720"/>
      <c r="AE5" s="721" t="s">
        <v>652</v>
      </c>
      <c r="AF5" s="721"/>
      <c r="AG5" s="721"/>
      <c r="AH5" s="721"/>
      <c r="AI5" s="721"/>
      <c r="AJ5" s="721"/>
      <c r="AK5" s="721"/>
      <c r="AL5" s="721"/>
      <c r="AM5" s="721"/>
      <c r="AN5" s="721"/>
      <c r="AO5" s="721"/>
      <c r="AP5" s="722"/>
      <c r="AQ5" s="723" t="s">
        <v>653</v>
      </c>
      <c r="AR5" s="724"/>
      <c r="AS5" s="724"/>
      <c r="AT5" s="724"/>
      <c r="AU5" s="724"/>
      <c r="AV5" s="724"/>
      <c r="AW5" s="724"/>
      <c r="AX5" s="725"/>
    </row>
    <row r="6" spans="1:50" ht="39" customHeight="1" x14ac:dyDescent="0.15">
      <c r="A6" s="728" t="s">
        <v>4</v>
      </c>
      <c r="B6" s="729"/>
      <c r="C6" s="729"/>
      <c r="D6" s="729"/>
      <c r="E6" s="729"/>
      <c r="F6" s="729"/>
      <c r="G6" s="881" t="str">
        <f>入力規則等!F39</f>
        <v>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60" customHeight="1" x14ac:dyDescent="0.15">
      <c r="A7" s="830" t="s">
        <v>22</v>
      </c>
      <c r="B7" s="831"/>
      <c r="C7" s="831"/>
      <c r="D7" s="831"/>
      <c r="E7" s="831"/>
      <c r="F7" s="832"/>
      <c r="G7" s="833" t="s">
        <v>567</v>
      </c>
      <c r="H7" s="834"/>
      <c r="I7" s="834"/>
      <c r="J7" s="834"/>
      <c r="K7" s="834"/>
      <c r="L7" s="834"/>
      <c r="M7" s="834"/>
      <c r="N7" s="834"/>
      <c r="O7" s="834"/>
      <c r="P7" s="834"/>
      <c r="Q7" s="834"/>
      <c r="R7" s="834"/>
      <c r="S7" s="834"/>
      <c r="T7" s="834"/>
      <c r="U7" s="834"/>
      <c r="V7" s="834"/>
      <c r="W7" s="834"/>
      <c r="X7" s="835"/>
      <c r="Y7" s="399" t="s">
        <v>395</v>
      </c>
      <c r="Z7" s="300"/>
      <c r="AA7" s="300"/>
      <c r="AB7" s="300"/>
      <c r="AC7" s="300"/>
      <c r="AD7" s="400"/>
      <c r="AE7" s="387" t="s">
        <v>619</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259</v>
      </c>
      <c r="B8" s="831"/>
      <c r="C8" s="831"/>
      <c r="D8" s="831"/>
      <c r="E8" s="831"/>
      <c r="F8" s="832"/>
      <c r="G8" s="225" t="str">
        <f>入力規則等!A27</f>
        <v>-</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618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568</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t="s">
        <v>620</v>
      </c>
      <c r="Q13" s="117"/>
      <c r="R13" s="117"/>
      <c r="S13" s="117"/>
      <c r="T13" s="117"/>
      <c r="U13" s="117"/>
      <c r="V13" s="118"/>
      <c r="W13" s="116" t="s">
        <v>620</v>
      </c>
      <c r="X13" s="117"/>
      <c r="Y13" s="117"/>
      <c r="Z13" s="117"/>
      <c r="AA13" s="117"/>
      <c r="AB13" s="117"/>
      <c r="AC13" s="118"/>
      <c r="AD13" s="116" t="s">
        <v>620</v>
      </c>
      <c r="AE13" s="117"/>
      <c r="AF13" s="117"/>
      <c r="AG13" s="117"/>
      <c r="AH13" s="117"/>
      <c r="AI13" s="117"/>
      <c r="AJ13" s="118"/>
      <c r="AK13" s="116">
        <v>4278</v>
      </c>
      <c r="AL13" s="117"/>
      <c r="AM13" s="117"/>
      <c r="AN13" s="117"/>
      <c r="AO13" s="117"/>
      <c r="AP13" s="117"/>
      <c r="AQ13" s="118"/>
      <c r="AR13" s="113">
        <v>4281</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t="s">
        <v>570</v>
      </c>
      <c r="Q14" s="117"/>
      <c r="R14" s="117"/>
      <c r="S14" s="117"/>
      <c r="T14" s="117"/>
      <c r="U14" s="117"/>
      <c r="V14" s="118"/>
      <c r="W14" s="116" t="s">
        <v>572</v>
      </c>
      <c r="X14" s="117"/>
      <c r="Y14" s="117"/>
      <c r="Z14" s="117"/>
      <c r="AA14" s="117"/>
      <c r="AB14" s="117"/>
      <c r="AC14" s="118"/>
      <c r="AD14" s="116" t="s">
        <v>574</v>
      </c>
      <c r="AE14" s="117"/>
      <c r="AF14" s="117"/>
      <c r="AG14" s="117"/>
      <c r="AH14" s="117"/>
      <c r="AI14" s="117"/>
      <c r="AJ14" s="118"/>
      <c r="AK14" s="116" t="s">
        <v>572</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571</v>
      </c>
      <c r="Q15" s="117"/>
      <c r="R15" s="117"/>
      <c r="S15" s="117"/>
      <c r="T15" s="117"/>
      <c r="U15" s="117"/>
      <c r="V15" s="118"/>
      <c r="W15" s="116" t="s">
        <v>572</v>
      </c>
      <c r="X15" s="117"/>
      <c r="Y15" s="117"/>
      <c r="Z15" s="117"/>
      <c r="AA15" s="117"/>
      <c r="AB15" s="117"/>
      <c r="AC15" s="118"/>
      <c r="AD15" s="116" t="s">
        <v>575</v>
      </c>
      <c r="AE15" s="117"/>
      <c r="AF15" s="117"/>
      <c r="AG15" s="117"/>
      <c r="AH15" s="117"/>
      <c r="AI15" s="117"/>
      <c r="AJ15" s="118"/>
      <c r="AK15" s="116" t="s">
        <v>574</v>
      </c>
      <c r="AL15" s="117"/>
      <c r="AM15" s="117"/>
      <c r="AN15" s="117"/>
      <c r="AO15" s="117"/>
      <c r="AP15" s="117"/>
      <c r="AQ15" s="118"/>
      <c r="AR15" s="116"/>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572</v>
      </c>
      <c r="Q16" s="117"/>
      <c r="R16" s="117"/>
      <c r="S16" s="117"/>
      <c r="T16" s="117"/>
      <c r="U16" s="117"/>
      <c r="V16" s="118"/>
      <c r="W16" s="116" t="s">
        <v>572</v>
      </c>
      <c r="X16" s="117"/>
      <c r="Y16" s="117"/>
      <c r="Z16" s="117"/>
      <c r="AA16" s="117"/>
      <c r="AB16" s="117"/>
      <c r="AC16" s="118"/>
      <c r="AD16" s="116" t="s">
        <v>576</v>
      </c>
      <c r="AE16" s="117"/>
      <c r="AF16" s="117"/>
      <c r="AG16" s="117"/>
      <c r="AH16" s="117"/>
      <c r="AI16" s="117"/>
      <c r="AJ16" s="118"/>
      <c r="AK16" s="116" t="s">
        <v>572</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573</v>
      </c>
      <c r="Q17" s="117"/>
      <c r="R17" s="117"/>
      <c r="S17" s="117"/>
      <c r="T17" s="117"/>
      <c r="U17" s="117"/>
      <c r="V17" s="118"/>
      <c r="W17" s="116" t="s">
        <v>572</v>
      </c>
      <c r="X17" s="117"/>
      <c r="Y17" s="117"/>
      <c r="Z17" s="117"/>
      <c r="AA17" s="117"/>
      <c r="AB17" s="117"/>
      <c r="AC17" s="118"/>
      <c r="AD17" s="116" t="s">
        <v>572</v>
      </c>
      <c r="AE17" s="117"/>
      <c r="AF17" s="117"/>
      <c r="AG17" s="117"/>
      <c r="AH17" s="117"/>
      <c r="AI17" s="117"/>
      <c r="AJ17" s="118"/>
      <c r="AK17" s="116" t="s">
        <v>572</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4278</v>
      </c>
      <c r="AL18" s="123"/>
      <c r="AM18" s="123"/>
      <c r="AN18" s="123"/>
      <c r="AO18" s="123"/>
      <c r="AP18" s="123"/>
      <c r="AQ18" s="124"/>
      <c r="AR18" s="122">
        <f>SUM(AR13:AX17)</f>
        <v>4281</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0</v>
      </c>
      <c r="Q19" s="117"/>
      <c r="R19" s="117"/>
      <c r="S19" s="117"/>
      <c r="T19" s="117"/>
      <c r="U19" s="117"/>
      <c r="V19" s="118"/>
      <c r="W19" s="116">
        <v>0</v>
      </c>
      <c r="X19" s="117"/>
      <c r="Y19" s="117"/>
      <c r="Z19" s="117"/>
      <c r="AA19" s="117"/>
      <c r="AB19" s="117"/>
      <c r="AC19" s="118"/>
      <c r="AD19" s="116">
        <v>0</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358</v>
      </c>
      <c r="H21" s="932"/>
      <c r="I21" s="932"/>
      <c r="J21" s="932"/>
      <c r="K21" s="932"/>
      <c r="L21" s="932"/>
      <c r="M21" s="932"/>
      <c r="N21" s="932"/>
      <c r="O21" s="932"/>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577</v>
      </c>
      <c r="H23" s="191"/>
      <c r="I23" s="191"/>
      <c r="J23" s="191"/>
      <c r="K23" s="191"/>
      <c r="L23" s="191"/>
      <c r="M23" s="191"/>
      <c r="N23" s="191"/>
      <c r="O23" s="192"/>
      <c r="P23" s="113">
        <v>3458</v>
      </c>
      <c r="Q23" s="114"/>
      <c r="R23" s="114"/>
      <c r="S23" s="114"/>
      <c r="T23" s="114"/>
      <c r="U23" s="114"/>
      <c r="V23" s="115"/>
      <c r="W23" s="113">
        <v>3461</v>
      </c>
      <c r="X23" s="114"/>
      <c r="Y23" s="114"/>
      <c r="Z23" s="114"/>
      <c r="AA23" s="114"/>
      <c r="AB23" s="114"/>
      <c r="AC23" s="115"/>
      <c r="AD23" s="207" t="s">
        <v>650</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578</v>
      </c>
      <c r="H24" s="194"/>
      <c r="I24" s="194"/>
      <c r="J24" s="194"/>
      <c r="K24" s="194"/>
      <c r="L24" s="194"/>
      <c r="M24" s="194"/>
      <c r="N24" s="194"/>
      <c r="O24" s="195"/>
      <c r="P24" s="116">
        <v>550</v>
      </c>
      <c r="Q24" s="117"/>
      <c r="R24" s="117"/>
      <c r="S24" s="117"/>
      <c r="T24" s="117"/>
      <c r="U24" s="117"/>
      <c r="V24" s="118"/>
      <c r="W24" s="116">
        <v>549</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581</v>
      </c>
      <c r="H25" s="194"/>
      <c r="I25" s="194"/>
      <c r="J25" s="194"/>
      <c r="K25" s="194"/>
      <c r="L25" s="194"/>
      <c r="M25" s="194"/>
      <c r="N25" s="194"/>
      <c r="O25" s="195"/>
      <c r="P25" s="116">
        <v>212</v>
      </c>
      <c r="Q25" s="117"/>
      <c r="R25" s="117"/>
      <c r="S25" s="117"/>
      <c r="T25" s="117"/>
      <c r="U25" s="117"/>
      <c r="V25" s="118"/>
      <c r="W25" s="116">
        <v>214</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580</v>
      </c>
      <c r="H26" s="194"/>
      <c r="I26" s="194"/>
      <c r="J26" s="194"/>
      <c r="K26" s="194"/>
      <c r="L26" s="194"/>
      <c r="M26" s="194"/>
      <c r="N26" s="194"/>
      <c r="O26" s="195"/>
      <c r="P26" s="116">
        <v>44</v>
      </c>
      <c r="Q26" s="117"/>
      <c r="R26" s="117"/>
      <c r="S26" s="117"/>
      <c r="T26" s="117"/>
      <c r="U26" s="117"/>
      <c r="V26" s="118"/>
      <c r="W26" s="116">
        <v>44</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579</v>
      </c>
      <c r="H27" s="194"/>
      <c r="I27" s="194"/>
      <c r="J27" s="194"/>
      <c r="K27" s="194"/>
      <c r="L27" s="194"/>
      <c r="M27" s="194"/>
      <c r="N27" s="194"/>
      <c r="O27" s="195"/>
      <c r="P27" s="116">
        <v>12</v>
      </c>
      <c r="Q27" s="117"/>
      <c r="R27" s="117"/>
      <c r="S27" s="117"/>
      <c r="T27" s="117"/>
      <c r="U27" s="117"/>
      <c r="V27" s="118"/>
      <c r="W27" s="116">
        <v>12</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341</v>
      </c>
      <c r="H28" s="230"/>
      <c r="I28" s="230"/>
      <c r="J28" s="230"/>
      <c r="K28" s="230"/>
      <c r="L28" s="230"/>
      <c r="M28" s="230"/>
      <c r="N28" s="230"/>
      <c r="O28" s="231"/>
      <c r="P28" s="122">
        <f>P29-SUM(P23:P27)</f>
        <v>2</v>
      </c>
      <c r="Q28" s="123"/>
      <c r="R28" s="123"/>
      <c r="S28" s="123"/>
      <c r="T28" s="123"/>
      <c r="U28" s="123"/>
      <c r="V28" s="124"/>
      <c r="W28" s="122">
        <f>W29-SUM(W23:W27)</f>
        <v>1</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4278</v>
      </c>
      <c r="Q29" s="117"/>
      <c r="R29" s="117"/>
      <c r="S29" s="117"/>
      <c r="T29" s="117"/>
      <c r="U29" s="117"/>
      <c r="V29" s="118"/>
      <c r="W29" s="222">
        <f>AR13</f>
        <v>4281</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398</v>
      </c>
      <c r="AF30" s="391"/>
      <c r="AG30" s="391"/>
      <c r="AH30" s="392"/>
      <c r="AI30" s="390" t="s">
        <v>420</v>
      </c>
      <c r="AJ30" s="391"/>
      <c r="AK30" s="391"/>
      <c r="AL30" s="392"/>
      <c r="AM30" s="393" t="s">
        <v>425</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v>2</v>
      </c>
      <c r="AR31" s="140"/>
      <c r="AS31" s="141" t="s">
        <v>236</v>
      </c>
      <c r="AT31" s="176"/>
      <c r="AU31" s="275">
        <v>4</v>
      </c>
      <c r="AV31" s="275"/>
      <c r="AW31" s="383" t="s">
        <v>181</v>
      </c>
      <c r="AX31" s="384"/>
    </row>
    <row r="32" spans="1:50" ht="23.25" customHeight="1" x14ac:dyDescent="0.15">
      <c r="A32" s="516"/>
      <c r="B32" s="514"/>
      <c r="C32" s="514"/>
      <c r="D32" s="514"/>
      <c r="E32" s="514"/>
      <c r="F32" s="515"/>
      <c r="G32" s="541" t="s">
        <v>613</v>
      </c>
      <c r="H32" s="542"/>
      <c r="I32" s="542"/>
      <c r="J32" s="542"/>
      <c r="K32" s="542"/>
      <c r="L32" s="542"/>
      <c r="M32" s="542"/>
      <c r="N32" s="542"/>
      <c r="O32" s="543"/>
      <c r="P32" s="165" t="s">
        <v>614</v>
      </c>
      <c r="Q32" s="165"/>
      <c r="R32" s="165"/>
      <c r="S32" s="165"/>
      <c r="T32" s="165"/>
      <c r="U32" s="165"/>
      <c r="V32" s="165"/>
      <c r="W32" s="165"/>
      <c r="X32" s="236"/>
      <c r="Y32" s="342" t="s">
        <v>12</v>
      </c>
      <c r="Z32" s="550"/>
      <c r="AA32" s="551"/>
      <c r="AB32" s="552" t="s">
        <v>592</v>
      </c>
      <c r="AC32" s="552"/>
      <c r="AD32" s="552"/>
      <c r="AE32" s="368" t="s">
        <v>572</v>
      </c>
      <c r="AF32" s="369"/>
      <c r="AG32" s="369"/>
      <c r="AH32" s="369"/>
      <c r="AI32" s="368" t="s">
        <v>572</v>
      </c>
      <c r="AJ32" s="369"/>
      <c r="AK32" s="369"/>
      <c r="AL32" s="369"/>
      <c r="AM32" s="368" t="s">
        <v>572</v>
      </c>
      <c r="AN32" s="369"/>
      <c r="AO32" s="369"/>
      <c r="AP32" s="369"/>
      <c r="AQ32" s="119"/>
      <c r="AR32" s="120"/>
      <c r="AS32" s="120"/>
      <c r="AT32" s="121"/>
      <c r="AU32" s="369"/>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592</v>
      </c>
      <c r="AC33" s="523"/>
      <c r="AD33" s="523"/>
      <c r="AE33" s="368" t="s">
        <v>589</v>
      </c>
      <c r="AF33" s="369"/>
      <c r="AG33" s="369"/>
      <c r="AH33" s="369"/>
      <c r="AI33" s="368" t="s">
        <v>574</v>
      </c>
      <c r="AJ33" s="369"/>
      <c r="AK33" s="369"/>
      <c r="AL33" s="369"/>
      <c r="AM33" s="368" t="s">
        <v>574</v>
      </c>
      <c r="AN33" s="369"/>
      <c r="AO33" s="369"/>
      <c r="AP33" s="369"/>
      <c r="AQ33" s="119">
        <v>67</v>
      </c>
      <c r="AR33" s="120"/>
      <c r="AS33" s="120"/>
      <c r="AT33" s="121"/>
      <c r="AU33" s="369">
        <v>67</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t="s">
        <v>572</v>
      </c>
      <c r="AF34" s="369"/>
      <c r="AG34" s="369"/>
      <c r="AH34" s="369"/>
      <c r="AI34" s="368" t="s">
        <v>572</v>
      </c>
      <c r="AJ34" s="369"/>
      <c r="AK34" s="369"/>
      <c r="AL34" s="369"/>
      <c r="AM34" s="368" t="s">
        <v>591</v>
      </c>
      <c r="AN34" s="369"/>
      <c r="AO34" s="369"/>
      <c r="AP34" s="369"/>
      <c r="AQ34" s="119"/>
      <c r="AR34" s="120"/>
      <c r="AS34" s="120"/>
      <c r="AT34" s="121"/>
      <c r="AU34" s="369"/>
      <c r="AV34" s="369"/>
      <c r="AW34" s="369"/>
      <c r="AX34" s="371"/>
    </row>
    <row r="35" spans="1:50" ht="23.25" customHeight="1" x14ac:dyDescent="0.15">
      <c r="A35" s="901" t="s">
        <v>386</v>
      </c>
      <c r="B35" s="902"/>
      <c r="C35" s="902"/>
      <c r="D35" s="902"/>
      <c r="E35" s="902"/>
      <c r="F35" s="903"/>
      <c r="G35" s="907" t="s">
        <v>648</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398</v>
      </c>
      <c r="AF65" s="373"/>
      <c r="AG65" s="373"/>
      <c r="AH65" s="374"/>
      <c r="AI65" s="372" t="s">
        <v>396</v>
      </c>
      <c r="AJ65" s="373"/>
      <c r="AK65" s="373"/>
      <c r="AL65" s="374"/>
      <c r="AM65" s="379" t="s">
        <v>425</v>
      </c>
      <c r="AN65" s="379"/>
      <c r="AO65" s="379"/>
      <c r="AP65" s="379"/>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376</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376</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377</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375</v>
      </c>
      <c r="X70" s="949"/>
      <c r="Y70" s="954" t="s">
        <v>12</v>
      </c>
      <c r="Z70" s="954"/>
      <c r="AA70" s="955"/>
      <c r="AB70" s="956" t="s">
        <v>376</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376</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377</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6" t="s">
        <v>389</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hidden="1" customHeight="1" x14ac:dyDescent="0.15">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398</v>
      </c>
      <c r="AF100" s="828"/>
      <c r="AG100" s="828"/>
      <c r="AH100" s="829"/>
      <c r="AI100" s="827" t="s">
        <v>418</v>
      </c>
      <c r="AJ100" s="828"/>
      <c r="AK100" s="828"/>
      <c r="AL100" s="829"/>
      <c r="AM100" s="827" t="s">
        <v>425</v>
      </c>
      <c r="AN100" s="828"/>
      <c r="AO100" s="828"/>
      <c r="AP100" s="829"/>
      <c r="AQ100" s="933" t="s">
        <v>438</v>
      </c>
      <c r="AR100" s="934"/>
      <c r="AS100" s="934"/>
      <c r="AT100" s="935"/>
      <c r="AU100" s="933" t="s">
        <v>439</v>
      </c>
      <c r="AV100" s="934"/>
      <c r="AW100" s="934"/>
      <c r="AX100" s="936"/>
    </row>
    <row r="101" spans="1:60" ht="23.25" customHeight="1" x14ac:dyDescent="0.15">
      <c r="A101" s="492"/>
      <c r="B101" s="493"/>
      <c r="C101" s="493"/>
      <c r="D101" s="493"/>
      <c r="E101" s="493"/>
      <c r="F101" s="494"/>
      <c r="G101" s="165" t="s">
        <v>645</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584</v>
      </c>
      <c r="AC101" s="552"/>
      <c r="AD101" s="552"/>
      <c r="AE101" s="368" t="s">
        <v>572</v>
      </c>
      <c r="AF101" s="369"/>
      <c r="AG101" s="369"/>
      <c r="AH101" s="370"/>
      <c r="AI101" s="368" t="s">
        <v>572</v>
      </c>
      <c r="AJ101" s="369"/>
      <c r="AK101" s="369"/>
      <c r="AL101" s="370"/>
      <c r="AM101" s="368" t="s">
        <v>572</v>
      </c>
      <c r="AN101" s="369"/>
      <c r="AO101" s="369"/>
      <c r="AP101" s="370"/>
      <c r="AQ101" s="368" t="s">
        <v>657</v>
      </c>
      <c r="AR101" s="369"/>
      <c r="AS101" s="369"/>
      <c r="AT101" s="370"/>
      <c r="AU101" s="368" t="s">
        <v>657</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584</v>
      </c>
      <c r="AC102" s="552"/>
      <c r="AD102" s="552"/>
      <c r="AE102" s="362" t="s">
        <v>572</v>
      </c>
      <c r="AF102" s="362"/>
      <c r="AG102" s="362"/>
      <c r="AH102" s="362"/>
      <c r="AI102" s="362" t="s">
        <v>585</v>
      </c>
      <c r="AJ102" s="362"/>
      <c r="AK102" s="362"/>
      <c r="AL102" s="362"/>
      <c r="AM102" s="362" t="s">
        <v>589</v>
      </c>
      <c r="AN102" s="362"/>
      <c r="AO102" s="362"/>
      <c r="AP102" s="362"/>
      <c r="AQ102" s="818">
        <v>2000</v>
      </c>
      <c r="AR102" s="819"/>
      <c r="AS102" s="819"/>
      <c r="AT102" s="820"/>
      <c r="AU102" s="818">
        <v>4000</v>
      </c>
      <c r="AV102" s="819"/>
      <c r="AW102" s="819"/>
      <c r="AX102" s="820"/>
    </row>
    <row r="103" spans="1:60" ht="31.5" hidden="1"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8"/>
      <c r="AV105" s="819"/>
      <c r="AW105" s="819"/>
      <c r="AX105" s="820"/>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646</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583</v>
      </c>
      <c r="AC116" s="305"/>
      <c r="AD116" s="306"/>
      <c r="AE116" s="362" t="s">
        <v>585</v>
      </c>
      <c r="AF116" s="362"/>
      <c r="AG116" s="362"/>
      <c r="AH116" s="362"/>
      <c r="AI116" s="362" t="s">
        <v>587</v>
      </c>
      <c r="AJ116" s="362"/>
      <c r="AK116" s="362"/>
      <c r="AL116" s="362"/>
      <c r="AM116" s="362" t="s">
        <v>573</v>
      </c>
      <c r="AN116" s="362"/>
      <c r="AO116" s="362"/>
      <c r="AP116" s="362"/>
      <c r="AQ116" s="368">
        <v>2138872</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582</v>
      </c>
      <c r="AC117" s="346"/>
      <c r="AD117" s="347"/>
      <c r="AE117" s="310" t="s">
        <v>586</v>
      </c>
      <c r="AF117" s="310"/>
      <c r="AG117" s="310"/>
      <c r="AH117" s="310"/>
      <c r="AI117" s="310" t="s">
        <v>588</v>
      </c>
      <c r="AJ117" s="310"/>
      <c r="AK117" s="310"/>
      <c r="AL117" s="310"/>
      <c r="AM117" s="310" t="s">
        <v>590</v>
      </c>
      <c r="AN117" s="310"/>
      <c r="AO117" s="310"/>
      <c r="AP117" s="310"/>
      <c r="AQ117" s="310" t="s">
        <v>649</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413</v>
      </c>
      <c r="B130" s="996"/>
      <c r="C130" s="995" t="s">
        <v>239</v>
      </c>
      <c r="D130" s="996"/>
      <c r="E130" s="312" t="s">
        <v>268</v>
      </c>
      <c r="F130" s="313"/>
      <c r="G130" s="314" t="s">
        <v>593</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594</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616</v>
      </c>
      <c r="AR133" s="275"/>
      <c r="AS133" s="141" t="s">
        <v>236</v>
      </c>
      <c r="AT133" s="176"/>
      <c r="AU133" s="140" t="s">
        <v>624</v>
      </c>
      <c r="AV133" s="140"/>
      <c r="AW133" s="141" t="s">
        <v>181</v>
      </c>
      <c r="AX133" s="142"/>
    </row>
    <row r="134" spans="1:50" ht="39.75" customHeight="1" x14ac:dyDescent="0.15">
      <c r="A134" s="999"/>
      <c r="B134" s="256"/>
      <c r="C134" s="255"/>
      <c r="D134" s="256"/>
      <c r="E134" s="255"/>
      <c r="F134" s="318"/>
      <c r="G134" s="235" t="s">
        <v>622</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623</v>
      </c>
      <c r="AC134" s="228"/>
      <c r="AD134" s="228"/>
      <c r="AE134" s="270" t="s">
        <v>572</v>
      </c>
      <c r="AF134" s="120"/>
      <c r="AG134" s="120"/>
      <c r="AH134" s="120"/>
      <c r="AI134" s="270" t="s">
        <v>572</v>
      </c>
      <c r="AJ134" s="120"/>
      <c r="AK134" s="120"/>
      <c r="AL134" s="120"/>
      <c r="AM134" s="270" t="s">
        <v>596</v>
      </c>
      <c r="AN134" s="120"/>
      <c r="AO134" s="120"/>
      <c r="AP134" s="120"/>
      <c r="AQ134" s="270" t="s">
        <v>615</v>
      </c>
      <c r="AR134" s="120"/>
      <c r="AS134" s="120"/>
      <c r="AT134" s="120"/>
      <c r="AU134" s="270" t="s">
        <v>621</v>
      </c>
      <c r="AV134" s="120"/>
      <c r="AW134" s="120"/>
      <c r="AX134" s="219"/>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414</v>
      </c>
      <c r="AC135" s="137"/>
      <c r="AD135" s="137"/>
      <c r="AE135" s="270" t="s">
        <v>595</v>
      </c>
      <c r="AF135" s="120"/>
      <c r="AG135" s="120"/>
      <c r="AH135" s="120"/>
      <c r="AI135" s="270" t="s">
        <v>572</v>
      </c>
      <c r="AJ135" s="120"/>
      <c r="AK135" s="120"/>
      <c r="AL135" s="120"/>
      <c r="AM135" s="270" t="s">
        <v>572</v>
      </c>
      <c r="AN135" s="120"/>
      <c r="AO135" s="120"/>
      <c r="AP135" s="120"/>
      <c r="AQ135" s="270" t="s">
        <v>617</v>
      </c>
      <c r="AR135" s="120"/>
      <c r="AS135" s="120"/>
      <c r="AT135" s="120"/>
      <c r="AU135" s="270" t="s">
        <v>625</v>
      </c>
      <c r="AV135" s="120"/>
      <c r="AW135" s="120"/>
      <c r="AX135" s="219"/>
    </row>
    <row r="136" spans="1:50" ht="18.75" hidden="1"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9"/>
      <c r="B188" s="256"/>
      <c r="C188" s="255"/>
      <c r="D188" s="256"/>
      <c r="E188" s="164" t="s">
        <v>628</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428</v>
      </c>
      <c r="D430" s="254"/>
      <c r="E430" s="242" t="s">
        <v>406</v>
      </c>
      <c r="F430" s="452"/>
      <c r="G430" s="244" t="s">
        <v>255</v>
      </c>
      <c r="H430" s="162"/>
      <c r="I430" s="162"/>
      <c r="J430" s="245" t="s">
        <v>569</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572</v>
      </c>
      <c r="AF432" s="140"/>
      <c r="AG432" s="141" t="s">
        <v>236</v>
      </c>
      <c r="AH432" s="176"/>
      <c r="AI432" s="186"/>
      <c r="AJ432" s="186"/>
      <c r="AK432" s="186"/>
      <c r="AL432" s="181"/>
      <c r="AM432" s="186"/>
      <c r="AN432" s="186"/>
      <c r="AO432" s="186"/>
      <c r="AP432" s="181"/>
      <c r="AQ432" s="215" t="s">
        <v>572</v>
      </c>
      <c r="AR432" s="140"/>
      <c r="AS432" s="141" t="s">
        <v>236</v>
      </c>
      <c r="AT432" s="176"/>
      <c r="AU432" s="140" t="s">
        <v>572</v>
      </c>
      <c r="AV432" s="140"/>
      <c r="AW432" s="141" t="s">
        <v>181</v>
      </c>
      <c r="AX432" s="142"/>
    </row>
    <row r="433" spans="1:50" ht="23.25" customHeight="1" x14ac:dyDescent="0.15">
      <c r="A433" s="999"/>
      <c r="B433" s="256"/>
      <c r="C433" s="255"/>
      <c r="D433" s="256"/>
      <c r="E433" s="170"/>
      <c r="F433" s="171"/>
      <c r="G433" s="235" t="s">
        <v>572</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574</v>
      </c>
      <c r="AC433" s="137"/>
      <c r="AD433" s="137"/>
      <c r="AE433" s="119" t="s">
        <v>574</v>
      </c>
      <c r="AF433" s="120"/>
      <c r="AG433" s="120"/>
      <c r="AH433" s="120"/>
      <c r="AI433" s="119" t="s">
        <v>572</v>
      </c>
      <c r="AJ433" s="120"/>
      <c r="AK433" s="120"/>
      <c r="AL433" s="120"/>
      <c r="AM433" s="119" t="s">
        <v>597</v>
      </c>
      <c r="AN433" s="120"/>
      <c r="AO433" s="120"/>
      <c r="AP433" s="121"/>
      <c r="AQ433" s="119" t="s">
        <v>599</v>
      </c>
      <c r="AR433" s="120"/>
      <c r="AS433" s="120"/>
      <c r="AT433" s="121"/>
      <c r="AU433" s="120" t="s">
        <v>601</v>
      </c>
      <c r="AV433" s="120"/>
      <c r="AW433" s="120"/>
      <c r="AX433" s="219"/>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572</v>
      </c>
      <c r="AC434" s="228"/>
      <c r="AD434" s="228"/>
      <c r="AE434" s="119" t="s">
        <v>572</v>
      </c>
      <c r="AF434" s="120"/>
      <c r="AG434" s="120"/>
      <c r="AH434" s="121"/>
      <c r="AI434" s="119" t="s">
        <v>572</v>
      </c>
      <c r="AJ434" s="120"/>
      <c r="AK434" s="120"/>
      <c r="AL434" s="120"/>
      <c r="AM434" s="119" t="s">
        <v>572</v>
      </c>
      <c r="AN434" s="120"/>
      <c r="AO434" s="120"/>
      <c r="AP434" s="121"/>
      <c r="AQ434" s="119" t="s">
        <v>600</v>
      </c>
      <c r="AR434" s="120"/>
      <c r="AS434" s="120"/>
      <c r="AT434" s="121"/>
      <c r="AU434" s="120" t="s">
        <v>572</v>
      </c>
      <c r="AV434" s="120"/>
      <c r="AW434" s="120"/>
      <c r="AX434" s="219"/>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574</v>
      </c>
      <c r="AF435" s="120"/>
      <c r="AG435" s="120"/>
      <c r="AH435" s="121"/>
      <c r="AI435" s="119" t="s">
        <v>572</v>
      </c>
      <c r="AJ435" s="120"/>
      <c r="AK435" s="120"/>
      <c r="AL435" s="120"/>
      <c r="AM435" s="119" t="s">
        <v>598</v>
      </c>
      <c r="AN435" s="120"/>
      <c r="AO435" s="120"/>
      <c r="AP435" s="121"/>
      <c r="AQ435" s="119" t="s">
        <v>599</v>
      </c>
      <c r="AR435" s="120"/>
      <c r="AS435" s="120"/>
      <c r="AT435" s="121"/>
      <c r="AU435" s="120" t="s">
        <v>572</v>
      </c>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customHeight="1" x14ac:dyDescent="0.15">
      <c r="A458" s="999"/>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9"/>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9"/>
      <c r="B482" s="256"/>
      <c r="C482" s="255"/>
      <c r="D482" s="256"/>
      <c r="E482" s="164" t="s">
        <v>574</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90"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602</v>
      </c>
      <c r="AE702" s="900"/>
      <c r="AF702" s="900"/>
      <c r="AG702" s="889" t="s">
        <v>605</v>
      </c>
      <c r="AH702" s="890"/>
      <c r="AI702" s="890"/>
      <c r="AJ702" s="890"/>
      <c r="AK702" s="890"/>
      <c r="AL702" s="890"/>
      <c r="AM702" s="890"/>
      <c r="AN702" s="890"/>
      <c r="AO702" s="890"/>
      <c r="AP702" s="890"/>
      <c r="AQ702" s="890"/>
      <c r="AR702" s="890"/>
      <c r="AS702" s="890"/>
      <c r="AT702" s="890"/>
      <c r="AU702" s="890"/>
      <c r="AV702" s="890"/>
      <c r="AW702" s="890"/>
      <c r="AX702" s="891"/>
    </row>
    <row r="703" spans="1:50" ht="8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603</v>
      </c>
      <c r="AE703" s="159"/>
      <c r="AF703" s="159"/>
      <c r="AG703" s="668" t="s">
        <v>606</v>
      </c>
      <c r="AH703" s="669"/>
      <c r="AI703" s="669"/>
      <c r="AJ703" s="669"/>
      <c r="AK703" s="669"/>
      <c r="AL703" s="669"/>
      <c r="AM703" s="669"/>
      <c r="AN703" s="669"/>
      <c r="AO703" s="669"/>
      <c r="AP703" s="669"/>
      <c r="AQ703" s="669"/>
      <c r="AR703" s="669"/>
      <c r="AS703" s="669"/>
      <c r="AT703" s="669"/>
      <c r="AU703" s="669"/>
      <c r="AV703" s="669"/>
      <c r="AW703" s="669"/>
      <c r="AX703" s="670"/>
    </row>
    <row r="704" spans="1:50" ht="90"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604</v>
      </c>
      <c r="AE704" s="587"/>
      <c r="AF704" s="587"/>
      <c r="AG704" s="432" t="s">
        <v>607</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566</v>
      </c>
      <c r="AE705" s="737"/>
      <c r="AF705" s="737"/>
      <c r="AG705" s="164" t="s">
        <v>630</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626</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626</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35.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566</v>
      </c>
      <c r="AE708" s="672"/>
      <c r="AF708" s="672"/>
      <c r="AG708" s="527" t="s">
        <v>629</v>
      </c>
      <c r="AH708" s="528"/>
      <c r="AI708" s="528"/>
      <c r="AJ708" s="528"/>
      <c r="AK708" s="528"/>
      <c r="AL708" s="528"/>
      <c r="AM708" s="528"/>
      <c r="AN708" s="528"/>
      <c r="AO708" s="528"/>
      <c r="AP708" s="528"/>
      <c r="AQ708" s="528"/>
      <c r="AR708" s="528"/>
      <c r="AS708" s="528"/>
      <c r="AT708" s="528"/>
      <c r="AU708" s="528"/>
      <c r="AV708" s="528"/>
      <c r="AW708" s="528"/>
      <c r="AX708" s="529"/>
    </row>
    <row r="709" spans="1:50" ht="35.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566</v>
      </c>
      <c r="AE709" s="159"/>
      <c r="AF709" s="159"/>
      <c r="AG709" s="668" t="s">
        <v>654</v>
      </c>
      <c r="AH709" s="669"/>
      <c r="AI709" s="669"/>
      <c r="AJ709" s="669"/>
      <c r="AK709" s="669"/>
      <c r="AL709" s="669"/>
      <c r="AM709" s="669"/>
      <c r="AN709" s="669"/>
      <c r="AO709" s="669"/>
      <c r="AP709" s="669"/>
      <c r="AQ709" s="669"/>
      <c r="AR709" s="669"/>
      <c r="AS709" s="669"/>
      <c r="AT709" s="669"/>
      <c r="AU709" s="669"/>
      <c r="AV709" s="669"/>
      <c r="AW709" s="669"/>
      <c r="AX709" s="670"/>
    </row>
    <row r="710" spans="1:50" ht="35.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566</v>
      </c>
      <c r="AE710" s="159"/>
      <c r="AF710" s="159"/>
      <c r="AG710" s="668" t="s">
        <v>627</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608</v>
      </c>
      <c r="AE711" s="159"/>
      <c r="AF711" s="159"/>
      <c r="AG711" s="668" t="s">
        <v>609</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608</v>
      </c>
      <c r="AE712" s="587"/>
      <c r="AF712" s="587"/>
      <c r="AG712" s="595" t="s">
        <v>609</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608</v>
      </c>
      <c r="AE713" s="159"/>
      <c r="AF713" s="160"/>
      <c r="AG713" s="668" t="s">
        <v>609</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608</v>
      </c>
      <c r="AE714" s="593"/>
      <c r="AF714" s="594"/>
      <c r="AG714" s="693" t="s">
        <v>610</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608</v>
      </c>
      <c r="AE715" s="672"/>
      <c r="AF715" s="781"/>
      <c r="AG715" s="527" t="s">
        <v>611</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608</v>
      </c>
      <c r="AE716" s="763"/>
      <c r="AF716" s="763"/>
      <c r="AG716" s="668" t="s">
        <v>609</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608</v>
      </c>
      <c r="AE717" s="159"/>
      <c r="AF717" s="159"/>
      <c r="AG717" s="668" t="s">
        <v>612</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608</v>
      </c>
      <c r="AE718" s="159"/>
      <c r="AF718" s="159"/>
      <c r="AG718" s="167" t="s">
        <v>609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608</v>
      </c>
      <c r="AE719" s="672"/>
      <c r="AF719" s="672"/>
      <c r="AG719" s="164" t="s">
        <v>609</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801" t="s">
        <v>651</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9" t="s">
        <v>57</v>
      </c>
      <c r="D727" s="700"/>
      <c r="E727" s="700"/>
      <c r="F727" s="701"/>
      <c r="G727" s="799" t="s">
        <v>651</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655</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4" t="s">
        <v>656</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3"/>
      <c r="B733" s="754"/>
      <c r="C733" s="754"/>
      <c r="D733" s="754"/>
      <c r="E733" s="755"/>
      <c r="F733" s="770" t="s">
        <v>647</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409</v>
      </c>
      <c r="B737" s="101"/>
      <c r="C737" s="101"/>
      <c r="D737" s="102"/>
      <c r="E737" s="103" t="s">
        <v>631</v>
      </c>
      <c r="F737" s="103"/>
      <c r="G737" s="103"/>
      <c r="H737" s="103"/>
      <c r="I737" s="103"/>
      <c r="J737" s="103"/>
      <c r="K737" s="103"/>
      <c r="L737" s="103"/>
      <c r="M737" s="103"/>
      <c r="N737" s="109" t="s">
        <v>404</v>
      </c>
      <c r="O737" s="109"/>
      <c r="P737" s="109"/>
      <c r="Q737" s="109"/>
      <c r="R737" s="103" t="s">
        <v>631</v>
      </c>
      <c r="S737" s="103"/>
      <c r="T737" s="103"/>
      <c r="U737" s="103"/>
      <c r="V737" s="103"/>
      <c r="W737" s="103"/>
      <c r="X737" s="103"/>
      <c r="Y737" s="103"/>
      <c r="Z737" s="103"/>
      <c r="AA737" s="109" t="s">
        <v>403</v>
      </c>
      <c r="AB737" s="109"/>
      <c r="AC737" s="109"/>
      <c r="AD737" s="109"/>
      <c r="AE737" s="103" t="s">
        <v>632</v>
      </c>
      <c r="AF737" s="103"/>
      <c r="AG737" s="103"/>
      <c r="AH737" s="103"/>
      <c r="AI737" s="103"/>
      <c r="AJ737" s="103"/>
      <c r="AK737" s="103"/>
      <c r="AL737" s="103"/>
      <c r="AM737" s="103"/>
      <c r="AN737" s="109" t="s">
        <v>402</v>
      </c>
      <c r="AO737" s="109"/>
      <c r="AP737" s="109"/>
      <c r="AQ737" s="109"/>
      <c r="AR737" s="110" t="s">
        <v>633</v>
      </c>
      <c r="AS737" s="111"/>
      <c r="AT737" s="111"/>
      <c r="AU737" s="111"/>
      <c r="AV737" s="111"/>
      <c r="AW737" s="111"/>
      <c r="AX737" s="112"/>
      <c r="AY737" s="88"/>
      <c r="AZ737" s="88"/>
    </row>
    <row r="738" spans="1:52" ht="24.75" customHeight="1" x14ac:dyDescent="0.15">
      <c r="A738" s="100" t="s">
        <v>401</v>
      </c>
      <c r="B738" s="101"/>
      <c r="C738" s="101"/>
      <c r="D738" s="102"/>
      <c r="E738" s="103" t="s">
        <v>633</v>
      </c>
      <c r="F738" s="103"/>
      <c r="G738" s="103"/>
      <c r="H738" s="103"/>
      <c r="I738" s="103"/>
      <c r="J738" s="103"/>
      <c r="K738" s="103"/>
      <c r="L738" s="103"/>
      <c r="M738" s="103"/>
      <c r="N738" s="109" t="s">
        <v>400</v>
      </c>
      <c r="O738" s="109"/>
      <c r="P738" s="109"/>
      <c r="Q738" s="109"/>
      <c r="R738" s="103" t="s">
        <v>634</v>
      </c>
      <c r="S738" s="103"/>
      <c r="T738" s="103"/>
      <c r="U738" s="103"/>
      <c r="V738" s="103"/>
      <c r="W738" s="103"/>
      <c r="X738" s="103"/>
      <c r="Y738" s="103"/>
      <c r="Z738" s="103"/>
      <c r="AA738" s="109" t="s">
        <v>399</v>
      </c>
      <c r="AB738" s="109"/>
      <c r="AC738" s="109"/>
      <c r="AD738" s="109"/>
      <c r="AE738" s="103" t="s">
        <v>633</v>
      </c>
      <c r="AF738" s="103"/>
      <c r="AG738" s="103"/>
      <c r="AH738" s="103"/>
      <c r="AI738" s="103"/>
      <c r="AJ738" s="103"/>
      <c r="AK738" s="103"/>
      <c r="AL738" s="103"/>
      <c r="AM738" s="103"/>
      <c r="AN738" s="109" t="s">
        <v>398</v>
      </c>
      <c r="AO738" s="109"/>
      <c r="AP738" s="109"/>
      <c r="AQ738" s="109"/>
      <c r="AR738" s="110" t="s">
        <v>633</v>
      </c>
      <c r="AS738" s="111"/>
      <c r="AT738" s="111"/>
      <c r="AU738" s="111"/>
      <c r="AV738" s="111"/>
      <c r="AW738" s="111"/>
      <c r="AX738" s="112"/>
    </row>
    <row r="739" spans="1:52" ht="24.75" customHeight="1" x14ac:dyDescent="0.15">
      <c r="A739" s="100" t="s">
        <v>397</v>
      </c>
      <c r="B739" s="101"/>
      <c r="C739" s="101"/>
      <c r="D739" s="102"/>
      <c r="E739" s="103" t="s">
        <v>635</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564</v>
      </c>
      <c r="F740" s="125"/>
      <c r="G740" s="125"/>
      <c r="H740" s="92" t="str">
        <f>IF(E740="", "", "(")</f>
        <v>(</v>
      </c>
      <c r="I740" s="125" t="s">
        <v>405</v>
      </c>
      <c r="J740" s="125"/>
      <c r="K740" s="92" t="str">
        <f>IF(OR(I740="　", I740=""), "", "-")</f>
        <v>-</v>
      </c>
      <c r="L740" s="126">
        <v>28</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hidden="1"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thickBo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392</v>
      </c>
      <c r="B780" s="765"/>
      <c r="C780" s="765"/>
      <c r="D780" s="765"/>
      <c r="E780" s="765"/>
      <c r="F780" s="766"/>
      <c r="G780" s="443" t="s">
        <v>366</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7"/>
      <c r="C782" s="767"/>
      <c r="D782" s="767"/>
      <c r="E782" s="767"/>
      <c r="F782" s="768"/>
      <c r="G782" s="453" t="s">
        <v>632</v>
      </c>
      <c r="H782" s="454"/>
      <c r="I782" s="454"/>
      <c r="J782" s="454"/>
      <c r="K782" s="455"/>
      <c r="L782" s="456" t="s">
        <v>633</v>
      </c>
      <c r="M782" s="457"/>
      <c r="N782" s="457"/>
      <c r="O782" s="457"/>
      <c r="P782" s="457"/>
      <c r="Q782" s="457"/>
      <c r="R782" s="457"/>
      <c r="S782" s="457"/>
      <c r="T782" s="457"/>
      <c r="U782" s="457"/>
      <c r="V782" s="457"/>
      <c r="W782" s="457"/>
      <c r="X782" s="458"/>
      <c r="Y782" s="459"/>
      <c r="Z782" s="460"/>
      <c r="AA782" s="460"/>
      <c r="AB782" s="558"/>
      <c r="AC782" s="453" t="s">
        <v>633</v>
      </c>
      <c r="AD782" s="454"/>
      <c r="AE782" s="454"/>
      <c r="AF782" s="454"/>
      <c r="AG782" s="455"/>
      <c r="AH782" s="456" t="s">
        <v>633</v>
      </c>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57"/>
      <c r="B783" s="767"/>
      <c r="C783" s="767"/>
      <c r="D783" s="767"/>
      <c r="E783" s="767"/>
      <c r="F783" s="768"/>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7"/>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0</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8" t="s">
        <v>636</v>
      </c>
      <c r="D838" s="422"/>
      <c r="E838" s="422"/>
      <c r="F838" s="422"/>
      <c r="G838" s="422"/>
      <c r="H838" s="422"/>
      <c r="I838" s="422"/>
      <c r="J838" s="423" t="s">
        <v>637</v>
      </c>
      <c r="K838" s="424"/>
      <c r="L838" s="424"/>
      <c r="M838" s="424"/>
      <c r="N838" s="424"/>
      <c r="O838" s="424"/>
      <c r="P838" s="429" t="s">
        <v>638</v>
      </c>
      <c r="Q838" s="321"/>
      <c r="R838" s="321"/>
      <c r="S838" s="321"/>
      <c r="T838" s="321"/>
      <c r="U838" s="321"/>
      <c r="V838" s="321"/>
      <c r="W838" s="321"/>
      <c r="X838" s="321"/>
      <c r="Y838" s="322" t="s">
        <v>639</v>
      </c>
      <c r="Z838" s="323"/>
      <c r="AA838" s="323"/>
      <c r="AB838" s="324"/>
      <c r="AC838" s="332"/>
      <c r="AD838" s="427"/>
      <c r="AE838" s="427"/>
      <c r="AF838" s="427"/>
      <c r="AG838" s="427"/>
      <c r="AH838" s="425" t="s">
        <v>640</v>
      </c>
      <c r="AI838" s="426"/>
      <c r="AJ838" s="426"/>
      <c r="AK838" s="426"/>
      <c r="AL838" s="329" t="s">
        <v>641</v>
      </c>
      <c r="AM838" s="330"/>
      <c r="AN838" s="330"/>
      <c r="AO838" s="331"/>
      <c r="AP838" s="325" t="s">
        <v>638</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customHeight="1" x14ac:dyDescent="0.15">
      <c r="A871" s="408">
        <v>1</v>
      </c>
      <c r="B871" s="408">
        <v>1</v>
      </c>
      <c r="C871" s="428" t="s">
        <v>642</v>
      </c>
      <c r="D871" s="422"/>
      <c r="E871" s="422"/>
      <c r="F871" s="422"/>
      <c r="G871" s="422"/>
      <c r="H871" s="422"/>
      <c r="I871" s="422"/>
      <c r="J871" s="423" t="s">
        <v>641</v>
      </c>
      <c r="K871" s="424"/>
      <c r="L871" s="424"/>
      <c r="M871" s="424"/>
      <c r="N871" s="424"/>
      <c r="O871" s="424"/>
      <c r="P871" s="429" t="s">
        <v>633</v>
      </c>
      <c r="Q871" s="321"/>
      <c r="R871" s="321"/>
      <c r="S871" s="321"/>
      <c r="T871" s="321"/>
      <c r="U871" s="321"/>
      <c r="V871" s="321"/>
      <c r="W871" s="321"/>
      <c r="X871" s="321"/>
      <c r="Y871" s="322" t="s">
        <v>640</v>
      </c>
      <c r="Z871" s="323"/>
      <c r="AA871" s="323"/>
      <c r="AB871" s="324"/>
      <c r="AC871" s="332"/>
      <c r="AD871" s="427"/>
      <c r="AE871" s="427"/>
      <c r="AF871" s="427"/>
      <c r="AG871" s="427"/>
      <c r="AH871" s="425" t="s">
        <v>643</v>
      </c>
      <c r="AI871" s="426"/>
      <c r="AJ871" s="426"/>
      <c r="AK871" s="426"/>
      <c r="AL871" s="329" t="s">
        <v>640</v>
      </c>
      <c r="AM871" s="330"/>
      <c r="AN871" s="330"/>
      <c r="AO871" s="331"/>
      <c r="AP871" s="325" t="s">
        <v>642</v>
      </c>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30" customHeight="1" x14ac:dyDescent="0.15">
      <c r="A1103" s="408">
        <v>1</v>
      </c>
      <c r="B1103" s="408">
        <v>1</v>
      </c>
      <c r="C1103" s="897"/>
      <c r="D1103" s="897"/>
      <c r="E1103" s="265" t="s">
        <v>631</v>
      </c>
      <c r="F1103" s="896"/>
      <c r="G1103" s="896"/>
      <c r="H1103" s="896"/>
      <c r="I1103" s="896"/>
      <c r="J1103" s="423" t="s">
        <v>644</v>
      </c>
      <c r="K1103" s="424"/>
      <c r="L1103" s="424"/>
      <c r="M1103" s="424"/>
      <c r="N1103" s="424"/>
      <c r="O1103" s="424"/>
      <c r="P1103" s="429" t="s">
        <v>631</v>
      </c>
      <c r="Q1103" s="321"/>
      <c r="R1103" s="321"/>
      <c r="S1103" s="321"/>
      <c r="T1103" s="321"/>
      <c r="U1103" s="321"/>
      <c r="V1103" s="321"/>
      <c r="W1103" s="321"/>
      <c r="X1103" s="321"/>
      <c r="Y1103" s="322" t="s">
        <v>644</v>
      </c>
      <c r="Z1103" s="323"/>
      <c r="AA1103" s="323"/>
      <c r="AB1103" s="324"/>
      <c r="AC1103" s="326"/>
      <c r="AD1103" s="326"/>
      <c r="AE1103" s="326"/>
      <c r="AF1103" s="326"/>
      <c r="AG1103" s="326"/>
      <c r="AH1103" s="327" t="s">
        <v>640</v>
      </c>
      <c r="AI1103" s="328"/>
      <c r="AJ1103" s="328"/>
      <c r="AK1103" s="328"/>
      <c r="AL1103" s="329" t="s">
        <v>640</v>
      </c>
      <c r="AM1103" s="330"/>
      <c r="AN1103" s="330"/>
      <c r="AO1103" s="331"/>
      <c r="AP1103" s="325" t="s">
        <v>631</v>
      </c>
      <c r="AQ1103" s="325"/>
      <c r="AR1103" s="325"/>
      <c r="AS1103" s="325"/>
      <c r="AT1103" s="325"/>
      <c r="AU1103" s="325"/>
      <c r="AV1103" s="325"/>
      <c r="AW1103" s="325"/>
      <c r="AX1103" s="325"/>
    </row>
    <row r="1104" spans="1:50" ht="30" hidden="1"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566</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566</v>
      </c>
      <c r="R3" s="13" t="str">
        <f t="shared" ref="R3:R8" si="3">IF(Q3="","",P3)</f>
        <v>委託・請負</v>
      </c>
      <c r="S3" s="13" t="str">
        <f t="shared" ref="S3:S8" si="4">IF(R3="",S2,IF(S2&lt;&gt;"",CONCATENATE(S2,"、",R3),R3))</f>
        <v>直接実施、委託・請負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
      </c>
      <c r="O10" s="13"/>
      <c r="P10" s="13" t="str">
        <f>S8</f>
        <v>直接実施、委託・請負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t="s">
        <v>566</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t="s">
        <v>566</v>
      </c>
      <c r="H14" s="13" t="str">
        <f t="shared" si="1"/>
        <v>労働保険特別会計雇用勘定</v>
      </c>
      <c r="I14" s="13" t="str">
        <f t="shared" si="5"/>
        <v>労働保険特別会計雇用勘定</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労働保険特別会計雇用勘定</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労働保険特別会計雇用勘定</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労働保険特別会計雇用勘定</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2020-09-24T01:22:58Z</cp:lastPrinted>
  <dcterms:created xsi:type="dcterms:W3CDTF">2012-03-13T00:50:25Z</dcterms:created>
  <dcterms:modified xsi:type="dcterms:W3CDTF">2020-10-12T05:39:54Z</dcterms:modified>
</cp:coreProperties>
</file>