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<sst xmlns="http://schemas.openxmlformats.org/spreadsheetml/2006/main" count="2958" uniqueCount="640">
  <si>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</si>
  <si>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</si>
  <si>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</si>
  <si>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</si>
  <si>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</si>
  <si>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</si>
  <si>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</si>
  <si>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</si>
  <si>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</si>
  <si>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</si>
  <si>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</si>
  <si>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</si>
  <si>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</si>
  <si>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</si>
  <si>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</si>
  <si>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</si>
  <si>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</si>
  <si>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</si>
  <si>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</si>
  <si>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</si>
  <si>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</si>
  <si>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</si>
  <si>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</si>
  <si>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</si>
  <si>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</si>
  <si>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</si>
  <si>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</si>
  <si>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</si>
  <si>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</si>
  <si>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</si>
  <si>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</si>
  <si>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</si>
  <si>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</si>
  <si>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</si>
  <si>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</si>
  <si>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</si>
  <si>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</si>
  <si>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</si>
  <si>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</si>
  <si>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</si>
  <si>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</si>
  <si>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</si>
  <si>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</si>
  <si>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</si>
  <si>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</si>
  <si>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</si>
  <si>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</si>
  <si>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</si>
  <si>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</si>
  <si>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</si>
  <si>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</si>
  <si>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</si>
  <si>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</si>
  <si>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</si>
  <si>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</si>
  <si>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</si>
  <si>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</si>
  <si>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</si>
  <si>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</si>
  <si>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</si>
  <si>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</si>
  <si>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</si>
  <si>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</si>
  <si>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</si>
  <si>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</si>
  <si>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</si>
  <si>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</si>
  <si>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</si>
  <si>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</si>
  <si>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</si>
  <si>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</si>
  <si>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</si>
  <si>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</si>
  <si>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</si>
  <si>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</si>
  <si>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</si>
  <si>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</si>
  <si>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</si>
  <si>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</si>
  <si>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</si>
  <si>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</si>
  <si>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</si>
  <si>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</si>
  <si>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</si>
  <si>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</si>
  <si>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</si>
  <si>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</si>
  <si>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</si>
  <si>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</si>
  <si>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</si>
  <si>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</si>
  <si>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</si>
  <si>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</si>
  <si>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</si>
  <si>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</si>
  <si>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</si>
  <si>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</si>
  <si>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</si>
  <si>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</si>
  <si>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</si>
  <si>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</si>
  <si>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</si>
  <si>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</si>
  <si>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</si>
  <si>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</si>
  <si>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</si>
  <si>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</si>
  <si>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</si>
  <si>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</si>
  <si>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</si>
  <si>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</si>
  <si>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</si>
  <si>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</si>
  <si>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</si>
  <si>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</si>
  <si>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</si>
  <si>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</si>
  <si>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</si>
  <si>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</si>
  <si>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</si>
  <si>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</si>
  <si>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</si>
  <si>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</si>
  <si>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</si>
  <si>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</si>
  <si>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</si>
  <si>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</si>
  <si>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</si>
  <si>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</si>
  <si>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</si>
  <si>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</si>
  <si>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</si>
  <si>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</si>
  <si>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</si>
  <si>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</si>
  <si>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</si>
  <si>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</si>
  <si>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</si>
  <si>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</si>
  <si>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</si>
  <si>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</si>
  <si>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</si>
  <si>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</si>
  <si>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</si>
  <si>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</si>
  <si>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</si>
  <si>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</si>
  <si>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</si>
  <si>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</si>
  <si>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</si>
  <si>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</si>
  <si>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</si>
  <si>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</si>
  <si>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</si>
  <si>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</si>
  <si>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</si>
  <si>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</si>
  <si>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</si>
  <si>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</si>
  <si>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</si>
  <si>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</si>
  <si>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</si>
  <si>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</si>
  <si>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</si>
  <si>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</si>
  <si>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</si>
  <si>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</si>
  <si>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</si>
  <si>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</si>
  <si>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</si>
  <si>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</si>
  <si>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</si>
  <si>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</si>
  <si>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</si>
  <si>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</si>
  <si>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</si>
  <si>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</si>
  <si>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</si>
  <si>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</si>
  <si>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</si>
  <si>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</si>
  <si>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</si>
  <si>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</si>
  <si>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</si>
  <si>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</si>
  <si>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</si>
  <si>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</si>
  <si>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</si>
  <si>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</si>
  <si>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</si>
  <si>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</si>
  <si>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</si>
  <si>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</si>
  <si>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</si>
  <si>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</si>
  <si>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</si>
  <si>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</si>
  <si>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</si>
  <si>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</si>
  <si>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</si>
  <si>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</si>
  <si>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</si>
  <si>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</si>
  <si>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</si>
  <si>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</si>
  <si>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</si>
  <si>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</si>
  <si>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</si>
  <si>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</si>
  <si>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</si>
  <si>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</si>
  <si>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</si>
  <si>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</si>
  <si>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</si>
  <si>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</si>
  <si>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</si>
  <si>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</si>
  <si>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</si>
  <si>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</si>
  <si>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</si>
  <si>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</si>
  <si>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</si>
  <si>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</si>
  <si>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</si>
  <si>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</si>
  <si>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</si>
  <si>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</si>
  <si>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</si>
  <si>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</si>
  <si>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</si>
  <si>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</si>
  <si>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</si>
  <si>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</si>
  <si>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</si>
  <si>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</si>
  <si>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</si>
  <si>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</si>
  <si>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</si>
  <si>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</si>
  <si>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</si>
  <si>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</si>
  <si>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</si>
  <si>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</si>
  <si>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</si>
  <si>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</si>
  <si>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</si>
  <si>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</si>
  <si>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</si>
  <si>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</si>
  <si>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</si>
  <si>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</si>
  <si>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</si>
  <si>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</si>
  <si>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</si>
  <si>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</si>
  <si>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</si>
  <si>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</si>
  <si>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</si>
  <si>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</si>
  <si>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</si>
  <si>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</si>
  <si>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</si>
  <si>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</si>
  <si>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</si>
  <si>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</si>
  <si>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</si>
  <si>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</si>
  <si>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</si>
  <si>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</si>
  <si>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</si>
  <si>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</si>
  <si>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</si>
  <si>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</si>
  <si>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</si>
  <si>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</si>
  <si>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</si>
  <si>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</si>
  <si>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</si>
  <si>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</si>
  <si>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</si>
  <si>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</si>
  <si>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</si>
  <si>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</si>
  <si>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</si>
  <si>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</si>
  <si>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</si>
  <si>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</si>
  <si>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</si>
  <si>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</si>
  <si>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</si>
  <si>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</si>
  <si>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</si>
  <si>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</si>
  <si>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</si>
  <si>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</si>
  <si>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</si>
  <si>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</si>
  <si>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</si>
  <si>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</si>
  <si>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</si>
  <si>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</si>
  <si>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</si>
  <si>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</si>
  <si>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</si>
  <si>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</si>
  <si>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</si>
  <si>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</si>
  <si>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</si>
  <si>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</si>
  <si>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</si>
  <si>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</si>
  <si>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</si>
  <si>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</si>
  <si>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</si>
  <si>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</si>
  <si>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</si>
  <si>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</si>
  <si>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</si>
  <si>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</si>
  <si>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</si>
  <si>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</si>
  <si>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</si>
  <si>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</si>
  <si>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</si>
  <si>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</si>
  <si>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</si>
  <si>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</si>
  <si>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</si>
  <si>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</si>
  <si>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</si>
  <si>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</si>
  <si>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</si>
  <si>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</si>
  <si>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</si>
  <si>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</si>
  <si>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</si>
  <si>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</si>
  <si>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</si>
  <si>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</si>
  <si>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</si>
  <si>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</si>
  <si>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</si>
  <si>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</si>
  <si>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</si>
  <si>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</si>
  <si>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</si>
  <si>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</si>
  <si>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</si>
  <si>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</si>
  <si>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</si>
  <si>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</si>
  <si>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</si>
  <si>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</si>
  <si>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</si>
  <si>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</si>
  <si>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</si>
  <si>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</si>
  <si>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</si>
  <si>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</si>
  <si>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</si>
  <si>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</si>
  <si>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</si>
  <si>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</si>
  <si>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</si>
  <si>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</si>
  <si>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</si>
  <si>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</si>
  <si>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</si>
  <si>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</si>
  <si>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</si>
  <si>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</si>
  <si>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</si>
  <si>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</si>
  <si>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</si>
  <si>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</si>
  <si>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</si>
  <si>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</si>
  <si>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</si>
  <si>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</si>
  <si>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</si>
  <si>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</si>
  <si>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</si>
  <si>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</si>
  <si>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</si>
  <si>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</si>
  <si>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</si>
  <si>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</si>
  <si>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</si>
  <si>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</si>
  <si>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</si>
  <si>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</si>
  <si>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</si>
  <si>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</si>
  <si>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</si>
  <si>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</si>
  <si>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</si>
  <si>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</si>
  <si>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</si>
  <si>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</si>
  <si>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</si>
  <si>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</si>
  <si>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</si>
  <si>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</si>
  <si>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</si>
  <si>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</si>
  <si>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</si>
  <si>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</si>
  <si>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</si>
  <si>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</si>
  <si>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</si>
  <si>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</si>
  <si>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</si>
  <si>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</si>
  <si>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</si>
  <si>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</si>
  <si>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</si>
  <si>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</si>
  <si>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</si>
  <si>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</si>
  <si>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</si>
  <si>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</si>
  <si>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</si>
  <si>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</si>
  <si>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</si>
  <si>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</si>
  <si>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</si>
  <si>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</si>
  <si>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</si>
  <si>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</si>
  <si>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</si>
  <si>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</si>
  <si>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</si>
  <si>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</si>
  <si>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</si>
  <si>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</si>
  <si>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</si>
  <si>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</si>
  <si>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</si>
  <si>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</si>
  <si>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</si>
  <si>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</si>
  <si>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</si>
  <si>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</si>
  <si>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</si>
  <si>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</si>
  <si>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</si>
  <si>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</si>
  <si>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</si>
  <si>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</si>
  <si>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</si>
  <si>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</si>
  <si>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</si>
  <si>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</si>
  <si>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</si>
  <si>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</si>
  <si>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</si>
  <si>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</si>
  <si>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</si>
  <si>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</si>
  <si>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</si>
  <si>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</si>
  <si>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</si>
  <si>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</si>
  <si>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</si>
  <si>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</si>
  <si>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</si>
  <si>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</si>
  <si>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</si>
  <si>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</si>
  <si>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</si>
  <si>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</si>
  <si>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</si>
  <si>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</si>
  <si>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</si>
  <si>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</si>
  <si>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</si>
  <si>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</si>
  <si>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</si>
  <si>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</si>
  <si>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</si>
  <si>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</si>
  <si>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</si>
  <si>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</si>
  <si>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</si>
  <si>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</si>
  <si>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</si>
  <si>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</si>
  <si>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</si>
  <si>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</si>
  <si>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</si>
  <si>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</si>
  <si>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</si>
  <si>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</si>
  <si>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</si>
  <si>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</si>
  <si>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</si>
  <si>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</si>
  <si>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</si>
  <si>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</si>
  <si>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</si>
  <si>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</si>
  <si>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</si>
  <si>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</si>
  <si>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</si>
  <si>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</si>
  <si>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</si>
  <si>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</si>
  <si>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</si>
  <si>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</si>
  <si>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</si>
  <si>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</si>
  <si>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</si>
  <si>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</si>
  <si>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</si>
  <si>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</si>
  <si>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</si>
  <si>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</si>
  <si>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</si>
  <si>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</si>
  <si>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</si>
  <si>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</si>
  <si>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</si>
  <si>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</si>
  <si>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</si>
  <si>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</si>
  <si>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</si>
  <si>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</si>
  <si>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</si>
  <si>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</si>
  <si>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</si>
  <si>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</si>
  <si>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</si>
  <si>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</si>
  <si>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</si>
  <si>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</si>
  <si>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</si>
  <si>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</si>
  <si>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</si>
  <si>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</si>
  <si>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</si>
  <si>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</si>
  <si>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</si>
  <si>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</si>
  <si>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</si>
  <si>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</si>
  <si>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</si>
  <si>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</si>
  <si>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</si>
  <si>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</si>
  <si>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</si>
  <si>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</si>
  <si>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</si>
  <si>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</si>
  <si>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</si>
  <si>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</si>
  <si>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</si>
  <si>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</si>
  <si>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</si>
  <si>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</si>
  <si>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</si>
  <si>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</si>
  <si>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rPh sb="0" eb="3">
      <t>ホケンキョク</t>
    </rPh>
    <phoneticPr fontId="5"/>
  </si>
  <si>
    <t>国民健康保険課、高齢者医療課</t>
    <rPh sb="0" eb="7">
      <t>コクミンケンコウホケンカ</t>
    </rPh>
    <rPh sb="8" eb="11">
      <t>コウレイシャ</t>
    </rPh>
    <rPh sb="11" eb="13">
      <t>イリョウ</t>
    </rPh>
    <rPh sb="13" eb="14">
      <t>カ</t>
    </rPh>
    <phoneticPr fontId="5"/>
  </si>
  <si>
    <t>厚生労働省</t>
  </si>
  <si>
    <t>○</t>
  </si>
  <si>
    <t>国民健康保険法第74条
高齢者の医療の確保に関する法律第102条</t>
    <rPh sb="12" eb="15">
      <t>コウレイシャ</t>
    </rPh>
    <rPh sb="16" eb="18">
      <t>イリョウ</t>
    </rPh>
    <rPh sb="19" eb="21">
      <t>カクホ</t>
    </rPh>
    <rPh sb="22" eb="23">
      <t>カン</t>
    </rPh>
    <rPh sb="25" eb="27">
      <t>ホウリツ</t>
    </rPh>
    <rPh sb="27" eb="28">
      <t>ダイ</t>
    </rPh>
    <rPh sb="31" eb="32">
      <t>ジョウ</t>
    </rPh>
    <phoneticPr fontId="5"/>
  </si>
  <si>
    <t>-</t>
  </si>
  <si>
    <t>-</t>
    <phoneticPr fontId="5"/>
  </si>
  <si>
    <t>-</t>
    <phoneticPr fontId="5"/>
  </si>
  <si>
    <t>-</t>
    <phoneticPr fontId="5"/>
  </si>
  <si>
    <t>-</t>
    <phoneticPr fontId="5"/>
  </si>
  <si>
    <t>-</t>
    <phoneticPr fontId="5"/>
  </si>
  <si>
    <t>-</t>
    <phoneticPr fontId="5"/>
  </si>
  <si>
    <t>-</t>
    <phoneticPr fontId="5"/>
  </si>
  <si>
    <t>-</t>
    <phoneticPr fontId="5"/>
  </si>
  <si>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</si>
  <si>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市町村国保</t>
    <rPh sb="0" eb="3">
      <t>シチョウソン</t>
    </rPh>
    <rPh sb="3" eb="5">
      <t>コクホ</t>
    </rPh>
    <phoneticPr fontId="5"/>
  </si>
  <si>
    <t>-</t>
    <phoneticPr fontId="5"/>
  </si>
  <si>
    <t>-</t>
    <phoneticPr fontId="5"/>
  </si>
  <si>
    <t>-</t>
    <phoneticPr fontId="5"/>
  </si>
  <si>
    <t>後期高齢者医療広域連合</t>
    <rPh sb="0" eb="2">
      <t>コウキ</t>
    </rPh>
    <rPh sb="2" eb="5">
      <t>コウレイシャ</t>
    </rPh>
    <rPh sb="5" eb="7">
      <t>イリョウ</t>
    </rPh>
    <rPh sb="7" eb="9">
      <t>コウイキ</t>
    </rPh>
    <rPh sb="9" eb="11">
      <t>レンゴウ</t>
    </rPh>
    <phoneticPr fontId="5"/>
  </si>
  <si>
    <t>-</t>
    <phoneticPr fontId="5"/>
  </si>
  <si>
    <t>-</t>
    <phoneticPr fontId="5"/>
  </si>
  <si>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5"/>
  </si>
  <si>
    <t>-</t>
    <phoneticPr fontId="5"/>
  </si>
  <si>
    <t>-</t>
    <phoneticPr fontId="5"/>
  </si>
  <si>
    <t>-</t>
    <phoneticPr fontId="5"/>
  </si>
  <si>
    <t>-</t>
    <phoneticPr fontId="5"/>
  </si>
  <si>
    <t>　　X/Y</t>
  </si>
  <si>
    <t>　　X/Y</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</si>
  <si>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</si>
  <si>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</si>
  <si>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</si>
  <si>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</si>
  <si>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</si>
  <si>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</si>
  <si>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</si>
  <si>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</si>
  <si>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</si>
  <si>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</si>
  <si>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</si>
  <si>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</si>
  <si>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</si>
  <si>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</si>
  <si>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</si>
  <si>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</si>
  <si>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新型コロナウイルス感染症の影響に伴う保険料等の減免を行った市町村等に対する財政支援（医療保険）</t>
    <rPh sb="0" eb="2">
      <t>シンガタ</t>
    </rPh>
    <rPh sb="9" eb="12">
      <t>カンセンショウ</t>
    </rPh>
    <rPh sb="13" eb="15">
      <t>エイキョウ</t>
    </rPh>
    <rPh sb="16" eb="17">
      <t>トモナ</t>
    </rPh>
    <rPh sb="18" eb="21">
      <t>ホケンリョウ</t>
    </rPh>
    <rPh sb="21" eb="22">
      <t>トウ</t>
    </rPh>
    <rPh sb="23" eb="25">
      <t>ゲンメン</t>
    </rPh>
    <rPh sb="26" eb="27">
      <t>オコナ</t>
    </rPh>
    <rPh sb="29" eb="32">
      <t>シチョウソン</t>
    </rPh>
    <rPh sb="32" eb="33">
      <t>トウ</t>
    </rPh>
    <rPh sb="34" eb="35">
      <t>タイ</t>
    </rPh>
    <rPh sb="37" eb="39">
      <t>ザイセイ</t>
    </rPh>
    <rPh sb="39" eb="41">
      <t>シエン</t>
    </rPh>
    <rPh sb="42" eb="44">
      <t>イリョウ</t>
    </rPh>
    <rPh sb="44" eb="46">
      <t>ホケン</t>
    </rPh>
    <phoneticPr fontId="5"/>
  </si>
  <si>
    <t>令和２年度国民健康保険（組合）災害等臨時特例補助金（新型コロナウイルス感染症対応分）の国庫補助について（令和2年5月15日厚生労働省発保0515第6号）
令和２ 年度後期高齢者医療災害等臨時特例補助金（一般会計）の
国庫補助について（令和2年5月15日厚生労働省発保0515第5号）</t>
    <rPh sb="52" eb="54">
      <t>レイワ</t>
    </rPh>
    <rPh sb="55" eb="56">
      <t>ネン</t>
    </rPh>
    <rPh sb="57" eb="58">
      <t>ガツ</t>
    </rPh>
    <rPh sb="60" eb="61">
      <t>ニチ</t>
    </rPh>
    <rPh sb="61" eb="63">
      <t>コウセイ</t>
    </rPh>
    <rPh sb="63" eb="66">
      <t>ロウドウショウ</t>
    </rPh>
    <rPh sb="66" eb="68">
      <t>ハツホ</t>
    </rPh>
    <rPh sb="72" eb="73">
      <t>ダイ</t>
    </rPh>
    <rPh sb="74" eb="75">
      <t>ゴウ</t>
    </rPh>
    <rPh sb="117" eb="119">
      <t>レイワ</t>
    </rPh>
    <rPh sb="120" eb="121">
      <t>ネン</t>
    </rPh>
    <rPh sb="122" eb="123">
      <t>ガツ</t>
    </rPh>
    <rPh sb="125" eb="126">
      <t>ニチ</t>
    </rPh>
    <rPh sb="126" eb="128">
      <t>コウセイ</t>
    </rPh>
    <rPh sb="128" eb="131">
      <t>ロウドウショウ</t>
    </rPh>
    <rPh sb="131" eb="132">
      <t>ハツ</t>
    </rPh>
    <rPh sb="132" eb="133">
      <t>ホ</t>
    </rPh>
    <rPh sb="137" eb="138">
      <t>ダイ</t>
    </rPh>
    <rPh sb="139" eb="140">
      <t>ゴウ</t>
    </rPh>
    <phoneticPr fontId="5"/>
  </si>
  <si>
    <t>新型コロナウイルスの影響により収入が減少した被保険者等に対して国民健康保険及び後期高齢者医療の保険者が行った保険料（税）の減免の特例措置の実施による負担額を補助し、国民健康保険及び後期高齢者医療の事業の円滑・適正な運営を確保することを目的とする。</t>
    <rPh sb="0" eb="2">
      <t>シンガタ</t>
    </rPh>
    <rPh sb="10" eb="12">
      <t>エイキョウ</t>
    </rPh>
    <rPh sb="15" eb="17">
      <t>シュウニュウ</t>
    </rPh>
    <rPh sb="18" eb="20">
      <t>ゲンショウ</t>
    </rPh>
    <rPh sb="22" eb="26">
      <t>ヒホケンシャ</t>
    </rPh>
    <rPh sb="26" eb="27">
      <t>トウ</t>
    </rPh>
    <phoneticPr fontId="5"/>
  </si>
  <si>
    <t>新型コロナウイルスの影響により収入が減少した被保険者等に係る特例措置として、保険料（税）免除措置を実施した市町村国保、国保組合及び後期高齢者医療広域連合に対し、当該免除額を財政支援するものである。
○免除総額の６／１０以内の額</t>
    <rPh sb="59" eb="61">
      <t>コクホ</t>
    </rPh>
    <rPh sb="61" eb="63">
      <t>クミアイ</t>
    </rPh>
    <rPh sb="63" eb="64">
      <t>オヨ</t>
    </rPh>
    <rPh sb="65" eb="67">
      <t>コウキ</t>
    </rPh>
    <rPh sb="67" eb="70">
      <t>コウレイシャ</t>
    </rPh>
    <rPh sb="70" eb="72">
      <t>イリョウ</t>
    </rPh>
    <rPh sb="72" eb="74">
      <t>コウイキ</t>
    </rPh>
    <rPh sb="74" eb="76">
      <t>レンゴウ</t>
    </rPh>
    <phoneticPr fontId="5"/>
  </si>
  <si>
    <t>-</t>
    <phoneticPr fontId="5"/>
  </si>
  <si>
    <t>当該補助事業は、医療保険財政の安定的運営に資するため、保険料（税）減免に要する費用について法律等に基づき補助するものであることから、定量的な成果目標を設定し、その達成度を測ることは馴染まない。</t>
    <rPh sb="33" eb="35">
      <t>ゲンメン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</si>
  <si>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</si>
  <si>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</si>
  <si>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</si>
  <si>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</si>
  <si>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</si>
  <si>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</si>
  <si>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</si>
  <si>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</si>
  <si>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</si>
  <si>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</si>
  <si>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国保組合</t>
    <rPh sb="0" eb="2">
      <t>コクホ</t>
    </rPh>
    <rPh sb="2" eb="4">
      <t>クミアイ</t>
    </rPh>
    <phoneticPr fontId="5"/>
  </si>
  <si>
    <t>-</t>
    <phoneticPr fontId="5"/>
  </si>
  <si>
    <t xml:space="preserve">20,353/1,716 </t>
    <phoneticPr fontId="5"/>
  </si>
  <si>
    <t>3,673/161</t>
    <phoneticPr fontId="5"/>
  </si>
  <si>
    <t>849/47</t>
    <phoneticPr fontId="5"/>
  </si>
  <si>
    <t>新型コロナウイルスの影響により収入が減少した被保険者等に係る特例措置として、保険料（税）免除措置を実施した市町村国保、国保組合及び後期高齢者医療広域連合に対し、当該免除額を財政支援する。もって保険者への国庫補助を通じて医療保険の安定的運営に寄与するものと考えている。</t>
    <rPh sb="59" eb="61">
      <t>コクホ</t>
    </rPh>
    <rPh sb="61" eb="63">
      <t>クミアイ</t>
    </rPh>
    <rPh sb="63" eb="64">
      <t>オヨ</t>
    </rPh>
    <rPh sb="65" eb="67">
      <t>コウキ</t>
    </rPh>
    <rPh sb="67" eb="70">
      <t>コウレイシャ</t>
    </rPh>
    <rPh sb="70" eb="72">
      <t>イリョウ</t>
    </rPh>
    <rPh sb="72" eb="74">
      <t>コウイキ</t>
    </rPh>
    <rPh sb="74" eb="76">
      <t>レンゴウ</t>
    </rPh>
    <rPh sb="96" eb="99">
      <t>ホケンシャ</t>
    </rPh>
    <rPh sb="101" eb="103">
      <t>コッコ</t>
    </rPh>
    <rPh sb="103" eb="105">
      <t>ホジョ</t>
    </rPh>
    <rPh sb="106" eb="107">
      <t>ツウ</t>
    </rPh>
    <rPh sb="109" eb="111">
      <t>イリョウ</t>
    </rPh>
    <rPh sb="111" eb="113">
      <t>ホケン</t>
    </rPh>
    <rPh sb="114" eb="117">
      <t>アンテイテキ</t>
    </rPh>
    <rPh sb="117" eb="119">
      <t>ウンエイ</t>
    </rPh>
    <rPh sb="120" eb="122">
      <t>キヨ</t>
    </rPh>
    <rPh sb="127" eb="128">
      <t>カンガ</t>
    </rPh>
    <phoneticPr fontId="5"/>
  </si>
  <si>
    <t>新型コロナウイルスの影響により収入が減少した被保険者等の保険料等を保険者が免除した際に発生する財政需要に対して国費で対応するものであり、ニーズを反映している。</t>
    <rPh sb="0" eb="2">
      <t>シンガタ</t>
    </rPh>
    <rPh sb="10" eb="12">
      <t>エイキョウ</t>
    </rPh>
    <rPh sb="15" eb="17">
      <t>シュウニュウ</t>
    </rPh>
    <rPh sb="18" eb="20">
      <t>ゲンショウ</t>
    </rPh>
    <rPh sb="22" eb="26">
      <t>ヒホケンシャ</t>
    </rPh>
    <rPh sb="26" eb="27">
      <t>トウ</t>
    </rPh>
    <rPh sb="28" eb="31">
      <t>ホケンリョウ</t>
    </rPh>
    <rPh sb="31" eb="32">
      <t>トウ</t>
    </rPh>
    <rPh sb="33" eb="36">
      <t>ホケンシャ</t>
    </rPh>
    <rPh sb="37" eb="39">
      <t>メンジョ</t>
    </rPh>
    <rPh sb="41" eb="42">
      <t>サイ</t>
    </rPh>
    <rPh sb="43" eb="45">
      <t>ハッセイ</t>
    </rPh>
    <rPh sb="47" eb="49">
      <t>ザイセイ</t>
    </rPh>
    <rPh sb="49" eb="51">
      <t>ジュヨウ</t>
    </rPh>
    <rPh sb="52" eb="53">
      <t>タイ</t>
    </rPh>
    <rPh sb="55" eb="57">
      <t>コクヒ</t>
    </rPh>
    <rPh sb="58" eb="60">
      <t>タイオウ</t>
    </rPh>
    <rPh sb="72" eb="74">
      <t>ハンエイ</t>
    </rPh>
    <phoneticPr fontId="5"/>
  </si>
  <si>
    <t>大規模な感染症の影響の対応として国が実施すべき事業である。</t>
    <rPh sb="0" eb="3">
      <t>ダイキボ</t>
    </rPh>
    <rPh sb="4" eb="7">
      <t>カンセンショウ</t>
    </rPh>
    <rPh sb="8" eb="10">
      <t>エイキョウ</t>
    </rPh>
    <rPh sb="11" eb="13">
      <t>タイオウ</t>
    </rPh>
    <rPh sb="16" eb="17">
      <t>クニ</t>
    </rPh>
    <rPh sb="18" eb="20">
      <t>ジッシ</t>
    </rPh>
    <rPh sb="23" eb="25">
      <t>ジギョウ</t>
    </rPh>
    <phoneticPr fontId="5"/>
  </si>
  <si>
    <t>大規模な感染症の影響の対応として優先度が高い事業である。</t>
    <rPh sb="0" eb="3">
      <t>ダイキボ</t>
    </rPh>
    <rPh sb="4" eb="7">
      <t>カンセンショウ</t>
    </rPh>
    <rPh sb="8" eb="10">
      <t>エイキョウ</t>
    </rPh>
    <rPh sb="11" eb="13">
      <t>タイオウ</t>
    </rPh>
    <rPh sb="16" eb="19">
      <t>ユウセンド</t>
    </rPh>
    <rPh sb="20" eb="21">
      <t>タカ</t>
    </rPh>
    <rPh sb="22" eb="24">
      <t>ジギョウ</t>
    </rPh>
    <phoneticPr fontId="5"/>
  </si>
  <si>
    <t>各県への資金交付の際、交付要綱には令和２年度の支援に係る事業を交付対象と規定している。</t>
    <rPh sb="0" eb="2">
      <t>カクケン</t>
    </rPh>
    <rPh sb="4" eb="6">
      <t>シキン</t>
    </rPh>
    <rPh sb="6" eb="8">
      <t>コウフ</t>
    </rPh>
    <rPh sb="9" eb="10">
      <t>サイ</t>
    </rPh>
    <rPh sb="11" eb="13">
      <t>コウフ</t>
    </rPh>
    <rPh sb="13" eb="15">
      <t>ヨウコウ</t>
    </rPh>
    <rPh sb="17" eb="19">
      <t>レイワ</t>
    </rPh>
    <rPh sb="20" eb="22">
      <t>ネンド</t>
    </rPh>
    <rPh sb="23" eb="25">
      <t>シエン</t>
    </rPh>
    <rPh sb="26" eb="27">
      <t>カカ</t>
    </rPh>
    <rPh sb="28" eb="30">
      <t>ジギョウ</t>
    </rPh>
    <rPh sb="31" eb="33">
      <t>コウフ</t>
    </rPh>
    <rPh sb="33" eb="35">
      <t>タイショウ</t>
    </rPh>
    <rPh sb="36" eb="38">
      <t>キテイ</t>
    </rPh>
    <phoneticPr fontId="5"/>
  </si>
  <si>
    <t>新型コロナウイルス感染症の影響に伴う保険料等の減免を行った市町村等に対する財政支援（介護２号保険料分）</t>
    <phoneticPr fontId="5"/>
  </si>
  <si>
    <t>新型コロナウイルス感染症の影響に伴う保険料等の減免を行った市町村に対する介護保険料減免に対する財政支援</t>
    <rPh sb="0" eb="2">
      <t>シンガタ</t>
    </rPh>
    <rPh sb="9" eb="12">
      <t>カンセンショウ</t>
    </rPh>
    <rPh sb="13" eb="15">
      <t>エイキョウ</t>
    </rPh>
    <rPh sb="16" eb="17">
      <t>トモナ</t>
    </rPh>
    <rPh sb="18" eb="21">
      <t>ホケンリョウ</t>
    </rPh>
    <rPh sb="21" eb="22">
      <t>トウ</t>
    </rPh>
    <rPh sb="23" eb="25">
      <t>ゲンメン</t>
    </rPh>
    <rPh sb="26" eb="27">
      <t>オコナ</t>
    </rPh>
    <rPh sb="29" eb="32">
      <t>シチョウソン</t>
    </rPh>
    <rPh sb="33" eb="34">
      <t>タイ</t>
    </rPh>
    <rPh sb="36" eb="38">
      <t>カイゴ</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</si>
  <si>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医療保険制度：保険料（税）の免除
介護保険制度：第１号保険料の減免</t>
    <phoneticPr fontId="5"/>
  </si>
  <si>
    <t>-</t>
    <phoneticPr fontId="5"/>
  </si>
  <si>
    <t>点検対象外</t>
    <rPh sb="0" eb="5">
      <t>テンケンタイショウガイ</t>
    </rPh>
    <phoneticPr fontId="5"/>
  </si>
  <si>
    <t>事業の必要性、効率性及び有効性の観点から問題ない事業であれば、「事業の必要性、効率性及び有効性の観点から、特段問題ない。」</t>
    <phoneticPr fontId="5"/>
  </si>
  <si>
    <t>森田　博通、本後 健</t>
    <rPh sb="6" eb="7">
      <t>ホン</t>
    </rPh>
    <rPh sb="7" eb="8">
      <t>ゴ</t>
    </rPh>
    <rPh sb="9" eb="10">
      <t>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</si>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</sst>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99219</xdr:colOff>
      <xdr:row>746</xdr:row>
      <xdr:rowOff>69452</xdr:rowOff>
    </xdr:from>
    <xdr:to>
      <xdr:col>29</xdr:col>
      <xdr:colOff>100807</xdr:colOff>
      <xdr:row>749</xdr:row>
      <xdr:rowOff>131418</xdr:rowOff>
    </xdr:to>
    <xdr:cxnSp macro="">
      <xdr:nvCxnSpPr>
        <xdr:cNvPr id="22" name="カギ線コネクタ 21"/>
        <xdr:cNvCxnSpPr/>
      </xdr:nvCxnSpPr>
      <xdr:spPr>
        <a:xfrm rot="5400000">
          <a:off x="5287937" y="48131438"/>
          <a:ext cx="1133528"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17792</xdr:colOff>
      <xdr:row>742</xdr:row>
      <xdr:rowOff>70822</xdr:rowOff>
    </xdr:from>
    <xdr:to>
      <xdr:col>20</xdr:col>
      <xdr:colOff>166835</xdr:colOff>
      <xdr:row>745</xdr:row>
      <xdr:rowOff>303607</xdr:rowOff>
    </xdr:to>
    <xdr:sp macro="" textlink="">
      <xdr:nvSpPr>
        <xdr:cNvPr id="2" name="角丸四角形 1"/>
        <xdr:cNvSpPr/>
      </xdr:nvSpPr>
      <xdr:spPr>
        <a:xfrm>
          <a:off x="1446542" y="45901380"/>
          <a:ext cx="2802436" cy="127883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20,353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98393</xdr:colOff>
      <xdr:row>746</xdr:row>
      <xdr:rowOff>63216</xdr:rowOff>
    </xdr:from>
    <xdr:to>
      <xdr:col>14</xdr:col>
      <xdr:colOff>99981</xdr:colOff>
      <xdr:row>749</xdr:row>
      <xdr:rowOff>125182</xdr:rowOff>
    </xdr:to>
    <xdr:cxnSp macro="">
      <xdr:nvCxnSpPr>
        <xdr:cNvPr id="3" name="カギ線コネクタ 2"/>
        <xdr:cNvCxnSpPr/>
      </xdr:nvCxnSpPr>
      <xdr:spPr>
        <a:xfrm rot="5400000">
          <a:off x="2402679" y="47841720"/>
          <a:ext cx="1108015"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7</xdr:col>
      <xdr:colOff>70253</xdr:colOff>
      <xdr:row>749</xdr:row>
      <xdr:rowOff>255288</xdr:rowOff>
    </xdr:from>
    <xdr:to>
      <xdr:col>21</xdr:col>
      <xdr:colOff>15907</xdr:colOff>
      <xdr:row>753</xdr:row>
      <xdr:rowOff>161163</xdr:rowOff>
    </xdr:to>
    <xdr:sp macro="" textlink="">
      <xdr:nvSpPr>
        <xdr:cNvPr id="4" name="角丸四角形 3"/>
        <xdr:cNvSpPr/>
      </xdr:nvSpPr>
      <xdr:spPr>
        <a:xfrm>
          <a:off x="1499003" y="48526627"/>
          <a:ext cx="2803154" cy="1300607"/>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p>
      </xdr:txBody>
    </xdr:sp>
    <xdr:clientData/>
  </xdr:twoCellAnchor>
  <xdr:twoCellAnchor>
    <xdr:from>
      <xdr:col>7</xdr:col>
      <xdr:colOff>76650</xdr:colOff>
      <xdr:row>757</xdr:row>
      <xdr:rowOff>5048</xdr:rowOff>
    </xdr:from>
    <xdr:to>
      <xdr:col>21</xdr:col>
      <xdr:colOff>16001</xdr:colOff>
      <xdr:row>759</xdr:row>
      <xdr:rowOff>251392</xdr:rowOff>
    </xdr:to>
    <xdr:sp macro="" textlink="">
      <xdr:nvSpPr>
        <xdr:cNvPr id="5" name="角丸四角形 4"/>
        <xdr:cNvSpPr/>
      </xdr:nvSpPr>
      <xdr:spPr>
        <a:xfrm>
          <a:off x="1505400" y="51065852"/>
          <a:ext cx="2796851" cy="157304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p>
      </xdr:txBody>
    </xdr:sp>
    <xdr:clientData/>
  </xdr:twoCellAnchor>
  <xdr:twoCellAnchor>
    <xdr:from>
      <xdr:col>14</xdr:col>
      <xdr:colOff>81159</xdr:colOff>
      <xdr:row>753</xdr:row>
      <xdr:rowOff>284373</xdr:rowOff>
    </xdr:from>
    <xdr:to>
      <xdr:col>14</xdr:col>
      <xdr:colOff>82481</xdr:colOff>
      <xdr:row>756</xdr:row>
      <xdr:rowOff>215580</xdr:rowOff>
    </xdr:to>
    <xdr:cxnSp macro="">
      <xdr:nvCxnSpPr>
        <xdr:cNvPr id="6" name="直線矢印コネクタ 5"/>
        <xdr:cNvCxnSpPr/>
      </xdr:nvCxnSpPr>
      <xdr:spPr>
        <a:xfrm>
          <a:off x="2938659" y="49950444"/>
          <a:ext cx="1322" cy="9772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8072</xdr:colOff>
      <xdr:row>759</xdr:row>
      <xdr:rowOff>527050</xdr:rowOff>
    </xdr:from>
    <xdr:to>
      <xdr:col>49</xdr:col>
      <xdr:colOff>298664</xdr:colOff>
      <xdr:row>761</xdr:row>
      <xdr:rowOff>0</xdr:rowOff>
    </xdr:to>
    <xdr:sp macro="" textlink="">
      <xdr:nvSpPr>
        <xdr:cNvPr id="8" name="テキスト ボックス 7"/>
        <xdr:cNvSpPr txBox="1"/>
      </xdr:nvSpPr>
      <xdr:spPr>
        <a:xfrm>
          <a:off x="1608272" y="53257450"/>
          <a:ext cx="8491617" cy="511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Ａ．Ｃ，Ｅ　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49297</xdr:colOff>
      <xdr:row>748</xdr:row>
      <xdr:rowOff>204368</xdr:rowOff>
    </xdr:from>
    <xdr:to>
      <xdr:col>13</xdr:col>
      <xdr:colOff>22083</xdr:colOff>
      <xdr:row>749</xdr:row>
      <xdr:rowOff>326832</xdr:rowOff>
    </xdr:to>
    <xdr:sp macro="" textlink="">
      <xdr:nvSpPr>
        <xdr:cNvPr id="9" name="テキスト ボックス 8"/>
        <xdr:cNvSpPr txBox="1"/>
      </xdr:nvSpPr>
      <xdr:spPr>
        <a:xfrm>
          <a:off x="1069833" y="48127024"/>
          <a:ext cx="1605643" cy="471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161709</xdr:colOff>
      <xdr:row>755</xdr:row>
      <xdr:rowOff>345869</xdr:rowOff>
    </xdr:from>
    <xdr:to>
      <xdr:col>13</xdr:col>
      <xdr:colOff>134495</xdr:colOff>
      <xdr:row>757</xdr:row>
      <xdr:rowOff>114547</xdr:rowOff>
    </xdr:to>
    <xdr:sp macro="" textlink="">
      <xdr:nvSpPr>
        <xdr:cNvPr id="10" name="テキスト ボックス 9"/>
        <xdr:cNvSpPr txBox="1"/>
      </xdr:nvSpPr>
      <xdr:spPr>
        <a:xfrm>
          <a:off x="1182245" y="50709307"/>
          <a:ext cx="1605643" cy="4660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32290</xdr:colOff>
      <xdr:row>742</xdr:row>
      <xdr:rowOff>56070</xdr:rowOff>
    </xdr:from>
    <xdr:to>
      <xdr:col>49</xdr:col>
      <xdr:colOff>385440</xdr:colOff>
      <xdr:row>745</xdr:row>
      <xdr:rowOff>288855</xdr:rowOff>
    </xdr:to>
    <xdr:sp macro="" textlink="">
      <xdr:nvSpPr>
        <xdr:cNvPr id="11" name="角丸四角形 10"/>
        <xdr:cNvSpPr/>
      </xdr:nvSpPr>
      <xdr:spPr>
        <a:xfrm>
          <a:off x="7584254" y="45886628"/>
          <a:ext cx="2802436" cy="127883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37</xdr:col>
      <xdr:colOff>47759</xdr:colOff>
      <xdr:row>749</xdr:row>
      <xdr:rowOff>298666</xdr:rowOff>
    </xdr:from>
    <xdr:to>
      <xdr:col>49</xdr:col>
      <xdr:colOff>428247</xdr:colOff>
      <xdr:row>753</xdr:row>
      <xdr:rowOff>204541</xdr:rowOff>
    </xdr:to>
    <xdr:sp macro="" textlink="">
      <xdr:nvSpPr>
        <xdr:cNvPr id="12" name="角丸四角形 11"/>
        <xdr:cNvSpPr/>
      </xdr:nvSpPr>
      <xdr:spPr>
        <a:xfrm>
          <a:off x="7389947" y="48866244"/>
          <a:ext cx="2761738" cy="133462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Ｅ．都道府県</a:t>
          </a:r>
        </a:p>
      </xdr:txBody>
    </xdr:sp>
    <xdr:clientData/>
  </xdr:twoCellAnchor>
  <xdr:twoCellAnchor>
    <xdr:from>
      <xdr:col>44</xdr:col>
      <xdr:colOff>29766</xdr:colOff>
      <xdr:row>746</xdr:row>
      <xdr:rowOff>10595</xdr:rowOff>
    </xdr:from>
    <xdr:to>
      <xdr:col>44</xdr:col>
      <xdr:colOff>31354</xdr:colOff>
      <xdr:row>749</xdr:row>
      <xdr:rowOff>72561</xdr:rowOff>
    </xdr:to>
    <xdr:cxnSp macro="">
      <xdr:nvCxnSpPr>
        <xdr:cNvPr id="13" name="カギ線コネクタ 12"/>
        <xdr:cNvCxnSpPr/>
      </xdr:nvCxnSpPr>
      <xdr:spPr>
        <a:xfrm rot="5400000">
          <a:off x="8195046" y="48072581"/>
          <a:ext cx="1133528"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37</xdr:col>
      <xdr:colOff>47759</xdr:colOff>
      <xdr:row>756</xdr:row>
      <xdr:rowOff>315650</xdr:rowOff>
    </xdr:from>
    <xdr:to>
      <xdr:col>49</xdr:col>
      <xdr:colOff>437041</xdr:colOff>
      <xdr:row>759</xdr:row>
      <xdr:rowOff>204807</xdr:rowOff>
    </xdr:to>
    <xdr:sp macro="" textlink="">
      <xdr:nvSpPr>
        <xdr:cNvPr id="14" name="角丸四角形 13"/>
        <xdr:cNvSpPr/>
      </xdr:nvSpPr>
      <xdr:spPr>
        <a:xfrm>
          <a:off x="7389947" y="51383541"/>
          <a:ext cx="2770532" cy="15758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Ｆ．後期高齢者医療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47760</xdr:colOff>
      <xdr:row>753</xdr:row>
      <xdr:rowOff>275122</xdr:rowOff>
    </xdr:from>
    <xdr:to>
      <xdr:col>44</xdr:col>
      <xdr:colOff>49082</xdr:colOff>
      <xdr:row>756</xdr:row>
      <xdr:rowOff>206329</xdr:rowOff>
    </xdr:to>
    <xdr:cxnSp macro="">
      <xdr:nvCxnSpPr>
        <xdr:cNvPr id="15" name="直線矢印コネクタ 14"/>
        <xdr:cNvCxnSpPr/>
      </xdr:nvCxnSpPr>
      <xdr:spPr>
        <a:xfrm>
          <a:off x="8779010" y="50271450"/>
          <a:ext cx="1322" cy="10027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56937</xdr:colOff>
      <xdr:row>740</xdr:row>
      <xdr:rowOff>315241</xdr:rowOff>
    </xdr:from>
    <xdr:to>
      <xdr:col>18</xdr:col>
      <xdr:colOff>29722</xdr:colOff>
      <xdr:row>742</xdr:row>
      <xdr:rowOff>82535</xdr:rowOff>
    </xdr:to>
    <xdr:sp macro="" textlink="">
      <xdr:nvSpPr>
        <xdr:cNvPr id="16" name="テキスト ボックス 15"/>
        <xdr:cNvSpPr txBox="1"/>
      </xdr:nvSpPr>
      <xdr:spPr>
        <a:xfrm>
          <a:off x="2098008" y="45448433"/>
          <a:ext cx="1605643" cy="464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市町村国保</a:t>
          </a:r>
        </a:p>
      </xdr:txBody>
    </xdr:sp>
    <xdr:clientData/>
  </xdr:twoCellAnchor>
  <xdr:twoCellAnchor>
    <xdr:from>
      <xdr:col>39</xdr:col>
      <xdr:colOff>203097</xdr:colOff>
      <xdr:row>740</xdr:row>
      <xdr:rowOff>322881</xdr:rowOff>
    </xdr:from>
    <xdr:to>
      <xdr:col>47</xdr:col>
      <xdr:colOff>175883</xdr:colOff>
      <xdr:row>742</xdr:row>
      <xdr:rowOff>90175</xdr:rowOff>
    </xdr:to>
    <xdr:sp macro="" textlink="">
      <xdr:nvSpPr>
        <xdr:cNvPr id="17" name="テキスト ボックス 16"/>
        <xdr:cNvSpPr txBox="1"/>
      </xdr:nvSpPr>
      <xdr:spPr>
        <a:xfrm>
          <a:off x="8163276" y="45456073"/>
          <a:ext cx="1605643" cy="464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35</xdr:col>
      <xdr:colOff>178594</xdr:colOff>
      <xdr:row>748</xdr:row>
      <xdr:rowOff>181958</xdr:rowOff>
    </xdr:from>
    <xdr:to>
      <xdr:col>43</xdr:col>
      <xdr:colOff>154744</xdr:colOff>
      <xdr:row>749</xdr:row>
      <xdr:rowOff>304422</xdr:rowOff>
    </xdr:to>
    <xdr:sp macro="" textlink="">
      <xdr:nvSpPr>
        <xdr:cNvPr id="18" name="テキスト ボックス 17"/>
        <xdr:cNvSpPr txBox="1"/>
      </xdr:nvSpPr>
      <xdr:spPr>
        <a:xfrm>
          <a:off x="7123907" y="48392349"/>
          <a:ext cx="1563650" cy="479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137223</xdr:colOff>
      <xdr:row>755</xdr:row>
      <xdr:rowOff>294967</xdr:rowOff>
    </xdr:from>
    <xdr:to>
      <xdr:col>43</xdr:col>
      <xdr:colOff>110010</xdr:colOff>
      <xdr:row>757</xdr:row>
      <xdr:rowOff>62261</xdr:rowOff>
    </xdr:to>
    <xdr:sp macro="" textlink="">
      <xdr:nvSpPr>
        <xdr:cNvPr id="19" name="テキスト ボックス 18"/>
        <xdr:cNvSpPr txBox="1"/>
      </xdr:nvSpPr>
      <xdr:spPr>
        <a:xfrm>
          <a:off x="7082536" y="51005670"/>
          <a:ext cx="1560287" cy="481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17009</xdr:colOff>
      <xdr:row>742</xdr:row>
      <xdr:rowOff>76540</xdr:rowOff>
    </xdr:from>
    <xdr:to>
      <xdr:col>35</xdr:col>
      <xdr:colOff>166052</xdr:colOff>
      <xdr:row>745</xdr:row>
      <xdr:rowOff>309325</xdr:rowOff>
    </xdr:to>
    <xdr:sp macro="" textlink="">
      <xdr:nvSpPr>
        <xdr:cNvPr id="20" name="角丸四角形 19"/>
        <xdr:cNvSpPr/>
      </xdr:nvSpPr>
      <xdr:spPr>
        <a:xfrm>
          <a:off x="4507366" y="45907098"/>
          <a:ext cx="2802436" cy="127883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3,673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195604</xdr:colOff>
      <xdr:row>741</xdr:row>
      <xdr:rowOff>17008</xdr:rowOff>
    </xdr:from>
    <xdr:to>
      <xdr:col>32</xdr:col>
      <xdr:colOff>168389</xdr:colOff>
      <xdr:row>742</xdr:row>
      <xdr:rowOff>132985</xdr:rowOff>
    </xdr:to>
    <xdr:sp macro="" textlink="">
      <xdr:nvSpPr>
        <xdr:cNvPr id="21" name="テキスト ボックス 20"/>
        <xdr:cNvSpPr txBox="1"/>
      </xdr:nvSpPr>
      <xdr:spPr>
        <a:xfrm>
          <a:off x="5094175" y="45498883"/>
          <a:ext cx="1605643" cy="4646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国保組合</a:t>
          </a:r>
        </a:p>
      </xdr:txBody>
    </xdr:sp>
    <xdr:clientData/>
  </xdr:twoCellAnchor>
  <xdr:twoCellAnchor>
    <xdr:from>
      <xdr:col>17</xdr:col>
      <xdr:colOff>158750</xdr:colOff>
      <xdr:row>747</xdr:row>
      <xdr:rowOff>68738</xdr:rowOff>
    </xdr:from>
    <xdr:to>
      <xdr:col>40</xdr:col>
      <xdr:colOff>188516</xdr:colOff>
      <xdr:row>748</xdr:row>
      <xdr:rowOff>89298</xdr:rowOff>
    </xdr:to>
    <xdr:sp macro="" textlink="">
      <xdr:nvSpPr>
        <xdr:cNvPr id="7" name="テキスト ボックス 6"/>
        <xdr:cNvSpPr txBox="1"/>
      </xdr:nvSpPr>
      <xdr:spPr>
        <a:xfrm>
          <a:off x="3532188" y="47921941"/>
          <a:ext cx="4593828" cy="37774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保険料（税）の減免による医療保険者の負担増額分に対して補助金を交付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59530</xdr:colOff>
      <xdr:row>749</xdr:row>
      <xdr:rowOff>327421</xdr:rowOff>
    </xdr:from>
    <xdr:to>
      <xdr:col>36</xdr:col>
      <xdr:colOff>5184</xdr:colOff>
      <xdr:row>753</xdr:row>
      <xdr:rowOff>233296</xdr:rowOff>
    </xdr:to>
    <xdr:sp macro="" textlink="">
      <xdr:nvSpPr>
        <xdr:cNvPr id="23" name="角丸四角形 22"/>
        <xdr:cNvSpPr/>
      </xdr:nvSpPr>
      <xdr:spPr>
        <a:xfrm>
          <a:off x="4425155" y="48894999"/>
          <a:ext cx="2723779" cy="133462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Ｃ．都道府県</a:t>
          </a:r>
        </a:p>
      </xdr:txBody>
    </xdr:sp>
    <xdr:clientData/>
  </xdr:twoCellAnchor>
  <xdr:twoCellAnchor>
    <xdr:from>
      <xdr:col>21</xdr:col>
      <xdr:colOff>19843</xdr:colOff>
      <xdr:row>748</xdr:row>
      <xdr:rowOff>198437</xdr:rowOff>
    </xdr:from>
    <xdr:to>
      <xdr:col>28</xdr:col>
      <xdr:colOff>191067</xdr:colOff>
      <xdr:row>749</xdr:row>
      <xdr:rowOff>320901</xdr:rowOff>
    </xdr:to>
    <xdr:sp macro="" textlink="">
      <xdr:nvSpPr>
        <xdr:cNvPr id="24" name="テキスト ボックス 23"/>
        <xdr:cNvSpPr txBox="1"/>
      </xdr:nvSpPr>
      <xdr:spPr>
        <a:xfrm>
          <a:off x="4187031" y="48408828"/>
          <a:ext cx="1560286" cy="479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49609</xdr:colOff>
      <xdr:row>756</xdr:row>
      <xdr:rowOff>327421</xdr:rowOff>
    </xdr:from>
    <xdr:to>
      <xdr:col>35</xdr:col>
      <xdr:colOff>187397</xdr:colOff>
      <xdr:row>759</xdr:row>
      <xdr:rowOff>216578</xdr:rowOff>
    </xdr:to>
    <xdr:sp macro="" textlink="">
      <xdr:nvSpPr>
        <xdr:cNvPr id="25" name="角丸四角形 24"/>
        <xdr:cNvSpPr/>
      </xdr:nvSpPr>
      <xdr:spPr>
        <a:xfrm>
          <a:off x="4415234" y="51395312"/>
          <a:ext cx="2717476" cy="15758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Ｄ．国保組合</a:t>
          </a:r>
        </a:p>
      </xdr:txBody>
    </xdr:sp>
    <xdr:clientData/>
  </xdr:twoCellAnchor>
  <xdr:twoCellAnchor>
    <xdr:from>
      <xdr:col>21</xdr:col>
      <xdr:colOff>9922</xdr:colOff>
      <xdr:row>755</xdr:row>
      <xdr:rowOff>297657</xdr:rowOff>
    </xdr:from>
    <xdr:to>
      <xdr:col>28</xdr:col>
      <xdr:colOff>181146</xdr:colOff>
      <xdr:row>757</xdr:row>
      <xdr:rowOff>66335</xdr:rowOff>
    </xdr:to>
    <xdr:sp macro="" textlink="">
      <xdr:nvSpPr>
        <xdr:cNvPr id="26" name="テキスト ボックス 25"/>
        <xdr:cNvSpPr txBox="1"/>
      </xdr:nvSpPr>
      <xdr:spPr>
        <a:xfrm>
          <a:off x="4177110" y="51008360"/>
          <a:ext cx="1560286" cy="483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0</xdr:colOff>
      <xdr:row>754</xdr:row>
      <xdr:rowOff>0</xdr:rowOff>
    </xdr:from>
    <xdr:to>
      <xdr:col>29</xdr:col>
      <xdr:colOff>1322</xdr:colOff>
      <xdr:row>756</xdr:row>
      <xdr:rowOff>288395</xdr:rowOff>
    </xdr:to>
    <xdr:cxnSp macro="">
      <xdr:nvCxnSpPr>
        <xdr:cNvPr id="27" name="直線矢印コネクタ 26"/>
        <xdr:cNvCxnSpPr/>
      </xdr:nvCxnSpPr>
      <xdr:spPr>
        <a:xfrm>
          <a:off x="5754688" y="50353516"/>
          <a:ext cx="1322" cy="10027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96" zoomScaleNormal="75" zoomScaleSheetLayoutView="96"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424</v>
      </c>
      <c r="AP2" s="968"/>
      <c r="AQ2" s="968"/>
      <c r="AR2" s="78" t="str">
        <f>IF(OR(AO2="　", AO2=""), "", "-")</f>
        <v>-</v>
      </c>
      <c r="AS2" s="969">
        <v>43</v>
      </c>
      <c r="AT2" s="969"/>
      <c r="AU2" s="969"/>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606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530</v>
      </c>
      <c r="H5" s="843"/>
      <c r="I5" s="843"/>
      <c r="J5" s="843"/>
      <c r="K5" s="843"/>
      <c r="L5" s="843"/>
      <c r="M5" s="844" t="s">
        <v>66</v>
      </c>
      <c r="N5" s="845"/>
      <c r="O5" s="845"/>
      <c r="P5" s="845"/>
      <c r="Q5" s="845"/>
      <c r="R5" s="846"/>
      <c r="S5" s="847" t="s">
        <v>532</v>
      </c>
      <c r="T5" s="843"/>
      <c r="U5" s="843"/>
      <c r="V5" s="843"/>
      <c r="W5" s="843"/>
      <c r="X5" s="848"/>
      <c r="Y5" s="701" t="s">
        <v>3</v>
      </c>
      <c r="Z5" s="546"/>
      <c r="AA5" s="546"/>
      <c r="AB5" s="546"/>
      <c r="AC5" s="546"/>
      <c r="AD5" s="547"/>
      <c r="AE5" s="702" t="s">
        <v>562</v>
      </c>
      <c r="AF5" s="702"/>
      <c r="AG5" s="702"/>
      <c r="AH5" s="702"/>
      <c r="AI5" s="702"/>
      <c r="AJ5" s="702"/>
      <c r="AK5" s="702"/>
      <c r="AL5" s="702"/>
      <c r="AM5" s="702"/>
      <c r="AN5" s="702"/>
      <c r="AO5" s="702"/>
      <c r="AP5" s="703"/>
      <c r="AQ5" s="704" t="s">
        <v>638</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95.25" customHeight="1" x14ac:dyDescent="0.15">
      <c r="A7" s="498" t="s">
        <v>22</v>
      </c>
      <c r="B7" s="499"/>
      <c r="C7" s="499"/>
      <c r="D7" s="499"/>
      <c r="E7" s="499"/>
      <c r="F7" s="500"/>
      <c r="G7" s="501" t="s">
        <v>565</v>
      </c>
      <c r="H7" s="502"/>
      <c r="I7" s="502"/>
      <c r="J7" s="502"/>
      <c r="K7" s="502"/>
      <c r="L7" s="502"/>
      <c r="M7" s="502"/>
      <c r="N7" s="502"/>
      <c r="O7" s="502"/>
      <c r="P7" s="502"/>
      <c r="Q7" s="502"/>
      <c r="R7" s="502"/>
      <c r="S7" s="502"/>
      <c r="T7" s="502"/>
      <c r="U7" s="502"/>
      <c r="V7" s="502"/>
      <c r="W7" s="502"/>
      <c r="X7" s="503"/>
      <c r="Y7" s="925" t="s">
        <v>393</v>
      </c>
      <c r="Z7" s="446"/>
      <c r="AA7" s="446"/>
      <c r="AB7" s="446"/>
      <c r="AC7" s="446"/>
      <c r="AD7" s="926"/>
      <c r="AE7" s="915" t="s">
        <v>607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高齢社会対策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608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609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599</v>
      </c>
      <c r="Q13" s="661"/>
      <c r="R13" s="661"/>
      <c r="S13" s="661"/>
      <c r="T13" s="661"/>
      <c r="U13" s="661"/>
      <c r="V13" s="662"/>
      <c r="W13" s="660" t="s">
        <v>599</v>
      </c>
      <c r="X13" s="661"/>
      <c r="Y13" s="661"/>
      <c r="Z13" s="661"/>
      <c r="AA13" s="661"/>
      <c r="AB13" s="661"/>
      <c r="AC13" s="662"/>
      <c r="AD13" s="660" t="s">
        <v>600</v>
      </c>
      <c r="AE13" s="661"/>
      <c r="AF13" s="661"/>
      <c r="AG13" s="661"/>
      <c r="AH13" s="661"/>
      <c r="AI13" s="661"/>
      <c r="AJ13" s="662"/>
      <c r="AK13" s="660" t="s">
        <v>599</v>
      </c>
      <c r="AL13" s="661"/>
      <c r="AM13" s="661"/>
      <c r="AN13" s="661"/>
      <c r="AO13" s="661"/>
      <c r="AP13" s="661"/>
      <c r="AQ13" s="662"/>
      <c r="AR13" s="922" t="s">
        <v>639</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601</v>
      </c>
      <c r="Q14" s="661"/>
      <c r="R14" s="661"/>
      <c r="S14" s="661"/>
      <c r="T14" s="661"/>
      <c r="U14" s="661"/>
      <c r="V14" s="662"/>
      <c r="W14" s="660" t="s">
        <v>602</v>
      </c>
      <c r="X14" s="661"/>
      <c r="Y14" s="661"/>
      <c r="Z14" s="661"/>
      <c r="AA14" s="661"/>
      <c r="AB14" s="661"/>
      <c r="AC14" s="662"/>
      <c r="AD14" s="660" t="s">
        <v>610</v>
      </c>
      <c r="AE14" s="661"/>
      <c r="AF14" s="661"/>
      <c r="AG14" s="661"/>
      <c r="AH14" s="661"/>
      <c r="AI14" s="661"/>
      <c r="AJ14" s="662"/>
      <c r="AK14" s="660">
        <v>24875</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603</v>
      </c>
      <c r="Q15" s="661"/>
      <c r="R15" s="661"/>
      <c r="S15" s="661"/>
      <c r="T15" s="661"/>
      <c r="U15" s="661"/>
      <c r="V15" s="662"/>
      <c r="W15" s="660" t="s">
        <v>604</v>
      </c>
      <c r="X15" s="661"/>
      <c r="Y15" s="661"/>
      <c r="Z15" s="661"/>
      <c r="AA15" s="661"/>
      <c r="AB15" s="661"/>
      <c r="AC15" s="662"/>
      <c r="AD15" s="660" t="s">
        <v>602</v>
      </c>
      <c r="AE15" s="661"/>
      <c r="AF15" s="661"/>
      <c r="AG15" s="661"/>
      <c r="AH15" s="661"/>
      <c r="AI15" s="661"/>
      <c r="AJ15" s="662"/>
      <c r="AK15" s="660" t="s">
        <v>602</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600</v>
      </c>
      <c r="Q16" s="661"/>
      <c r="R16" s="661"/>
      <c r="S16" s="661"/>
      <c r="T16" s="661"/>
      <c r="U16" s="661"/>
      <c r="V16" s="662"/>
      <c r="W16" s="660" t="s">
        <v>605</v>
      </c>
      <c r="X16" s="661"/>
      <c r="Y16" s="661"/>
      <c r="Z16" s="661"/>
      <c r="AA16" s="661"/>
      <c r="AB16" s="661"/>
      <c r="AC16" s="662"/>
      <c r="AD16" s="660" t="s">
        <v>605</v>
      </c>
      <c r="AE16" s="661"/>
      <c r="AF16" s="661"/>
      <c r="AG16" s="661"/>
      <c r="AH16" s="661"/>
      <c r="AI16" s="661"/>
      <c r="AJ16" s="662"/>
      <c r="AK16" s="660" t="s">
        <v>599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604</v>
      </c>
      <c r="Q17" s="661"/>
      <c r="R17" s="661"/>
      <c r="S17" s="661"/>
      <c r="T17" s="661"/>
      <c r="U17" s="661"/>
      <c r="V17" s="662"/>
      <c r="W17" s="660" t="s">
        <v>599</v>
      </c>
      <c r="X17" s="661"/>
      <c r="Y17" s="661"/>
      <c r="Z17" s="661"/>
      <c r="AA17" s="661"/>
      <c r="AB17" s="661"/>
      <c r="AC17" s="662"/>
      <c r="AD17" s="660" t="s">
        <v>604</v>
      </c>
      <c r="AE17" s="661"/>
      <c r="AF17" s="661"/>
      <c r="AG17" s="661"/>
      <c r="AH17" s="661"/>
      <c r="AI17" s="661"/>
      <c r="AJ17" s="662"/>
      <c r="AK17" s="660" t="s">
        <v>599</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24875</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432</v>
      </c>
      <c r="B22" s="950"/>
      <c r="C22" s="950"/>
      <c r="D22" s="950"/>
      <c r="E22" s="950"/>
      <c r="F22" s="951"/>
      <c r="G22" s="987" t="s">
        <v>337</v>
      </c>
      <c r="H22" s="220"/>
      <c r="I22" s="220"/>
      <c r="J22" s="220"/>
      <c r="K22" s="220"/>
      <c r="L22" s="220"/>
      <c r="M22" s="220"/>
      <c r="N22" s="220"/>
      <c r="O22" s="221"/>
      <c r="P22" s="938" t="s">
        <v>433</v>
      </c>
      <c r="Q22" s="220"/>
      <c r="R22" s="220"/>
      <c r="S22" s="220"/>
      <c r="T22" s="220"/>
      <c r="U22" s="220"/>
      <c r="V22" s="221"/>
      <c r="W22" s="938" t="s">
        <v>434</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c r="H23" s="989"/>
      <c r="I23" s="989"/>
      <c r="J23" s="989"/>
      <c r="K23" s="989"/>
      <c r="L23" s="989"/>
      <c r="M23" s="989"/>
      <c r="N23" s="989"/>
      <c r="O23" s="990"/>
      <c r="P23" s="922"/>
      <c r="Q23" s="923"/>
      <c r="R23" s="923"/>
      <c r="S23" s="923"/>
      <c r="T23" s="923"/>
      <c r="U23" s="923"/>
      <c r="V23" s="939"/>
      <c r="W23" s="922"/>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t="e">
        <f>P29-SUM(P23:P27)</f>
        <v>#VALUE!</v>
      </c>
      <c r="Q28" s="882"/>
      <c r="R28" s="882"/>
      <c r="S28" s="882"/>
      <c r="T28" s="882"/>
      <c r="U28" s="882"/>
      <c r="V28" s="883"/>
      <c r="W28" s="881" t="e">
        <f>W29-SUM(W23:W27)</f>
        <v>#VALUE!</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t="str">
        <f>AK13</f>
        <v>-</v>
      </c>
      <c r="Q29" s="661"/>
      <c r="R29" s="661"/>
      <c r="S29" s="661"/>
      <c r="T29" s="661"/>
      <c r="U29" s="661"/>
      <c r="V29" s="662"/>
      <c r="W29" s="970" t="str">
        <f>AR13</f>
        <v>-</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569</v>
      </c>
      <c r="AR31" s="199"/>
      <c r="AS31" s="132" t="s">
        <v>236</v>
      </c>
      <c r="AT31" s="133"/>
      <c r="AU31" s="198" t="s">
        <v>570</v>
      </c>
      <c r="AV31" s="198"/>
      <c r="AW31" s="398" t="s">
        <v>181</v>
      </c>
      <c r="AX31" s="399"/>
    </row>
    <row r="32" spans="1:50" ht="23.25" customHeight="1" x14ac:dyDescent="0.15">
      <c r="A32" s="403"/>
      <c r="B32" s="401"/>
      <c r="C32" s="401"/>
      <c r="D32" s="401"/>
      <c r="E32" s="401"/>
      <c r="F32" s="402"/>
      <c r="G32" s="567" t="s">
        <v>567</v>
      </c>
      <c r="H32" s="568"/>
      <c r="I32" s="568"/>
      <c r="J32" s="568"/>
      <c r="K32" s="568"/>
      <c r="L32" s="568"/>
      <c r="M32" s="568"/>
      <c r="N32" s="568"/>
      <c r="O32" s="569"/>
      <c r="P32" s="104" t="s">
        <v>568</v>
      </c>
      <c r="Q32" s="104"/>
      <c r="R32" s="104"/>
      <c r="S32" s="104"/>
      <c r="T32" s="104"/>
      <c r="U32" s="104"/>
      <c r="V32" s="104"/>
      <c r="W32" s="104"/>
      <c r="X32" s="105"/>
      <c r="Y32" s="474" t="s">
        <v>12</v>
      </c>
      <c r="Z32" s="534"/>
      <c r="AA32" s="535"/>
      <c r="AB32" s="464" t="s">
        <v>571</v>
      </c>
      <c r="AC32" s="464"/>
      <c r="AD32" s="464"/>
      <c r="AE32" s="216" t="s">
        <v>572</v>
      </c>
      <c r="AF32" s="217"/>
      <c r="AG32" s="217"/>
      <c r="AH32" s="217"/>
      <c r="AI32" s="216" t="s">
        <v>568</v>
      </c>
      <c r="AJ32" s="217"/>
      <c r="AK32" s="217"/>
      <c r="AL32" s="217"/>
      <c r="AM32" s="216" t="s">
        <v>572</v>
      </c>
      <c r="AN32" s="217"/>
      <c r="AO32" s="217"/>
      <c r="AP32" s="217"/>
      <c r="AQ32" s="340" t="s">
        <v>572</v>
      </c>
      <c r="AR32" s="206"/>
      <c r="AS32" s="206"/>
      <c r="AT32" s="341"/>
      <c r="AU32" s="217" t="s">
        <v>572</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572</v>
      </c>
      <c r="AC33" s="526"/>
      <c r="AD33" s="526"/>
      <c r="AE33" s="216" t="s">
        <v>572</v>
      </c>
      <c r="AF33" s="217"/>
      <c r="AG33" s="217"/>
      <c r="AH33" s="217"/>
      <c r="AI33" s="216" t="s">
        <v>568</v>
      </c>
      <c r="AJ33" s="217"/>
      <c r="AK33" s="217"/>
      <c r="AL33" s="217"/>
      <c r="AM33" s="216" t="s">
        <v>572</v>
      </c>
      <c r="AN33" s="217"/>
      <c r="AO33" s="217"/>
      <c r="AP33" s="217"/>
      <c r="AQ33" s="340" t="s">
        <v>572</v>
      </c>
      <c r="AR33" s="206"/>
      <c r="AS33" s="206"/>
      <c r="AT33" s="341"/>
      <c r="AU33" s="217" t="s">
        <v>573</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572</v>
      </c>
      <c r="AF34" s="217"/>
      <c r="AG34" s="217"/>
      <c r="AH34" s="217"/>
      <c r="AI34" s="216" t="s">
        <v>572</v>
      </c>
      <c r="AJ34" s="217"/>
      <c r="AK34" s="217"/>
      <c r="AL34" s="217"/>
      <c r="AM34" s="216" t="s">
        <v>572</v>
      </c>
      <c r="AN34" s="217"/>
      <c r="AO34" s="217"/>
      <c r="AP34" s="217"/>
      <c r="AQ34" s="340" t="s">
        <v>572</v>
      </c>
      <c r="AR34" s="206"/>
      <c r="AS34" s="206"/>
      <c r="AT34" s="341"/>
      <c r="AU34" s="217" t="s">
        <v>574</v>
      </c>
      <c r="AV34" s="217"/>
      <c r="AW34" s="217"/>
      <c r="AX34" s="219"/>
    </row>
    <row r="35" spans="1:50" ht="23.25" customHeight="1" x14ac:dyDescent="0.15">
      <c r="A35" s="224" t="s">
        <v>384</v>
      </c>
      <c r="B35" s="225"/>
      <c r="C35" s="225"/>
      <c r="D35" s="225"/>
      <c r="E35" s="225"/>
      <c r="F35" s="226"/>
      <c r="G35" s="230" t="s">
        <v>572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9" t="s">
        <v>611</v>
      </c>
      <c r="H82" s="679"/>
      <c r="I82" s="679"/>
      <c r="J82" s="679"/>
      <c r="K82" s="679"/>
      <c r="L82" s="679"/>
      <c r="M82" s="679"/>
      <c r="N82" s="679"/>
      <c r="O82" s="679"/>
      <c r="P82" s="679"/>
      <c r="Q82" s="679"/>
      <c r="R82" s="679"/>
      <c r="S82" s="679"/>
      <c r="T82" s="679"/>
      <c r="U82" s="679"/>
      <c r="V82" s="679"/>
      <c r="W82" s="679"/>
      <c r="X82" s="679"/>
      <c r="Y82" s="679"/>
      <c r="Z82" s="679"/>
      <c r="AA82" s="680"/>
      <c r="AB82" s="887" t="s">
        <v>575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572</v>
      </c>
      <c r="AR86" s="198"/>
      <c r="AS86" s="132" t="s">
        <v>236</v>
      </c>
      <c r="AT86" s="133"/>
      <c r="AU86" s="198" t="s">
        <v>577</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612</v>
      </c>
      <c r="H87" s="104"/>
      <c r="I87" s="104"/>
      <c r="J87" s="104"/>
      <c r="K87" s="104"/>
      <c r="L87" s="104"/>
      <c r="M87" s="104"/>
      <c r="N87" s="104"/>
      <c r="O87" s="105"/>
      <c r="P87" s="104" t="s">
        <v>613</v>
      </c>
      <c r="Q87" s="517"/>
      <c r="R87" s="517"/>
      <c r="S87" s="517"/>
      <c r="T87" s="517"/>
      <c r="U87" s="517"/>
      <c r="V87" s="517"/>
      <c r="W87" s="517"/>
      <c r="X87" s="518"/>
      <c r="Y87" s="564" t="s">
        <v>62</v>
      </c>
      <c r="Z87" s="565"/>
      <c r="AA87" s="566"/>
      <c r="AB87" s="464" t="s">
        <v>614</v>
      </c>
      <c r="AC87" s="464"/>
      <c r="AD87" s="464"/>
      <c r="AE87" s="216" t="s">
        <v>572</v>
      </c>
      <c r="AF87" s="217"/>
      <c r="AG87" s="217"/>
      <c r="AH87" s="217"/>
      <c r="AI87" s="216" t="s">
        <v>577</v>
      </c>
      <c r="AJ87" s="217"/>
      <c r="AK87" s="217"/>
      <c r="AL87" s="217"/>
      <c r="AM87" s="216" t="s">
        <v>615</v>
      </c>
      <c r="AN87" s="217"/>
      <c r="AO87" s="217"/>
      <c r="AP87" s="217"/>
      <c r="AQ87" s="340" t="s">
        <v>578</v>
      </c>
      <c r="AR87" s="206"/>
      <c r="AS87" s="206"/>
      <c r="AT87" s="341"/>
      <c r="AU87" s="217" t="s">
        <v>574</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566</v>
      </c>
      <c r="AC88" s="526"/>
      <c r="AD88" s="526"/>
      <c r="AE88" s="216" t="s">
        <v>578</v>
      </c>
      <c r="AF88" s="217"/>
      <c r="AG88" s="217"/>
      <c r="AH88" s="217"/>
      <c r="AI88" s="216" t="s">
        <v>572</v>
      </c>
      <c r="AJ88" s="217"/>
      <c r="AK88" s="217"/>
      <c r="AL88" s="217"/>
      <c r="AM88" s="216" t="s">
        <v>616</v>
      </c>
      <c r="AN88" s="217"/>
      <c r="AO88" s="217"/>
      <c r="AP88" s="217"/>
      <c r="AQ88" s="340" t="s">
        <v>579</v>
      </c>
      <c r="AR88" s="206"/>
      <c r="AS88" s="206"/>
      <c r="AT88" s="341"/>
      <c r="AU88" s="217" t="s">
        <v>577</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t="s">
        <v>572</v>
      </c>
      <c r="AF89" s="217"/>
      <c r="AG89" s="217"/>
      <c r="AH89" s="217"/>
      <c r="AI89" s="216" t="s">
        <v>572</v>
      </c>
      <c r="AJ89" s="217"/>
      <c r="AK89" s="217"/>
      <c r="AL89" s="217"/>
      <c r="AM89" s="216" t="s">
        <v>617</v>
      </c>
      <c r="AN89" s="217"/>
      <c r="AO89" s="217"/>
      <c r="AP89" s="217"/>
      <c r="AQ89" s="340" t="s">
        <v>572</v>
      </c>
      <c r="AR89" s="206"/>
      <c r="AS89" s="206"/>
      <c r="AT89" s="341"/>
      <c r="AU89" s="217" t="s">
        <v>572</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t="s">
        <v>613</v>
      </c>
      <c r="H92" s="104"/>
      <c r="I92" s="104"/>
      <c r="J92" s="104"/>
      <c r="K92" s="104"/>
      <c r="L92" s="104"/>
      <c r="M92" s="104"/>
      <c r="N92" s="104"/>
      <c r="O92" s="105"/>
      <c r="P92" s="104" t="s">
        <v>613</v>
      </c>
      <c r="Q92" s="517"/>
      <c r="R92" s="517"/>
      <c r="S92" s="517"/>
      <c r="T92" s="517"/>
      <c r="U92" s="517"/>
      <c r="V92" s="517"/>
      <c r="W92" s="517"/>
      <c r="X92" s="518"/>
      <c r="Y92" s="564" t="s">
        <v>62</v>
      </c>
      <c r="Z92" s="565"/>
      <c r="AA92" s="566"/>
      <c r="AB92" s="464" t="s">
        <v>613</v>
      </c>
      <c r="AC92" s="464"/>
      <c r="AD92" s="464"/>
      <c r="AE92" s="216" t="s">
        <v>572</v>
      </c>
      <c r="AF92" s="217"/>
      <c r="AG92" s="217"/>
      <c r="AH92" s="217"/>
      <c r="AI92" s="216" t="s">
        <v>581</v>
      </c>
      <c r="AJ92" s="217"/>
      <c r="AK92" s="217"/>
      <c r="AL92" s="217"/>
      <c r="AM92" s="216" t="s">
        <v>617</v>
      </c>
      <c r="AN92" s="217"/>
      <c r="AO92" s="217"/>
      <c r="AP92" s="217"/>
      <c r="AQ92" s="340" t="s">
        <v>617</v>
      </c>
      <c r="AR92" s="206"/>
      <c r="AS92" s="206"/>
      <c r="AT92" s="341"/>
      <c r="AU92" s="217" t="s">
        <v>618</v>
      </c>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566</v>
      </c>
      <c r="AC93" s="526"/>
      <c r="AD93" s="526"/>
      <c r="AE93" s="216" t="s">
        <v>577</v>
      </c>
      <c r="AF93" s="217"/>
      <c r="AG93" s="217"/>
      <c r="AH93" s="217"/>
      <c r="AI93" s="216" t="s">
        <v>572</v>
      </c>
      <c r="AJ93" s="217"/>
      <c r="AK93" s="217"/>
      <c r="AL93" s="217"/>
      <c r="AM93" s="216" t="s">
        <v>617</v>
      </c>
      <c r="AN93" s="217"/>
      <c r="AO93" s="217"/>
      <c r="AP93" s="217"/>
      <c r="AQ93" s="340" t="s">
        <v>618</v>
      </c>
      <c r="AR93" s="206"/>
      <c r="AS93" s="206"/>
      <c r="AT93" s="341"/>
      <c r="AU93" s="217" t="s">
        <v>619</v>
      </c>
      <c r="AV93" s="217"/>
      <c r="AW93" s="217"/>
      <c r="AX93" s="219"/>
    </row>
    <row r="94" spans="1:60" ht="23.25" hidden="1" customHeight="1" thickBot="1" x14ac:dyDescent="0.2">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t="s">
        <v>572</v>
      </c>
      <c r="AF94" s="217"/>
      <c r="AG94" s="217"/>
      <c r="AH94" s="217"/>
      <c r="AI94" s="216" t="s">
        <v>582</v>
      </c>
      <c r="AJ94" s="217"/>
      <c r="AK94" s="217"/>
      <c r="AL94" s="217"/>
      <c r="AM94" s="216" t="s">
        <v>610</v>
      </c>
      <c r="AN94" s="217"/>
      <c r="AO94" s="217"/>
      <c r="AP94" s="217"/>
      <c r="AQ94" s="340" t="s">
        <v>620</v>
      </c>
      <c r="AR94" s="206"/>
      <c r="AS94" s="206"/>
      <c r="AT94" s="341"/>
      <c r="AU94" s="217" t="s">
        <v>620</v>
      </c>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617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613</v>
      </c>
      <c r="AC101" s="464"/>
      <c r="AD101" s="464"/>
      <c r="AE101" s="216" t="s">
        <v>572</v>
      </c>
      <c r="AF101" s="217"/>
      <c r="AG101" s="217"/>
      <c r="AH101" s="218"/>
      <c r="AI101" s="216" t="s">
        <v>572</v>
      </c>
      <c r="AJ101" s="217"/>
      <c r="AK101" s="217"/>
      <c r="AL101" s="218"/>
      <c r="AM101" s="216" t="s">
        <v>617</v>
      </c>
      <c r="AN101" s="217"/>
      <c r="AO101" s="217"/>
      <c r="AP101" s="218"/>
      <c r="AQ101" s="216" t="s">
        <v>584</v>
      </c>
      <c r="AR101" s="217"/>
      <c r="AS101" s="217"/>
      <c r="AT101" s="218"/>
      <c r="AU101" s="216" t="s">
        <v>573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566</v>
      </c>
      <c r="AC102" s="464"/>
      <c r="AD102" s="464"/>
      <c r="AE102" s="421" t="s">
        <v>572</v>
      </c>
      <c r="AF102" s="421"/>
      <c r="AG102" s="421"/>
      <c r="AH102" s="421"/>
      <c r="AI102" s="421" t="s">
        <v>585</v>
      </c>
      <c r="AJ102" s="421"/>
      <c r="AK102" s="421"/>
      <c r="AL102" s="421"/>
      <c r="AM102" s="421" t="s">
        <v>615</v>
      </c>
      <c r="AN102" s="421"/>
      <c r="AO102" s="421"/>
      <c r="AP102" s="421"/>
      <c r="AQ102" s="271" t="s">
        <v>572</v>
      </c>
      <c r="AR102" s="272"/>
      <c r="AS102" s="272"/>
      <c r="AT102" s="317"/>
      <c r="AU102" s="271" t="s">
        <v>572</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t="s">
        <v>620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t="s">
        <v>621</v>
      </c>
      <c r="AC104" s="552"/>
      <c r="AD104" s="553"/>
      <c r="AE104" s="216" t="s">
        <v>572</v>
      </c>
      <c r="AF104" s="217"/>
      <c r="AG104" s="217"/>
      <c r="AH104" s="218"/>
      <c r="AI104" s="216" t="s">
        <v>586</v>
      </c>
      <c r="AJ104" s="217"/>
      <c r="AK104" s="217"/>
      <c r="AL104" s="218"/>
      <c r="AM104" s="216" t="s">
        <v>617</v>
      </c>
      <c r="AN104" s="217"/>
      <c r="AO104" s="217"/>
      <c r="AP104" s="218"/>
      <c r="AQ104" s="216" t="s">
        <v>572</v>
      </c>
      <c r="AR104" s="217"/>
      <c r="AS104" s="217"/>
      <c r="AT104" s="218"/>
      <c r="AU104" s="216" t="s">
        <v>584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t="s">
        <v>585</v>
      </c>
      <c r="AC105" s="472"/>
      <c r="AD105" s="473"/>
      <c r="AE105" s="421" t="s">
        <v>587</v>
      </c>
      <c r="AF105" s="421"/>
      <c r="AG105" s="421"/>
      <c r="AH105" s="421"/>
      <c r="AI105" s="421" t="s">
        <v>587</v>
      </c>
      <c r="AJ105" s="421"/>
      <c r="AK105" s="421"/>
      <c r="AL105" s="421"/>
      <c r="AM105" s="421" t="s">
        <v>617</v>
      </c>
      <c r="AN105" s="421"/>
      <c r="AO105" s="421"/>
      <c r="AP105" s="421"/>
      <c r="AQ105" s="216" t="s">
        <v>572</v>
      </c>
      <c r="AR105" s="217"/>
      <c r="AS105" s="217"/>
      <c r="AT105" s="218"/>
      <c r="AU105" s="271" t="s">
        <v>587</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396</v>
      </c>
      <c r="AF115" s="419"/>
      <c r="AG115" s="419"/>
      <c r="AH115" s="420"/>
      <c r="AI115" s="418" t="s">
        <v>394</v>
      </c>
      <c r="AJ115" s="419"/>
      <c r="AK115" s="419"/>
      <c r="AL115" s="420"/>
      <c r="AM115" s="418" t="s">
        <v>423</v>
      </c>
      <c r="AN115" s="419"/>
      <c r="AO115" s="419"/>
      <c r="AP115" s="420"/>
      <c r="AQ115" s="594" t="s">
        <v>438</v>
      </c>
      <c r="AR115" s="595"/>
      <c r="AS115" s="595"/>
      <c r="AT115" s="595"/>
      <c r="AU115" s="595"/>
      <c r="AV115" s="595"/>
      <c r="AW115" s="595"/>
      <c r="AX115" s="596"/>
    </row>
    <row r="116" spans="1:50" ht="23.25" customHeight="1" x14ac:dyDescent="0.15">
      <c r="A116" s="442"/>
      <c r="B116" s="443"/>
      <c r="C116" s="443"/>
      <c r="D116" s="443"/>
      <c r="E116" s="443"/>
      <c r="F116" s="444"/>
      <c r="G116" s="393" t="s">
        <v>583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576</v>
      </c>
      <c r="AC116" s="549"/>
      <c r="AD116" s="550"/>
      <c r="AE116" s="421" t="s">
        <v>566</v>
      </c>
      <c r="AF116" s="421"/>
      <c r="AG116" s="421"/>
      <c r="AH116" s="421"/>
      <c r="AI116" s="421" t="s">
        <v>566</v>
      </c>
      <c r="AJ116" s="421"/>
      <c r="AK116" s="421"/>
      <c r="AL116" s="421"/>
      <c r="AM116" s="421" t="s">
        <v>617</v>
      </c>
      <c r="AN116" s="421"/>
      <c r="AO116" s="421"/>
      <c r="AP116" s="421"/>
      <c r="AQ116" s="216">
        <v>11.9</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589</v>
      </c>
      <c r="AC117" s="476"/>
      <c r="AD117" s="477"/>
      <c r="AE117" s="557" t="s">
        <v>566</v>
      </c>
      <c r="AF117" s="557"/>
      <c r="AG117" s="557"/>
      <c r="AH117" s="557"/>
      <c r="AI117" s="557" t="s">
        <v>566</v>
      </c>
      <c r="AJ117" s="557"/>
      <c r="AK117" s="557"/>
      <c r="AL117" s="557"/>
      <c r="AM117" s="557" t="s">
        <v>617</v>
      </c>
      <c r="AN117" s="557"/>
      <c r="AO117" s="557"/>
      <c r="AP117" s="557"/>
      <c r="AQ117" s="557" t="s">
        <v>624</v>
      </c>
      <c r="AR117" s="557"/>
      <c r="AS117" s="557"/>
      <c r="AT117" s="557"/>
      <c r="AU117" s="557"/>
      <c r="AV117" s="557"/>
      <c r="AW117" s="557"/>
      <c r="AX117" s="558"/>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396</v>
      </c>
      <c r="AF118" s="419"/>
      <c r="AG118" s="419"/>
      <c r="AH118" s="420"/>
      <c r="AI118" s="418" t="s">
        <v>394</v>
      </c>
      <c r="AJ118" s="419"/>
      <c r="AK118" s="419"/>
      <c r="AL118" s="420"/>
      <c r="AM118" s="418" t="s">
        <v>423</v>
      </c>
      <c r="AN118" s="419"/>
      <c r="AO118" s="419"/>
      <c r="AP118" s="420"/>
      <c r="AQ118" s="594" t="s">
        <v>438</v>
      </c>
      <c r="AR118" s="595"/>
      <c r="AS118" s="595"/>
      <c r="AT118" s="595"/>
      <c r="AU118" s="595"/>
      <c r="AV118" s="595"/>
      <c r="AW118" s="595"/>
      <c r="AX118" s="596"/>
    </row>
    <row r="119" spans="1:50" ht="23.25" customHeight="1" x14ac:dyDescent="0.15">
      <c r="A119" s="442"/>
      <c r="B119" s="443"/>
      <c r="C119" s="443"/>
      <c r="D119" s="443"/>
      <c r="E119" s="443"/>
      <c r="F119" s="444"/>
      <c r="G119" s="393" t="s">
        <v>583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622</v>
      </c>
      <c r="AC119" s="466"/>
      <c r="AD119" s="467"/>
      <c r="AE119" s="421" t="s">
        <v>566</v>
      </c>
      <c r="AF119" s="421"/>
      <c r="AG119" s="421"/>
      <c r="AH119" s="421"/>
      <c r="AI119" s="421" t="s">
        <v>566</v>
      </c>
      <c r="AJ119" s="421"/>
      <c r="AK119" s="421"/>
      <c r="AL119" s="421"/>
      <c r="AM119" s="421" t="s">
        <v>623</v>
      </c>
      <c r="AN119" s="421"/>
      <c r="AO119" s="421"/>
      <c r="AP119" s="421"/>
      <c r="AQ119" s="421">
        <v>22.8</v>
      </c>
      <c r="AR119" s="421"/>
      <c r="AS119" s="421"/>
      <c r="AT119" s="421"/>
      <c r="AU119" s="421"/>
      <c r="AV119" s="421"/>
      <c r="AW119" s="421"/>
      <c r="AX119" s="556"/>
    </row>
    <row r="120" spans="1:50" ht="46.5"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588</v>
      </c>
      <c r="AC120" s="476"/>
      <c r="AD120" s="477"/>
      <c r="AE120" s="557" t="s">
        <v>566</v>
      </c>
      <c r="AF120" s="557"/>
      <c r="AG120" s="557"/>
      <c r="AH120" s="557"/>
      <c r="AI120" s="557" t="s">
        <v>566</v>
      </c>
      <c r="AJ120" s="557"/>
      <c r="AK120" s="557"/>
      <c r="AL120" s="557"/>
      <c r="AM120" s="557" t="s">
        <v>617</v>
      </c>
      <c r="AN120" s="557"/>
      <c r="AO120" s="557"/>
      <c r="AP120" s="557"/>
      <c r="AQ120" s="557" t="s">
        <v>625</v>
      </c>
      <c r="AR120" s="557"/>
      <c r="AS120" s="557"/>
      <c r="AT120" s="557"/>
      <c r="AU120" s="557"/>
      <c r="AV120" s="557"/>
      <c r="AW120" s="557"/>
      <c r="AX120" s="558"/>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396</v>
      </c>
      <c r="AF121" s="419"/>
      <c r="AG121" s="419"/>
      <c r="AH121" s="420"/>
      <c r="AI121" s="418" t="s">
        <v>394</v>
      </c>
      <c r="AJ121" s="419"/>
      <c r="AK121" s="419"/>
      <c r="AL121" s="420"/>
      <c r="AM121" s="418" t="s">
        <v>423</v>
      </c>
      <c r="AN121" s="419"/>
      <c r="AO121" s="419"/>
      <c r="AP121" s="420"/>
      <c r="AQ121" s="594" t="s">
        <v>438</v>
      </c>
      <c r="AR121" s="595"/>
      <c r="AS121" s="595"/>
      <c r="AT121" s="595"/>
      <c r="AU121" s="595"/>
      <c r="AV121" s="595"/>
      <c r="AW121" s="595"/>
      <c r="AX121" s="596"/>
    </row>
    <row r="122" spans="1:50" ht="23.25" customHeight="1" x14ac:dyDescent="0.15">
      <c r="A122" s="442"/>
      <c r="B122" s="443"/>
      <c r="C122" s="443"/>
      <c r="D122" s="443"/>
      <c r="E122" s="443"/>
      <c r="F122" s="444"/>
      <c r="G122" s="393" t="s">
        <v>583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580</v>
      </c>
      <c r="AC122" s="466"/>
      <c r="AD122" s="467"/>
      <c r="AE122" s="421" t="s">
        <v>617</v>
      </c>
      <c r="AF122" s="421"/>
      <c r="AG122" s="421"/>
      <c r="AH122" s="421"/>
      <c r="AI122" s="421" t="s">
        <v>623</v>
      </c>
      <c r="AJ122" s="421"/>
      <c r="AK122" s="421"/>
      <c r="AL122" s="421"/>
      <c r="AM122" s="421" t="s">
        <v>623</v>
      </c>
      <c r="AN122" s="421"/>
      <c r="AO122" s="421"/>
      <c r="AP122" s="421"/>
      <c r="AQ122" s="421">
        <v>18.100000000000001</v>
      </c>
      <c r="AR122" s="421"/>
      <c r="AS122" s="421"/>
      <c r="AT122" s="421"/>
      <c r="AU122" s="421"/>
      <c r="AV122" s="421"/>
      <c r="AW122" s="421"/>
      <c r="AX122" s="556"/>
    </row>
    <row r="123" spans="1:50" ht="46.5"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588</v>
      </c>
      <c r="AC123" s="476"/>
      <c r="AD123" s="477"/>
      <c r="AE123" s="557" t="s">
        <v>617</v>
      </c>
      <c r="AF123" s="557"/>
      <c r="AG123" s="557"/>
      <c r="AH123" s="557"/>
      <c r="AI123" s="557" t="s">
        <v>617</v>
      </c>
      <c r="AJ123" s="557"/>
      <c r="AK123" s="557"/>
      <c r="AL123" s="557"/>
      <c r="AM123" s="557" t="s">
        <v>620</v>
      </c>
      <c r="AN123" s="557"/>
      <c r="AO123" s="557"/>
      <c r="AP123" s="557"/>
      <c r="AQ123" s="557" t="s">
        <v>626</v>
      </c>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396</v>
      </c>
      <c r="AF124" s="419"/>
      <c r="AG124" s="419"/>
      <c r="AH124" s="420"/>
      <c r="AI124" s="418" t="s">
        <v>394</v>
      </c>
      <c r="AJ124" s="419"/>
      <c r="AK124" s="419"/>
      <c r="AL124" s="420"/>
      <c r="AM124" s="418" t="s">
        <v>423</v>
      </c>
      <c r="AN124" s="419"/>
      <c r="AO124" s="419"/>
      <c r="AP124" s="420"/>
      <c r="AQ124" s="594" t="s">
        <v>438</v>
      </c>
      <c r="AR124" s="595"/>
      <c r="AS124" s="595"/>
      <c r="AT124" s="595"/>
      <c r="AU124" s="595"/>
      <c r="AV124" s="595"/>
      <c r="AW124" s="595"/>
      <c r="AX124" s="596"/>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396</v>
      </c>
      <c r="AF127" s="419"/>
      <c r="AG127" s="419"/>
      <c r="AH127" s="420"/>
      <c r="AI127" s="418" t="s">
        <v>394</v>
      </c>
      <c r="AJ127" s="419"/>
      <c r="AK127" s="419"/>
      <c r="AL127" s="420"/>
      <c r="AM127" s="418" t="s">
        <v>423</v>
      </c>
      <c r="AN127" s="419"/>
      <c r="AO127" s="419"/>
      <c r="AP127" s="420"/>
      <c r="AQ127" s="594" t="s">
        <v>438</v>
      </c>
      <c r="AR127" s="595"/>
      <c r="AS127" s="595"/>
      <c r="AT127" s="595"/>
      <c r="AU127" s="595"/>
      <c r="AV127" s="595"/>
      <c r="AW127" s="595"/>
      <c r="AX127" s="596"/>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411</v>
      </c>
      <c r="B130" s="184"/>
      <c r="C130" s="183" t="s">
        <v>239</v>
      </c>
      <c r="D130" s="184"/>
      <c r="E130" s="168" t="s">
        <v>268</v>
      </c>
      <c r="F130" s="169"/>
      <c r="G130" s="170" t="s">
        <v>590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t="s">
        <v>592</v>
      </c>
      <c r="AV133" s="199"/>
      <c r="AW133" s="132" t="s">
        <v>181</v>
      </c>
      <c r="AX133" s="194"/>
    </row>
    <row r="134" spans="1:50" ht="39.75" customHeight="1" x14ac:dyDescent="0.15">
      <c r="A134" s="188"/>
      <c r="B134" s="185"/>
      <c r="C134" s="179"/>
      <c r="D134" s="185"/>
      <c r="E134" s="179"/>
      <c r="F134" s="180"/>
      <c r="G134" s="103" t="s">
        <v>572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593</v>
      </c>
      <c r="AC134" s="204"/>
      <c r="AD134" s="204"/>
      <c r="AE134" s="205" t="s">
        <v>572</v>
      </c>
      <c r="AF134" s="206"/>
      <c r="AG134" s="206"/>
      <c r="AH134" s="206"/>
      <c r="AI134" s="205" t="s">
        <v>573</v>
      </c>
      <c r="AJ134" s="206"/>
      <c r="AK134" s="206"/>
      <c r="AL134" s="206"/>
      <c r="AM134" s="205" t="s">
        <v>577</v>
      </c>
      <c r="AN134" s="206"/>
      <c r="AO134" s="206"/>
      <c r="AP134" s="206"/>
      <c r="AQ134" s="205" t="s">
        <v>572</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577</v>
      </c>
      <c r="AF135" s="206"/>
      <c r="AG135" s="206"/>
      <c r="AH135" s="206"/>
      <c r="AI135" s="205" t="s">
        <v>573</v>
      </c>
      <c r="AJ135" s="206"/>
      <c r="AK135" s="206"/>
      <c r="AL135" s="206"/>
      <c r="AM135" s="205" t="s">
        <v>577</v>
      </c>
      <c r="AN135" s="206"/>
      <c r="AO135" s="206"/>
      <c r="AP135" s="206"/>
      <c r="AQ135" s="205" t="s">
        <v>577</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4"/>
      <c r="E430" s="173" t="s">
        <v>404</v>
      </c>
      <c r="F430" s="901"/>
      <c r="G430" s="902" t="s">
        <v>255</v>
      </c>
      <c r="H430" s="122"/>
      <c r="I430" s="122"/>
      <c r="J430" s="903" t="s">
        <v>572</v>
      </c>
      <c r="K430" s="904"/>
      <c r="L430" s="904"/>
      <c r="M430" s="904"/>
      <c r="N430" s="904"/>
      <c r="O430" s="904"/>
      <c r="P430" s="904"/>
      <c r="Q430" s="904"/>
      <c r="R430" s="904"/>
      <c r="S430" s="904"/>
      <c r="T430" s="905"/>
      <c r="U430" s="591" t="s">
        <v>572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3" t="s">
        <v>572</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568</v>
      </c>
      <c r="AC433" s="212"/>
      <c r="AD433" s="212"/>
      <c r="AE433" s="340" t="s">
        <v>572</v>
      </c>
      <c r="AF433" s="206"/>
      <c r="AG433" s="206"/>
      <c r="AH433" s="206"/>
      <c r="AI433" s="340" t="s">
        <v>572</v>
      </c>
      <c r="AJ433" s="206"/>
      <c r="AK433" s="206"/>
      <c r="AL433" s="206"/>
      <c r="AM433" s="340" t="s">
        <v>587</v>
      </c>
      <c r="AN433" s="206"/>
      <c r="AO433" s="206"/>
      <c r="AP433" s="341"/>
      <c r="AQ433" s="340" t="s">
        <v>572</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40" t="s">
        <v>568</v>
      </c>
      <c r="AF434" s="206"/>
      <c r="AG434" s="206"/>
      <c r="AH434" s="341"/>
      <c r="AI434" s="340" t="s">
        <v>587</v>
      </c>
      <c r="AJ434" s="206"/>
      <c r="AK434" s="206"/>
      <c r="AL434" s="206"/>
      <c r="AM434" s="340" t="s">
        <v>572</v>
      </c>
      <c r="AN434" s="206"/>
      <c r="AO434" s="206"/>
      <c r="AP434" s="341"/>
      <c r="AQ434" s="340" t="s">
        <v>572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572</v>
      </c>
      <c r="AF435" s="206"/>
      <c r="AG435" s="206"/>
      <c r="AH435" s="341"/>
      <c r="AI435" s="340" t="s">
        <v>572</v>
      </c>
      <c r="AJ435" s="206"/>
      <c r="AK435" s="206"/>
      <c r="AL435" s="206"/>
      <c r="AM435" s="340" t="s">
        <v>594</v>
      </c>
      <c r="AN435" s="206"/>
      <c r="AO435" s="206"/>
      <c r="AP435" s="341"/>
      <c r="AQ435" s="340" t="s">
        <v>572</v>
      </c>
      <c r="AR435" s="206"/>
      <c r="AS435" s="206"/>
      <c r="AT435" s="341"/>
      <c r="AU435" s="206" t="s">
        <v>572</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595</v>
      </c>
      <c r="AF457" s="199"/>
      <c r="AG457" s="132" t="s">
        <v>236</v>
      </c>
      <c r="AH457" s="133"/>
      <c r="AI457" s="155"/>
      <c r="AJ457" s="155"/>
      <c r="AK457" s="155"/>
      <c r="AL457" s="153"/>
      <c r="AM457" s="155"/>
      <c r="AN457" s="155"/>
      <c r="AO457" s="155"/>
      <c r="AP457" s="153"/>
      <c r="AQ457" s="593" t="s">
        <v>595</v>
      </c>
      <c r="AR457" s="199"/>
      <c r="AS457" s="132" t="s">
        <v>236</v>
      </c>
      <c r="AT457" s="133"/>
      <c r="AU457" s="199" t="s">
        <v>572</v>
      </c>
      <c r="AV457" s="199"/>
      <c r="AW457" s="132" t="s">
        <v>181</v>
      </c>
      <c r="AX457" s="194"/>
    </row>
    <row r="458" spans="1:50" ht="23.25"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572</v>
      </c>
      <c r="AF458" s="206"/>
      <c r="AG458" s="206"/>
      <c r="AH458" s="206"/>
      <c r="AI458" s="340" t="s">
        <v>572</v>
      </c>
      <c r="AJ458" s="206"/>
      <c r="AK458" s="206"/>
      <c r="AL458" s="206"/>
      <c r="AM458" s="340" t="s">
        <v>587</v>
      </c>
      <c r="AN458" s="206"/>
      <c r="AO458" s="206"/>
      <c r="AP458" s="341"/>
      <c r="AQ458" s="340" t="s">
        <v>572</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572</v>
      </c>
      <c r="AF459" s="206"/>
      <c r="AG459" s="206"/>
      <c r="AH459" s="341"/>
      <c r="AI459" s="340" t="s">
        <v>595</v>
      </c>
      <c r="AJ459" s="206"/>
      <c r="AK459" s="206"/>
      <c r="AL459" s="206"/>
      <c r="AM459" s="340" t="s">
        <v>595</v>
      </c>
      <c r="AN459" s="206"/>
      <c r="AO459" s="206"/>
      <c r="AP459" s="341"/>
      <c r="AQ459" s="340" t="s">
        <v>595</v>
      </c>
      <c r="AR459" s="206"/>
      <c r="AS459" s="206"/>
      <c r="AT459" s="341"/>
      <c r="AU459" s="206" t="s">
        <v>595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587</v>
      </c>
      <c r="AF460" s="206"/>
      <c r="AG460" s="206"/>
      <c r="AH460" s="341"/>
      <c r="AI460" s="340" t="s">
        <v>572</v>
      </c>
      <c r="AJ460" s="206"/>
      <c r="AK460" s="206"/>
      <c r="AL460" s="206"/>
      <c r="AM460" s="340" t="s">
        <v>595</v>
      </c>
      <c r="AN460" s="206"/>
      <c r="AO460" s="206"/>
      <c r="AP460" s="341"/>
      <c r="AQ460" s="340" t="s">
        <v>572</v>
      </c>
      <c r="AR460" s="206"/>
      <c r="AS460" s="206"/>
      <c r="AT460" s="341"/>
      <c r="AU460" s="206" t="s">
        <v>572</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572</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9.950000000000003"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5" t="s">
        <v>628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564</v>
      </c>
      <c r="AE703" s="327"/>
      <c r="AF703" s="327"/>
      <c r="AG703" s="100" t="s">
        <v>629</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630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596</v>
      </c>
      <c r="AE705" s="718"/>
      <c r="AF705" s="718"/>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597</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597</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596</v>
      </c>
      <c r="AE708" s="608"/>
      <c r="AF708" s="608"/>
      <c r="AG708" s="745" t="s">
        <v>566</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596</v>
      </c>
      <c r="AE709" s="327"/>
      <c r="AF709" s="327"/>
      <c r="AG709" s="100" t="s">
        <v>572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596</v>
      </c>
      <c r="AE710" s="327"/>
      <c r="AF710" s="327"/>
      <c r="AG710" s="100" t="s">
        <v>572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564</v>
      </c>
      <c r="AE711" s="327"/>
      <c r="AF711" s="327"/>
      <c r="AG711" s="100" t="s">
        <v>631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596</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596</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596</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596</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596</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596</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596</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564</v>
      </c>
      <c r="AE719" s="608"/>
      <c r="AF719" s="608"/>
      <c r="AG719" s="124" t="s">
        <v>634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563</v>
      </c>
      <c r="D721" s="295"/>
      <c r="E721" s="295"/>
      <c r="F721" s="296"/>
      <c r="G721" s="285" t="s">
        <v>424</v>
      </c>
      <c r="H721" s="286"/>
      <c r="I721" s="82" t="str">
        <f>IF(OR(G721="　", G721=""), "", "-")</f>
        <v>-</v>
      </c>
      <c r="J721" s="289">
        <v>44</v>
      </c>
      <c r="K721" s="289"/>
      <c r="L721" s="82" t="str">
        <f>IF(M721="","","-")</f>
        <v/>
      </c>
      <c r="M721" s="83"/>
      <c r="N721" s="302" t="s">
        <v>632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customHeight="1" x14ac:dyDescent="0.15">
      <c r="A722" s="781"/>
      <c r="B722" s="782"/>
      <c r="C722" s="294" t="s">
        <v>563</v>
      </c>
      <c r="D722" s="295"/>
      <c r="E722" s="295"/>
      <c r="F722" s="296"/>
      <c r="G722" s="285" t="s">
        <v>424</v>
      </c>
      <c r="H722" s="286"/>
      <c r="I722" s="82" t="str">
        <f t="shared" ref="I722:I725" si="4">IF(OR(G722="　", G722=""), "", "-")</f>
        <v>-</v>
      </c>
      <c r="J722" s="289">
        <v>80</v>
      </c>
      <c r="K722" s="289"/>
      <c r="L722" s="82" t="str">
        <f t="shared" ref="L722:L725" si="5">IF(M722="","","-")</f>
        <v/>
      </c>
      <c r="M722" s="83"/>
      <c r="N722" s="302" t="s">
        <v>633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635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635</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637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407</v>
      </c>
      <c r="B737" s="209"/>
      <c r="C737" s="209"/>
      <c r="D737" s="210"/>
      <c r="E737" s="992"/>
      <c r="F737" s="992"/>
      <c r="G737" s="992"/>
      <c r="H737" s="992"/>
      <c r="I737" s="992"/>
      <c r="J737" s="992"/>
      <c r="K737" s="992"/>
      <c r="L737" s="992"/>
      <c r="M737" s="992"/>
      <c r="N737" s="365" t="s">
        <v>402</v>
      </c>
      <c r="O737" s="365"/>
      <c r="P737" s="365"/>
      <c r="Q737" s="365"/>
      <c r="R737" s="992"/>
      <c r="S737" s="992"/>
      <c r="T737" s="992"/>
      <c r="U737" s="992"/>
      <c r="V737" s="992"/>
      <c r="W737" s="992"/>
      <c r="X737" s="992"/>
      <c r="Y737" s="992"/>
      <c r="Z737" s="992"/>
      <c r="AA737" s="365" t="s">
        <v>401</v>
      </c>
      <c r="AB737" s="365"/>
      <c r="AC737" s="365"/>
      <c r="AD737" s="365"/>
      <c r="AE737" s="992"/>
      <c r="AF737" s="992"/>
      <c r="AG737" s="992"/>
      <c r="AH737" s="992"/>
      <c r="AI737" s="992"/>
      <c r="AJ737" s="992"/>
      <c r="AK737" s="992"/>
      <c r="AL737" s="992"/>
      <c r="AM737" s="992"/>
      <c r="AN737" s="365" t="s">
        <v>400</v>
      </c>
      <c r="AO737" s="365"/>
      <c r="AP737" s="365"/>
      <c r="AQ737" s="365"/>
      <c r="AR737" s="998"/>
      <c r="AS737" s="999"/>
      <c r="AT737" s="999"/>
      <c r="AU737" s="999"/>
      <c r="AV737" s="999"/>
      <c r="AW737" s="999"/>
      <c r="AX737" s="1000"/>
      <c r="AY737" s="88"/>
      <c r="AZ737" s="88"/>
    </row>
    <row r="738" spans="1:52" ht="24.75" customHeight="1" x14ac:dyDescent="0.15">
      <c r="A738" s="991" t="s">
        <v>399</v>
      </c>
      <c r="B738" s="209"/>
      <c r="C738" s="209"/>
      <c r="D738" s="210"/>
      <c r="E738" s="992"/>
      <c r="F738" s="992"/>
      <c r="G738" s="992"/>
      <c r="H738" s="992"/>
      <c r="I738" s="992"/>
      <c r="J738" s="992"/>
      <c r="K738" s="992"/>
      <c r="L738" s="992"/>
      <c r="M738" s="992"/>
      <c r="N738" s="365" t="s">
        <v>398</v>
      </c>
      <c r="O738" s="365"/>
      <c r="P738" s="365"/>
      <c r="Q738" s="365"/>
      <c r="R738" s="992"/>
      <c r="S738" s="992"/>
      <c r="T738" s="992"/>
      <c r="U738" s="992"/>
      <c r="V738" s="992"/>
      <c r="W738" s="992"/>
      <c r="X738" s="992"/>
      <c r="Y738" s="992"/>
      <c r="Z738" s="992"/>
      <c r="AA738" s="365" t="s">
        <v>397</v>
      </c>
      <c r="AB738" s="365"/>
      <c r="AC738" s="365"/>
      <c r="AD738" s="365"/>
      <c r="AE738" s="992"/>
      <c r="AF738" s="992"/>
      <c r="AG738" s="992"/>
      <c r="AH738" s="992"/>
      <c r="AI738" s="992"/>
      <c r="AJ738" s="992"/>
      <c r="AK738" s="992"/>
      <c r="AL738" s="992"/>
      <c r="AM738" s="992"/>
      <c r="AN738" s="365" t="s">
        <v>396</v>
      </c>
      <c r="AO738" s="365"/>
      <c r="AP738" s="365"/>
      <c r="AQ738" s="365"/>
      <c r="AR738" s="998"/>
      <c r="AS738" s="999"/>
      <c r="AT738" s="999"/>
      <c r="AU738" s="999"/>
      <c r="AV738" s="999"/>
      <c r="AW738" s="999"/>
      <c r="AX738" s="1000"/>
    </row>
    <row r="739" spans="1:52" ht="24.75" customHeight="1" x14ac:dyDescent="0.15">
      <c r="A739" s="991" t="s">
        <v>395</v>
      </c>
      <c r="B739" s="209"/>
      <c r="C739" s="209"/>
      <c r="D739" s="210"/>
      <c r="E739" s="992"/>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419</v>
      </c>
      <c r="B740" s="974"/>
      <c r="C740" s="974"/>
      <c r="D740" s="975"/>
      <c r="E740" s="976"/>
      <c r="F740" s="977"/>
      <c r="G740" s="977"/>
      <c r="H740" s="92" t="str">
        <f>IF(E740="", "", "(")</f>
        <v/>
      </c>
      <c r="I740" s="977"/>
      <c r="J740" s="977"/>
      <c r="K740" s="92" t="str">
        <f>IF(OR(I740="　", I740=""), "", "-")</f>
        <v/>
      </c>
      <c r="L740" s="978"/>
      <c r="M740" s="978"/>
      <c r="N740" s="93" t="str">
        <f>IF(O740="", "", "-")</f>
        <v/>
      </c>
      <c r="O740" s="94"/>
      <c r="P740" s="93" t="str">
        <f>IF(E740="", "", ")")</f>
        <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364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3">
    <cfRule type="expression" dxfId="2795" priority="13883">
      <formula>IF(RIGHT(TEXT(Y783,"0.#"),1)=".",FALSE,TRUE)</formula>
    </cfRule>
    <cfRule type="expression" dxfId="2794" priority="13884">
      <formula>IF(RIGHT(TEXT(Y783,"0.#"),1)=".",TRUE,FALSE)</formula>
    </cfRule>
  </conditionalFormatting>
  <conditionalFormatting sqref="Y792">
    <cfRule type="expression" dxfId="2793" priority="13879">
      <formula>IF(RIGHT(TEXT(Y792,"0.#"),1)=".",FALSE,TRUE)</formula>
    </cfRule>
    <cfRule type="expression" dxfId="2792" priority="13880">
      <formula>IF(RIGHT(TEXT(Y792,"0.#"),1)=".",TRUE,FALSE)</formula>
    </cfRule>
  </conditionalFormatting>
  <conditionalFormatting sqref="Y823:Y830 Y821 Y810:Y817 Y808 Y797:Y804 Y795">
    <cfRule type="expression" dxfId="2791" priority="13661">
      <formula>IF(RIGHT(TEXT(Y795,"0.#"),1)=".",FALSE,TRUE)</formula>
    </cfRule>
    <cfRule type="expression" dxfId="2790" priority="13662">
      <formula>IF(RIGHT(TEXT(Y795,"0.#"),1)=".",TRUE,FALSE)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4:Y791 Y782">
    <cfRule type="expression" dxfId="2783" priority="13685">
      <formula>IF(RIGHT(TEXT(Y782,"0.#"),1)=".",FALSE,TRUE)</formula>
    </cfRule>
    <cfRule type="expression" dxfId="2782" priority="13686">
      <formula>IF(RIGHT(TEXT(Y782,"0.#"),1)=".",TRUE,FALSE)</formula>
    </cfRule>
  </conditionalFormatting>
  <conditionalFormatting sqref="AU783">
    <cfRule type="expression" dxfId="2781" priority="13683">
      <formula>IF(RIGHT(TEXT(AU783,"0.#"),1)=".",FALSE,TRUE)</formula>
    </cfRule>
    <cfRule type="expression" dxfId="2780" priority="13684">
      <formula>IF(RIGHT(TEXT(AU783,"0.#"),1)=".",TRUE,FALSE)</formula>
    </cfRule>
  </conditionalFormatting>
  <conditionalFormatting sqref="AU792">
    <cfRule type="expression" dxfId="2779" priority="13681">
      <formula>IF(RIGHT(TEXT(AU792,"0.#"),1)=".",FALSE,TRUE)</formula>
    </cfRule>
    <cfRule type="expression" dxfId="2778" priority="13682">
      <formula>IF(RIGHT(TEXT(AU792,"0.#"),1)=".",TRUE,FALSE)</formula>
    </cfRule>
  </conditionalFormatting>
  <conditionalFormatting sqref="AU784:AU791 AU782">
    <cfRule type="expression" dxfId="2777" priority="13679">
      <formula>IF(RIGHT(TEXT(AU782,"0.#"),1)=".",FALSE,TRUE)</formula>
    </cfRule>
    <cfRule type="expression" dxfId="2776" priority="13680">
      <formula>IF(RIGHT(TEXT(AU782,"0.#"),1)=".",TRUE,FALSE)</formula>
    </cfRule>
  </conditionalFormatting>
  <conditionalFormatting sqref="Y822 Y809 Y796">
    <cfRule type="expression" dxfId="2775" priority="13665">
      <formula>IF(RIGHT(TEXT(Y796,"0.#"),1)=".",FALSE,TRUE)</formula>
    </cfRule>
    <cfRule type="expression" dxfId="2774" priority="13666">
      <formula>IF(RIGHT(TEXT(Y796,"0.#"),1)=".",TRUE,FALSE)</formula>
    </cfRule>
  </conditionalFormatting>
  <conditionalFormatting sqref="Y831 Y818 Y805">
    <cfRule type="expression" dxfId="2773" priority="13663">
      <formula>IF(RIGHT(TEXT(Y805,"0.#"),1)=".",FALSE,TRUE)</formula>
    </cfRule>
    <cfRule type="expression" dxfId="2772" priority="13664">
      <formula>IF(RIGHT(TEXT(Y805,"0.#"),1)=".",TRUE,FALSE)</formula>
    </cfRule>
  </conditionalFormatting>
  <conditionalFormatting sqref="AU822 AU809 AU796">
    <cfRule type="expression" dxfId="2771" priority="13659">
      <formula>IF(RIGHT(TEXT(AU796,"0.#"),1)=".",FALSE,TRUE)</formula>
    </cfRule>
    <cfRule type="expression" dxfId="2770" priority="13660">
      <formula>IF(RIGHT(TEXT(AU796,"0.#"),1)=".",TRUE,FALSE)</formula>
    </cfRule>
  </conditionalFormatting>
  <conditionalFormatting sqref="AU831 AU818 AU805">
    <cfRule type="expression" dxfId="2769" priority="13657">
      <formula>IF(RIGHT(TEXT(AU805,"0.#"),1)=".",FALSE,TRUE)</formula>
    </cfRule>
    <cfRule type="expression" dxfId="2768" priority="13658">
      <formula>IF(RIGHT(TEXT(AU805,"0.#"),1)=".",TRUE,FALSE)</formula>
    </cfRule>
  </conditionalFormatting>
  <conditionalFormatting sqref="AU823:AU830 AU821 AU810:AU817 AU808 AU797:AU804 AU795">
    <cfRule type="expression" dxfId="2767" priority="13655">
      <formula>IF(RIGHT(TEXT(AU795,"0.#"),1)=".",FALSE,TRUE)</formula>
    </cfRule>
    <cfRule type="expression" dxfId="2766" priority="13656">
      <formula>IF(RIGHT(TEXT(AU795,"0.#"),1)=".",TRUE,FALSE)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Q119">
    <cfRule type="expression" dxfId="2583" priority="13149">
      <formula>IF(RIGHT(TEXT(AQ119,"0.#"),1)=".",FALSE,TRUE)</formula>
    </cfRule>
    <cfRule type="expression" dxfId="2582" priority="13150">
      <formula>IF(RIGHT(TEXT(AQ119,"0.#"),1)=".",TRUE,FALSE)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40:AO867">
    <cfRule type="expression" dxfId="2503" priority="6633">
      <formula>IF(AND(AL840&gt;=0, RIGHT(TEXT(AL840,"0.#"),1)&lt;&gt;"."),TRUE,FALSE)</formula>
    </cfRule>
    <cfRule type="expression" dxfId="2502" priority="6634">
      <formula>IF(AND(AL840&gt;=0, RIGHT(TEXT(AL840,"0.#"),1)="."),TRUE,FALSE)</formula>
    </cfRule>
    <cfRule type="expression" dxfId="2501" priority="6635">
      <formula>IF(AND(AL840&lt;0, RIGHT(TEXT(AL840,"0.#"),1)&lt;&gt;"."),TRUE,FALSE)</formula>
    </cfRule>
    <cfRule type="expression" dxfId="2500" priority="6636">
      <formula>IF(AND(AL840&lt;0, RIGHT(TEXT(AL840,"0.#"),1)="."),TRUE,FALSE)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M120">
    <cfRule type="expression" dxfId="2445" priority="2977">
      <formula>IF(RIGHT(TEXT(AM120,"0.#"),1)=".",FALSE,TRUE)</formula>
    </cfRule>
    <cfRule type="expression" dxfId="2444" priority="2978">
      <formula>IF(RIGHT(TEXT(AM120,"0.#"),1)=".",TRUE,FALSE)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9">
    <cfRule type="expression" dxfId="707" priority="7">
      <formula>IF(RIGHT(TEXT(AE119,"0.#"),1)=".",FALSE,TRUE)</formula>
    </cfRule>
    <cfRule type="expression" dxfId="706" priority="8">
      <formula>IF(RIGHT(TEXT(AE119,"0.#"),1)=".",TRUE,FALSE)</formula>
    </cfRule>
  </conditionalFormatting>
  <conditionalFormatting sqref="AI119">
    <cfRule type="expression" dxfId="705" priority="5">
      <formula>IF(RIGHT(TEXT(AI119,"0.#"),1)=".",FALSE,TRUE)</formula>
    </cfRule>
    <cfRule type="expression" dxfId="704" priority="6">
      <formula>IF(RIGHT(TEXT(AI119,"0.#"),1)=".",TRUE,FALSE)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I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564</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2020-06-18T03:08:40Z</cp:lastPrinted>
  <dcterms:created xsi:type="dcterms:W3CDTF">2012-03-13T00:50:25Z</dcterms:created>
  <dcterms:modified xsi:type="dcterms:W3CDTF">2020-10-12T05:27:07Z</dcterms:modified>
</cp:coreProperties>
</file>