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0527_【作業依頼】令和２年度行政事業レビューシートの作成について\４．各課室登録（確定版）\06_結核感染症課\1009書記室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K14" i="3" l="1"/>
  <c r="P23"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<sst xmlns="http://schemas.openxmlformats.org/spreadsheetml/2006/main" count="2901" uniqueCount="624">
  <si>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</si>
  <si>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</si>
  <si>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</si>
  <si>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</si>
  <si>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</si>
  <si>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</si>
  <si>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</si>
  <si>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</si>
  <si>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</si>
  <si>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</si>
  <si>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</si>
  <si>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</si>
  <si>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</si>
  <si>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</si>
  <si>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</si>
  <si>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</si>
  <si>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</si>
  <si>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</si>
  <si>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</si>
  <si>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</si>
  <si>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</si>
  <si>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</si>
  <si>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</si>
  <si>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</si>
  <si>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</si>
  <si>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</si>
  <si>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</si>
  <si>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</si>
  <si>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</si>
  <si>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</si>
  <si>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</si>
  <si>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</si>
  <si>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</si>
  <si>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</si>
  <si>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</si>
  <si>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</si>
  <si>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</si>
  <si>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</si>
  <si>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</si>
  <si>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</si>
  <si>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</si>
  <si>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</si>
  <si>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</si>
  <si>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</si>
  <si>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</si>
  <si>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</si>
  <si>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</si>
  <si>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</si>
  <si>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</si>
  <si>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</si>
  <si>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</si>
  <si>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</si>
  <si>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</si>
  <si>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</si>
  <si>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</si>
  <si>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</si>
  <si>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</si>
  <si>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</si>
  <si>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</si>
  <si>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</si>
  <si>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</si>
  <si>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</si>
  <si>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</si>
  <si>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</si>
  <si>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</si>
  <si>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</si>
  <si>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</si>
  <si>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</si>
  <si>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</si>
  <si>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</si>
  <si>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</si>
  <si>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</si>
  <si>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</si>
  <si>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</si>
  <si>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</si>
  <si>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</si>
  <si>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</si>
  <si>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</si>
  <si>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</si>
  <si>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</si>
  <si>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</si>
  <si>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</si>
  <si>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</si>
  <si>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</si>
  <si>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</si>
  <si>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</si>
  <si>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</si>
  <si>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</si>
  <si>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</si>
  <si>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</si>
  <si>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</si>
  <si>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</si>
  <si>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</si>
  <si>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</si>
  <si>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</si>
  <si>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</si>
  <si>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</si>
  <si>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</si>
  <si>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</si>
  <si>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</si>
  <si>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</si>
  <si>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</si>
  <si>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</si>
  <si>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</si>
  <si>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</si>
  <si>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</si>
  <si>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</si>
  <si>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</si>
  <si>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</si>
  <si>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</si>
  <si>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</si>
  <si>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</si>
  <si>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</si>
  <si>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</si>
  <si>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</si>
  <si>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</si>
  <si>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</si>
  <si>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</si>
  <si>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</si>
  <si>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</si>
  <si>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</si>
  <si>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</si>
  <si>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</si>
  <si>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</si>
  <si>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</si>
  <si>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</si>
  <si>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</si>
  <si>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</si>
  <si>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</si>
  <si>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</si>
  <si>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</si>
  <si>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</si>
  <si>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</si>
  <si>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</si>
  <si>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</si>
  <si>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</si>
  <si>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</si>
  <si>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</si>
  <si>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</si>
  <si>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</si>
  <si>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</si>
  <si>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</si>
  <si>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</si>
  <si>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</si>
  <si>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</si>
  <si>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</si>
  <si>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</si>
  <si>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</si>
  <si>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</si>
  <si>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</si>
  <si>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</si>
  <si>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</si>
  <si>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</si>
  <si>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</si>
  <si>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</si>
  <si>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</si>
  <si>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</si>
  <si>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</si>
  <si>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</si>
  <si>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</si>
  <si>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</si>
  <si>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</si>
  <si>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</si>
  <si>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</si>
  <si>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</si>
  <si>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</si>
  <si>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</si>
  <si>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</si>
  <si>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</si>
  <si>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</si>
  <si>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</si>
  <si>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</si>
  <si>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</si>
  <si>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</si>
  <si>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</si>
  <si>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</si>
  <si>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</si>
  <si>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</si>
  <si>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</si>
  <si>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</si>
  <si>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</si>
  <si>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</si>
  <si>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</si>
  <si>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</si>
  <si>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</si>
  <si>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</si>
  <si>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</si>
  <si>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</si>
  <si>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</si>
  <si>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</si>
  <si>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</si>
  <si>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</si>
  <si>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</si>
  <si>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</si>
  <si>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</si>
  <si>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</si>
  <si>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</si>
  <si>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</si>
  <si>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</si>
  <si>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</si>
  <si>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</si>
  <si>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</si>
  <si>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</si>
  <si>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</si>
  <si>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</si>
  <si>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</si>
  <si>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</si>
  <si>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</si>
  <si>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</si>
  <si>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</si>
  <si>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</si>
  <si>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</si>
  <si>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</si>
  <si>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</si>
  <si>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</si>
  <si>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</si>
  <si>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</si>
  <si>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</si>
  <si>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</si>
  <si>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</si>
  <si>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</si>
  <si>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</si>
  <si>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</si>
  <si>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</si>
  <si>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</si>
  <si>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</si>
  <si>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</si>
  <si>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</si>
  <si>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</si>
  <si>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</si>
  <si>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</si>
  <si>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</si>
  <si>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</si>
  <si>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</si>
  <si>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</si>
  <si>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</si>
  <si>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</si>
  <si>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</si>
  <si>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</si>
  <si>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</si>
  <si>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</si>
  <si>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</si>
  <si>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</si>
  <si>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</si>
  <si>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</si>
  <si>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</si>
  <si>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</si>
  <si>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</si>
  <si>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</si>
  <si>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</si>
  <si>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</si>
  <si>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</si>
  <si>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</si>
  <si>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</si>
  <si>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</si>
  <si>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</si>
  <si>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</si>
  <si>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</si>
  <si>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</si>
  <si>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</si>
  <si>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</si>
  <si>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</si>
  <si>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</si>
  <si>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</si>
  <si>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</si>
  <si>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</si>
  <si>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</si>
  <si>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</si>
  <si>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</si>
  <si>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</si>
  <si>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</si>
  <si>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</si>
  <si>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</si>
  <si>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</si>
  <si>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</si>
  <si>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</si>
  <si>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</si>
  <si>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</si>
  <si>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</si>
  <si>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</si>
  <si>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</si>
  <si>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</si>
  <si>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</si>
  <si>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</si>
  <si>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</si>
  <si>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</si>
  <si>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</si>
  <si>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</si>
  <si>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</si>
  <si>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</si>
  <si>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</si>
  <si>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</si>
  <si>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</si>
  <si>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</si>
  <si>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</si>
  <si>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</si>
  <si>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</si>
  <si>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</si>
  <si>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</si>
  <si>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</si>
  <si>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</si>
  <si>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</si>
  <si>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</si>
  <si>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</si>
  <si>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</si>
  <si>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</si>
  <si>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</si>
  <si>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</si>
  <si>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</si>
  <si>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</si>
  <si>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</si>
  <si>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</si>
  <si>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</si>
  <si>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</si>
  <si>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</si>
  <si>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</si>
  <si>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</si>
  <si>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</si>
  <si>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</si>
  <si>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</si>
  <si>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</si>
  <si>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</si>
  <si>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</si>
  <si>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</si>
  <si>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</si>
  <si>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</si>
  <si>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</si>
  <si>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</si>
  <si>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</si>
  <si>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</si>
  <si>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</si>
  <si>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</si>
  <si>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</si>
  <si>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</si>
  <si>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</si>
  <si>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</si>
  <si>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</si>
  <si>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</si>
  <si>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</si>
  <si>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</si>
  <si>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</si>
  <si>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</si>
  <si>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</si>
  <si>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</si>
  <si>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</si>
  <si>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</si>
  <si>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</si>
  <si>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</si>
  <si>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</si>
  <si>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</si>
  <si>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</si>
  <si>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</si>
  <si>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</si>
  <si>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</si>
  <si>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</si>
  <si>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</si>
  <si>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</si>
  <si>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</si>
  <si>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</si>
  <si>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</si>
  <si>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</si>
  <si>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</si>
  <si>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</si>
  <si>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</si>
  <si>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</si>
  <si>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</si>
  <si>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</si>
  <si>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</si>
  <si>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</si>
  <si>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</si>
  <si>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</si>
  <si>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</si>
  <si>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</si>
  <si>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</si>
  <si>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</si>
  <si>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</si>
  <si>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</si>
  <si>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</si>
  <si>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</si>
  <si>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</si>
  <si>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</si>
  <si>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</si>
  <si>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</si>
  <si>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</si>
  <si>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</si>
  <si>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</si>
  <si>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</si>
  <si>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</si>
  <si>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</si>
  <si>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</si>
  <si>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</si>
  <si>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</si>
  <si>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</si>
  <si>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</si>
  <si>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</si>
  <si>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</si>
  <si>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</si>
  <si>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</si>
  <si>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</si>
  <si>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</si>
  <si>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</si>
  <si>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</si>
  <si>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</si>
  <si>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</si>
  <si>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</si>
  <si>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</si>
  <si>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</si>
  <si>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</si>
  <si>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</si>
  <si>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</si>
  <si>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</si>
  <si>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</si>
  <si>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</si>
  <si>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</si>
  <si>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</si>
  <si>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</si>
  <si>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</si>
  <si>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</si>
  <si>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</si>
  <si>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</si>
  <si>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</si>
  <si>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</si>
  <si>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</si>
  <si>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</si>
  <si>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</si>
  <si>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</si>
  <si>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</si>
  <si>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</si>
  <si>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</si>
  <si>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</si>
  <si>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</si>
  <si>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</si>
  <si>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</si>
  <si>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</si>
  <si>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</si>
  <si>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</si>
  <si>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</si>
  <si>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</si>
  <si>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</si>
  <si>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</si>
  <si>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</si>
  <si>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</si>
  <si>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</si>
  <si>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</si>
  <si>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</si>
  <si>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</si>
  <si>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</si>
  <si>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</si>
  <si>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</si>
  <si>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</si>
  <si>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</si>
  <si>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</si>
  <si>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</si>
  <si>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</si>
  <si>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</si>
  <si>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</si>
  <si>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</si>
  <si>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</si>
  <si>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</si>
  <si>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</si>
  <si>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</si>
  <si>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</si>
  <si>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</si>
  <si>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</si>
  <si>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</si>
  <si>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</si>
  <si>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</si>
  <si>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</si>
  <si>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</si>
  <si>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</si>
  <si>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</si>
  <si>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</si>
  <si>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</si>
  <si>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</si>
  <si>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</si>
  <si>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</si>
  <si>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</si>
  <si>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</si>
  <si>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</si>
  <si>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</si>
  <si>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</si>
  <si>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</si>
  <si>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</si>
  <si>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</si>
  <si>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</si>
  <si>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</si>
  <si>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</si>
  <si>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</si>
  <si>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</si>
  <si>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</si>
  <si>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</si>
  <si>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</si>
  <si>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</si>
  <si>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</si>
  <si>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</si>
  <si>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</si>
  <si>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</si>
  <si>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</si>
  <si>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</si>
  <si>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</si>
  <si>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</si>
  <si>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</si>
  <si>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</si>
  <si>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</si>
  <si>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</si>
  <si>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</si>
  <si>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</si>
  <si>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</si>
  <si>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</si>
  <si>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</si>
  <si>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</si>
  <si>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</si>
  <si>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</si>
  <si>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</si>
  <si>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</si>
  <si>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</si>
  <si>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</si>
  <si>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</si>
  <si>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</si>
  <si>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</si>
  <si>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</si>
  <si>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</si>
  <si>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</si>
  <si>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</si>
  <si>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</si>
  <si>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</si>
  <si>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</si>
  <si>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</si>
  <si>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</si>
  <si>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</si>
  <si>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</si>
  <si>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</si>
  <si>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</si>
  <si>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</si>
  <si>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</si>
  <si>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</si>
  <si>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</si>
  <si>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</si>
  <si>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</si>
  <si>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</si>
  <si>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</si>
  <si>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</si>
  <si>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</si>
  <si>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</si>
  <si>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</si>
  <si>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</si>
  <si>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</si>
  <si>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</si>
  <si>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</si>
  <si>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</si>
  <si>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</si>
  <si>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</si>
  <si>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</si>
  <si>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</si>
  <si>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</si>
  <si>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</si>
  <si>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</si>
  <si>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</si>
  <si>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</si>
  <si>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</si>
  <si>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</si>
  <si>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</si>
  <si>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</si>
  <si>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</si>
  <si>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</si>
  <si>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結核感染症課</t>
    <rPh sb="0" eb="2">
      <t>ケッカク</t>
    </rPh>
    <rPh sb="2" eb="6">
      <t>カンセンショウカ</t>
    </rPh>
    <phoneticPr fontId="5"/>
  </si>
  <si>
    <t>○</t>
  </si>
  <si>
    <t>-</t>
  </si>
  <si>
    <t>-</t>
    <phoneticPr fontId="5"/>
  </si>
  <si>
    <t>-</t>
    <phoneticPr fontId="5"/>
  </si>
  <si>
    <t>-</t>
    <phoneticPr fontId="5"/>
  </si>
  <si>
    <t>-</t>
    <phoneticPr fontId="5"/>
  </si>
  <si>
    <t>-</t>
    <phoneticPr fontId="5"/>
  </si>
  <si>
    <t>Ⅰ－５－１　感染症の発生・まん延の防止を図ること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</si>
  <si>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</si>
  <si>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</si>
  <si>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</si>
  <si>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</si>
  <si>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</si>
  <si>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</si>
  <si>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</si>
  <si>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</si>
  <si>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</si>
  <si>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</si>
  <si>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</si>
  <si>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</si>
  <si>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</si>
  <si>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</si>
  <si>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　　Ｘ/Ｙ</t>
    <phoneticPr fontId="5"/>
  </si>
  <si>
    <t>-</t>
    <phoneticPr fontId="5"/>
  </si>
  <si>
    <t>-</t>
    <phoneticPr fontId="5"/>
  </si>
  <si>
    <t>解析・評価数</t>
    <rPh sb="0" eb="2">
      <t>カイセキ</t>
    </rPh>
    <rPh sb="3" eb="5">
      <t>ヒョウカ</t>
    </rPh>
    <rPh sb="5" eb="6">
      <t>スウ</t>
    </rPh>
    <phoneticPr fontId="5"/>
  </si>
  <si>
    <t>-</t>
    <phoneticPr fontId="5"/>
  </si>
  <si>
    <t>‐</t>
  </si>
  <si>
    <t>-</t>
    <phoneticPr fontId="5"/>
  </si>
  <si>
    <t>-</t>
    <phoneticPr fontId="5"/>
  </si>
  <si>
    <t>Ｉ－５ 感染症など健康を脅かす疾病を予防・防止するとともに、感染者等に必要な医療等を確保すること</t>
    <phoneticPr fontId="5"/>
  </si>
  <si>
    <t>-</t>
    <phoneticPr fontId="5"/>
  </si>
  <si>
    <t>結核感染症課調べ</t>
    <rPh sb="0" eb="6">
      <t>ケッカクカンセンショウカ</t>
    </rPh>
    <rPh sb="6" eb="7">
      <t>シラ</t>
    </rPh>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</si>
  <si>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</si>
  <si>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</si>
  <si>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無</t>
  </si>
  <si>
    <t>－</t>
    <phoneticPr fontId="5"/>
  </si>
  <si>
    <t>必要最低限の経費のみ計上しており、コストの水準は妥当である。</t>
  </si>
  <si>
    <t>感染症の発生を予防し、そのまん延を防止するために必要な措置を講じるために真に必要な費目を対象経費としている。</t>
  </si>
  <si>
    <t>感染症の発生・まん延の防止を図るという政策目的達成に向けて、優先度の高い事業である。</t>
    <phoneticPr fontId="5"/>
  </si>
  <si>
    <t>交付自治体数</t>
    <rPh sb="0" eb="2">
      <t>コウフ</t>
    </rPh>
    <rPh sb="2" eb="5">
      <t>ジチタイ</t>
    </rPh>
    <rPh sb="5" eb="6">
      <t>スウ</t>
    </rPh>
    <phoneticPr fontId="5"/>
  </si>
  <si>
    <t>件</t>
    <rPh sb="0" eb="1">
      <t>ケン</t>
    </rPh>
    <phoneticPr fontId="5"/>
  </si>
  <si>
    <t>X:「執行額（円）」／
Ｙ:「交付自治体数」</t>
    <rPh sb="3" eb="5">
      <t>シッコウ</t>
    </rPh>
    <rPh sb="5" eb="6">
      <t>ガク</t>
    </rPh>
    <rPh sb="7" eb="8">
      <t>エン</t>
    </rPh>
    <rPh sb="15" eb="17">
      <t>コウフ</t>
    </rPh>
    <rPh sb="17" eb="20">
      <t>ジチタイ</t>
    </rPh>
    <rPh sb="20" eb="21">
      <t>スウ</t>
    </rPh>
    <phoneticPr fontId="5"/>
  </si>
  <si>
    <t>新型コロナウイルス感染症緊急包括支援交付金</t>
    <rPh sb="0" eb="2">
      <t>シンガタ</t>
    </rPh>
    <rPh sb="9" eb="12">
      <t>カンセンショウ</t>
    </rPh>
    <rPh sb="12" eb="14">
      <t>キンキュウ</t>
    </rPh>
    <rPh sb="14" eb="16">
      <t>ホウカツ</t>
    </rPh>
    <rPh sb="16" eb="18">
      <t>シエン</t>
    </rPh>
    <rPh sb="18" eb="21">
      <t>コウフキン</t>
    </rPh>
    <phoneticPr fontId="5"/>
  </si>
  <si>
    <t>件</t>
    <rPh sb="0" eb="1">
      <t>ケン</t>
    </rPh>
    <phoneticPr fontId="5"/>
  </si>
  <si>
    <t>新型コロナウイルス感染症緊急包括支援事業に関する事業計画策定数</t>
    <rPh sb="0" eb="2">
      <t>シンガタ</t>
    </rPh>
    <rPh sb="9" eb="12">
      <t>カンセンショウ</t>
    </rPh>
    <rPh sb="12" eb="14">
      <t>キンキュウ</t>
    </rPh>
    <rPh sb="14" eb="16">
      <t>ホウカツ</t>
    </rPh>
    <rPh sb="16" eb="18">
      <t>シエン</t>
    </rPh>
    <rPh sb="18" eb="20">
      <t>ジギョウ</t>
    </rPh>
    <rPh sb="21" eb="22">
      <t>カン</t>
    </rPh>
    <rPh sb="24" eb="26">
      <t>ジギョウ</t>
    </rPh>
    <rPh sb="26" eb="28">
      <t>ケイカク</t>
    </rPh>
    <rPh sb="28" eb="30">
      <t>サクテイ</t>
    </rPh>
    <rPh sb="30" eb="31">
      <t>スウ</t>
    </rPh>
    <phoneticPr fontId="5"/>
  </si>
  <si>
    <t>各都道府県において、新型コロナウイルス感染症への対応として緊急に必要となる感染拡大防止や医療提供体制の整備等について、地域の実情に応じて、柔軟かつ機動的に実施する</t>
    <rPh sb="0" eb="1">
      <t>カク</t>
    </rPh>
    <rPh sb="1" eb="5">
      <t>トドウフケン</t>
    </rPh>
    <phoneticPr fontId="5"/>
  </si>
  <si>
    <t>点検対象外</t>
    <rPh sb="0" eb="2">
      <t>テンケン</t>
    </rPh>
    <rPh sb="2" eb="5">
      <t>タイショウガイ</t>
    </rPh>
    <phoneticPr fontId="5"/>
  </si>
  <si>
    <t>事業の必要性、効率性及び有効性の観点から、特段問題ない。</t>
    <phoneticPr fontId="5"/>
  </si>
  <si>
    <t>新型コロナウイルス感染症緊急包括支援等事業</t>
    <rPh sb="0" eb="2">
      <t>シンガタ</t>
    </rPh>
    <rPh sb="9" eb="12">
      <t>カンセンショウ</t>
    </rPh>
    <rPh sb="12" eb="14">
      <t>キンキュウ</t>
    </rPh>
    <rPh sb="14" eb="16">
      <t>ホウカツ</t>
    </rPh>
    <rPh sb="16" eb="18">
      <t>シエン</t>
    </rPh>
    <rPh sb="18" eb="19">
      <t>ナド</t>
    </rPh>
    <rPh sb="19" eb="21">
      <t>ジギョウ</t>
    </rPh>
    <phoneticPr fontId="5"/>
  </si>
  <si>
    <t>新型コロナウイルス感染症医療提供体制確保支援補助金</t>
    <rPh sb="0" eb="2">
      <t>シンガタ</t>
    </rPh>
    <rPh sb="9" eb="12">
      <t>カンセンショウ</t>
    </rPh>
    <rPh sb="12" eb="14">
      <t>イリョウ</t>
    </rPh>
    <rPh sb="14" eb="16">
      <t>テイキョウ</t>
    </rPh>
    <rPh sb="16" eb="18">
      <t>タイセイ</t>
    </rPh>
    <rPh sb="18" eb="20">
      <t>カクホ</t>
    </rPh>
    <rPh sb="20" eb="22">
      <t>シエン</t>
    </rPh>
    <rPh sb="22" eb="25">
      <t>ホジョキン</t>
    </rPh>
    <phoneticPr fontId="5"/>
  </si>
  <si>
    <t>健康対策関係業務庁費</t>
    <rPh sb="0" eb="2">
      <t>ケンコウ</t>
    </rPh>
    <rPh sb="2" eb="4">
      <t>タイサク</t>
    </rPh>
    <rPh sb="4" eb="6">
      <t>カンケイ</t>
    </rPh>
    <rPh sb="6" eb="8">
      <t>ギョウム</t>
    </rPh>
    <rPh sb="8" eb="10">
      <t>チョウヒ</t>
    </rPh>
    <phoneticPr fontId="5"/>
  </si>
  <si>
    <t>-</t>
    <phoneticPr fontId="5"/>
  </si>
  <si>
    <t xml:space="preserve">・都道府県が実施する新型コロナウイルス感染症への対応として緊急に必要となる感染拡大防止等について、都道府県の事業計画に記載されたものを対象とし交付するもの。
【補助率10/10】
新型コロナウイルス感染症に関する相談窓口設置事業、新型コロナウイルス感染症対策事業、新型コロナウイルス感染症患者等入院医療機関設備整備事業、等
・インフルエンザ流行期に備えた医療提供体制を確保するため、医療機関が行う発熱患者等を対象とした診療体制の整備等に要する経費を対象として補助するもの。
【補助率10/10、1/2】
</t>
    <rPh sb="49" eb="53">
      <t>トドウフケン</t>
    </rPh>
    <rPh sb="80" eb="83">
      <t>ホジョリツ</t>
    </rPh>
    <rPh sb="90" eb="92">
      <t>シンガタ</t>
    </rPh>
    <rPh sb="99" eb="102">
      <t>カンセンショウ</t>
    </rPh>
    <rPh sb="103" eb="104">
      <t>カン</t>
    </rPh>
    <rPh sb="106" eb="108">
      <t>ソウダン</t>
    </rPh>
    <rPh sb="108" eb="110">
      <t>マドグチ</t>
    </rPh>
    <rPh sb="110" eb="112">
      <t>セッチ</t>
    </rPh>
    <rPh sb="112" eb="114">
      <t>ジギョウ</t>
    </rPh>
    <rPh sb="115" eb="117">
      <t>シンガタ</t>
    </rPh>
    <rPh sb="124" eb="127">
      <t>カンセンショウ</t>
    </rPh>
    <rPh sb="127" eb="129">
      <t>タイサク</t>
    </rPh>
    <rPh sb="129" eb="131">
      <t>ジギョウ</t>
    </rPh>
    <rPh sb="132" eb="134">
      <t>シンガタ</t>
    </rPh>
    <rPh sb="141" eb="144">
      <t>カンセンショウ</t>
    </rPh>
    <rPh sb="144" eb="146">
      <t>カンジャ</t>
    </rPh>
    <rPh sb="146" eb="147">
      <t>ナド</t>
    </rPh>
    <rPh sb="147" eb="149">
      <t>ニュウイン</t>
    </rPh>
    <rPh sb="149" eb="151">
      <t>イリョウ</t>
    </rPh>
    <rPh sb="151" eb="153">
      <t>キカン</t>
    </rPh>
    <rPh sb="153" eb="155">
      <t>セツビ</t>
    </rPh>
    <rPh sb="155" eb="157">
      <t>セイビ</t>
    </rPh>
    <rPh sb="157" eb="159">
      <t>ジギョウ</t>
    </rPh>
    <rPh sb="160" eb="161">
      <t>ナド</t>
    </rPh>
    <rPh sb="170" eb="173">
      <t>リュウコウキ</t>
    </rPh>
    <rPh sb="174" eb="175">
      <t>ソナ</t>
    </rPh>
    <rPh sb="177" eb="179">
      <t>イリョウ</t>
    </rPh>
    <rPh sb="179" eb="181">
      <t>テイキョウ</t>
    </rPh>
    <rPh sb="181" eb="183">
      <t>タイセイ</t>
    </rPh>
    <rPh sb="184" eb="186">
      <t>カクホ</t>
    </rPh>
    <rPh sb="191" eb="193">
      <t>イリョウ</t>
    </rPh>
    <rPh sb="193" eb="195">
      <t>キカン</t>
    </rPh>
    <rPh sb="196" eb="197">
      <t>オコナ</t>
    </rPh>
    <rPh sb="198" eb="200">
      <t>ハツネツ</t>
    </rPh>
    <rPh sb="200" eb="202">
      <t>カンジャ</t>
    </rPh>
    <rPh sb="202" eb="203">
      <t>ナド</t>
    </rPh>
    <rPh sb="204" eb="206">
      <t>タイショウ</t>
    </rPh>
    <rPh sb="209" eb="211">
      <t>シンリョウ</t>
    </rPh>
    <rPh sb="211" eb="213">
      <t>タイセイ</t>
    </rPh>
    <rPh sb="214" eb="216">
      <t>セイビ</t>
    </rPh>
    <rPh sb="216" eb="217">
      <t>ナド</t>
    </rPh>
    <rPh sb="218" eb="219">
      <t>ヨウ</t>
    </rPh>
    <rPh sb="221" eb="223">
      <t>ケイヒ</t>
    </rPh>
    <rPh sb="224" eb="226">
      <t>タイショウ</t>
    </rPh>
    <rPh sb="229" eb="231">
      <t>ホジョ</t>
    </rPh>
    <rPh sb="238" eb="241">
      <t>ホジョリツ</t>
    </rPh>
    <phoneticPr fontId="5"/>
  </si>
  <si>
    <t>・新型コロナウイルス感染症への対応として緊急に必要となる感染拡大防止や医療提供体制の整備等について、地域の実情に応じて、柔軟かつ機動的に実施することができるよう、都道府県の取組を包括的に支援することを目的とする。
・インフルエンザ流行期に備えた医療提供体制を確保するために支援をおこなうことで感染症対策の強化を図ることを目的とする。</t>
    <rPh sb="1" eb="3">
      <t>シンガタ</t>
    </rPh>
    <rPh sb="10" eb="13">
      <t>カンセンショウ</t>
    </rPh>
    <rPh sb="15" eb="17">
      <t>タイオウ</t>
    </rPh>
    <rPh sb="20" eb="22">
      <t>キンキュウ</t>
    </rPh>
    <rPh sb="23" eb="25">
      <t>ヒツヨウ</t>
    </rPh>
    <rPh sb="28" eb="30">
      <t>カンセン</t>
    </rPh>
    <rPh sb="30" eb="32">
      <t>カクダイ</t>
    </rPh>
    <rPh sb="32" eb="34">
      <t>ボウシ</t>
    </rPh>
    <rPh sb="35" eb="37">
      <t>イリョウ</t>
    </rPh>
    <rPh sb="37" eb="39">
      <t>テイキョウ</t>
    </rPh>
    <rPh sb="39" eb="41">
      <t>タイセイ</t>
    </rPh>
    <rPh sb="42" eb="44">
      <t>セイビ</t>
    </rPh>
    <rPh sb="44" eb="45">
      <t>ナド</t>
    </rPh>
    <rPh sb="50" eb="52">
      <t>チイキ</t>
    </rPh>
    <rPh sb="53" eb="55">
      <t>ジツジョウ</t>
    </rPh>
    <rPh sb="56" eb="57">
      <t>オウ</t>
    </rPh>
    <rPh sb="60" eb="62">
      <t>ジュウナン</t>
    </rPh>
    <rPh sb="64" eb="67">
      <t>キドウテキ</t>
    </rPh>
    <rPh sb="68" eb="70">
      <t>ジッシ</t>
    </rPh>
    <rPh sb="81" eb="85">
      <t>トドウフケン</t>
    </rPh>
    <rPh sb="86" eb="88">
      <t>トリクミ</t>
    </rPh>
    <rPh sb="89" eb="92">
      <t>ホウカツテキ</t>
    </rPh>
    <rPh sb="93" eb="95">
      <t>シエン</t>
    </rPh>
    <rPh sb="100" eb="102">
      <t>モクテキ</t>
    </rPh>
    <rPh sb="115" eb="118">
      <t>リュウコウキ</t>
    </rPh>
    <rPh sb="119" eb="120">
      <t>ソナ</t>
    </rPh>
    <rPh sb="122" eb="124">
      <t>イリョウ</t>
    </rPh>
    <rPh sb="124" eb="126">
      <t>テイキョウ</t>
    </rPh>
    <rPh sb="126" eb="128">
      <t>タイセイ</t>
    </rPh>
    <rPh sb="129" eb="131">
      <t>カクホ</t>
    </rPh>
    <rPh sb="136" eb="138">
      <t>シエン</t>
    </rPh>
    <rPh sb="146" eb="149">
      <t>カンセンショウ</t>
    </rPh>
    <rPh sb="149" eb="151">
      <t>タイサク</t>
    </rPh>
    <rPh sb="152" eb="154">
      <t>キョウカ</t>
    </rPh>
    <rPh sb="155" eb="156">
      <t>ハカ</t>
    </rPh>
    <rPh sb="160" eb="162">
      <t>モクテキ</t>
    </rPh>
    <phoneticPr fontId="5"/>
  </si>
  <si>
    <t>江浪　武志</t>
    <rPh sb="0" eb="2">
      <t>エナミ</t>
    </rPh>
    <rPh sb="3" eb="4">
      <t>タケシ</t>
    </rPh>
    <rPh sb="4" eb="5">
      <t>ココロザシ</t>
    </rPh>
    <phoneticPr fontId="5"/>
  </si>
  <si>
    <t>新規事業のため
「新型コロナウイルス対策関連要望（事項要求）」</t>
    <rPh sb="0" eb="2">
      <t>シンキ</t>
    </rPh>
    <rPh sb="2" eb="4">
      <t>ジギョウ</t>
    </rPh>
    <rPh sb="9" eb="11">
      <t>シンガタ</t>
    </rPh>
    <rPh sb="18" eb="20">
      <t>タイサク</t>
    </rPh>
    <rPh sb="20" eb="22">
      <t>カンレン</t>
    </rPh>
    <rPh sb="22" eb="24">
      <t>ヨウボウ</t>
    </rPh>
    <rPh sb="25" eb="27">
      <t>ジコウ</t>
    </rPh>
    <rPh sb="27" eb="29">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</si>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</sst>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29948</xdr:colOff>
      <xdr:row>740</xdr:row>
      <xdr:rowOff>252541</xdr:rowOff>
    </xdr:from>
    <xdr:to>
      <xdr:col>33</xdr:col>
      <xdr:colOff>96818</xdr:colOff>
      <xdr:row>742</xdr:row>
      <xdr:rowOff>210245</xdr:rowOff>
    </xdr:to>
    <xdr:sp macro="" textlink="">
      <xdr:nvSpPr>
        <xdr:cNvPr id="7" name="正方形/長方形 6"/>
        <xdr:cNvSpPr/>
      </xdr:nvSpPr>
      <xdr:spPr>
        <a:xfrm>
          <a:off x="4430498" y="41000491"/>
          <a:ext cx="2267145" cy="66255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2,974,771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31151</xdr:colOff>
      <xdr:row>744</xdr:row>
      <xdr:rowOff>100399</xdr:rowOff>
    </xdr:from>
    <xdr:to>
      <xdr:col>27</xdr:col>
      <xdr:colOff>114301</xdr:colOff>
      <xdr:row>747</xdr:row>
      <xdr:rowOff>314325</xdr:rowOff>
    </xdr:to>
    <xdr:sp macro="" textlink="">
      <xdr:nvSpPr>
        <xdr:cNvPr id="8" name="テキスト ボックス 7"/>
        <xdr:cNvSpPr txBox="1"/>
      </xdr:nvSpPr>
      <xdr:spPr>
        <a:xfrm>
          <a:off x="1431326" y="34942849"/>
          <a:ext cx="4083650" cy="12712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都道府県が実施する新型コロナウイルス感染症への対応として緊急に必要となる感染拡大防止等について、事業計画に記載されたものを対象とし交付するもの。</a:t>
          </a:r>
          <a:endParaRPr lang="ja-JP" altLang="ja-JP">
            <a:effectLst/>
          </a:endParaRPr>
        </a:p>
      </xdr:txBody>
    </xdr:sp>
    <xdr:clientData/>
  </xdr:twoCellAnchor>
  <xdr:twoCellAnchor>
    <xdr:from>
      <xdr:col>16</xdr:col>
      <xdr:colOff>85725</xdr:colOff>
      <xdr:row>748</xdr:row>
      <xdr:rowOff>123825</xdr:rowOff>
    </xdr:from>
    <xdr:to>
      <xdr:col>16</xdr:col>
      <xdr:colOff>89390</xdr:colOff>
      <xdr:row>750</xdr:row>
      <xdr:rowOff>4082</xdr:rowOff>
    </xdr:to>
    <xdr:cxnSp macro="">
      <xdr:nvCxnSpPr>
        <xdr:cNvPr id="9" name="直線矢印コネクタ 8"/>
        <xdr:cNvCxnSpPr/>
      </xdr:nvCxnSpPr>
      <xdr:spPr>
        <a:xfrm>
          <a:off x="3286125" y="36375975"/>
          <a:ext cx="3665" cy="58510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48398</xdr:colOff>
      <xdr:row>748</xdr:row>
      <xdr:rowOff>179228</xdr:rowOff>
    </xdr:from>
    <xdr:to>
      <xdr:col>33</xdr:col>
      <xdr:colOff>152400</xdr:colOff>
      <xdr:row>749</xdr:row>
      <xdr:rowOff>180974</xdr:rowOff>
    </xdr:to>
    <xdr:sp macro="" textlink="">
      <xdr:nvSpPr>
        <xdr:cNvPr id="10" name="テキスト ボックス 9"/>
        <xdr:cNvSpPr txBox="1"/>
      </xdr:nvSpPr>
      <xdr:spPr>
        <a:xfrm>
          <a:off x="4848998" y="36431378"/>
          <a:ext cx="1904227" cy="3541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補助金、交付金交付</a:t>
          </a:r>
          <a:r>
            <a:rPr kumimoji="1" lang="en-US" altLang="ja-JP" sz="1100"/>
            <a:t>】</a:t>
          </a:r>
          <a:endParaRPr kumimoji="1" lang="ja-JP" altLang="en-US" sz="1100"/>
        </a:p>
      </xdr:txBody>
    </xdr:sp>
    <xdr:clientData/>
  </xdr:twoCellAnchor>
  <xdr:twoCellAnchor>
    <xdr:from>
      <xdr:col>11</xdr:col>
      <xdr:colOff>166472</xdr:colOff>
      <xdr:row>750</xdr:row>
      <xdr:rowOff>95880</xdr:rowOff>
    </xdr:from>
    <xdr:to>
      <xdr:col>23</xdr:col>
      <xdr:colOff>133349</xdr:colOff>
      <xdr:row>752</xdr:row>
      <xdr:rowOff>85726</xdr:rowOff>
    </xdr:to>
    <xdr:sp macro="" textlink="">
      <xdr:nvSpPr>
        <xdr:cNvPr id="11" name="正方形/長方形 10"/>
        <xdr:cNvSpPr/>
      </xdr:nvSpPr>
      <xdr:spPr>
        <a:xfrm>
          <a:off x="2366747" y="44368080"/>
          <a:ext cx="2367177" cy="69469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４７都道府県</a:t>
          </a:r>
          <a:endParaRPr kumimoji="1" lang="en-US" altLang="ja-JP" sz="1100"/>
        </a:p>
        <a:p>
          <a:pPr algn="ctr"/>
          <a:r>
            <a:rPr kumimoji="1" lang="ja-JP" altLang="en-US" sz="1100"/>
            <a:t>（</a:t>
          </a:r>
          <a:r>
            <a:rPr kumimoji="1" lang="en-US" altLang="ja-JP" sz="1100"/>
            <a:t>2,693,771</a:t>
          </a:r>
          <a:r>
            <a:rPr kumimoji="1" lang="ja-JP" altLang="en-US" sz="1100"/>
            <a:t>百万円）</a:t>
          </a:r>
          <a:endParaRPr kumimoji="1" lang="en-US" altLang="ja-JP" sz="1100"/>
        </a:p>
      </xdr:txBody>
    </xdr:sp>
    <xdr:clientData/>
  </xdr:twoCellAnchor>
  <xdr:twoCellAnchor>
    <xdr:from>
      <xdr:col>38</xdr:col>
      <xdr:colOff>167332</xdr:colOff>
      <xdr:row>740</xdr:row>
      <xdr:rowOff>193075</xdr:rowOff>
    </xdr:from>
    <xdr:to>
      <xdr:col>49</xdr:col>
      <xdr:colOff>128716</xdr:colOff>
      <xdr:row>741</xdr:row>
      <xdr:rowOff>180203</xdr:rowOff>
    </xdr:to>
    <xdr:sp macro="" textlink="">
      <xdr:nvSpPr>
        <xdr:cNvPr id="60" name="正方形/長方形 59"/>
        <xdr:cNvSpPr/>
      </xdr:nvSpPr>
      <xdr:spPr>
        <a:xfrm>
          <a:off x="7993278" y="39541622"/>
          <a:ext cx="2226789" cy="334662"/>
        </a:xfrm>
        <a:prstGeom prst="rect">
          <a:avLst/>
        </a:prstGeom>
        <a:noFill/>
        <a:ln w="25400" cap="flat" cmpd="sng" algn="ctr">
          <a:solidFill>
            <a:srgbClr val="FF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年度補正予算新規計上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9525</xdr:colOff>
      <xdr:row>744</xdr:row>
      <xdr:rowOff>104775</xdr:rowOff>
    </xdr:from>
    <xdr:to>
      <xdr:col>49</xdr:col>
      <xdr:colOff>292700</xdr:colOff>
      <xdr:row>747</xdr:row>
      <xdr:rowOff>323850</xdr:rowOff>
    </xdr:to>
    <xdr:sp macro="" textlink="">
      <xdr:nvSpPr>
        <xdr:cNvPr id="13" name="テキスト ボックス 12"/>
        <xdr:cNvSpPr txBox="1"/>
      </xdr:nvSpPr>
      <xdr:spPr>
        <a:xfrm>
          <a:off x="6010275" y="34947225"/>
          <a:ext cx="4083650" cy="1276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r>
            <a:rPr kumimoji="1" lang="ja-JP" altLang="en-US" sz="1100"/>
            <a:t>、</a:t>
          </a:r>
          <a:r>
            <a:rPr kumimoji="1" lang="en-US" altLang="ja-JP" sz="1100"/>
            <a:t>1/2】</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インフルエンザ流行期に備えた医療提供体制を確保するため、医療機関が行う発熱患者等を対象とした診療体制の整備等に要する経費を対象として補助するもの。</a:t>
          </a:r>
          <a:endParaRPr lang="ja-JP" altLang="ja-JP">
            <a:effectLst/>
          </a:endParaRPr>
        </a:p>
      </xdr:txBody>
    </xdr:sp>
    <xdr:clientData/>
  </xdr:twoCellAnchor>
  <xdr:twoCellAnchor>
    <xdr:from>
      <xdr:col>40</xdr:col>
      <xdr:colOff>129263</xdr:colOff>
      <xdr:row>748</xdr:row>
      <xdr:rowOff>152400</xdr:rowOff>
    </xdr:from>
    <xdr:to>
      <xdr:col>40</xdr:col>
      <xdr:colOff>133350</xdr:colOff>
      <xdr:row>749</xdr:row>
      <xdr:rowOff>297526</xdr:rowOff>
    </xdr:to>
    <xdr:cxnSp macro="">
      <xdr:nvCxnSpPr>
        <xdr:cNvPr id="14" name="直線矢印コネクタ 13"/>
        <xdr:cNvCxnSpPr/>
      </xdr:nvCxnSpPr>
      <xdr:spPr>
        <a:xfrm flipH="1">
          <a:off x="8130263" y="36404550"/>
          <a:ext cx="4087" cy="497551"/>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750</xdr:row>
      <xdr:rowOff>28575</xdr:rowOff>
    </xdr:from>
    <xdr:to>
      <xdr:col>47</xdr:col>
      <xdr:colOff>137011</xdr:colOff>
      <xdr:row>752</xdr:row>
      <xdr:rowOff>19224</xdr:rowOff>
    </xdr:to>
    <xdr:sp macro="" textlink="">
      <xdr:nvSpPr>
        <xdr:cNvPr id="15" name="正方形/長方形 14"/>
        <xdr:cNvSpPr/>
      </xdr:nvSpPr>
      <xdr:spPr>
        <a:xfrm>
          <a:off x="7296150" y="36985575"/>
          <a:ext cx="2242036" cy="6954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　医療機関</a:t>
          </a:r>
          <a:endParaRPr kumimoji="1" lang="en-US" altLang="ja-JP" sz="1100"/>
        </a:p>
        <a:p>
          <a:pPr algn="ctr"/>
          <a:r>
            <a:rPr kumimoji="1" lang="ja-JP" altLang="en-US" sz="1100"/>
            <a:t>（</a:t>
          </a:r>
          <a:r>
            <a:rPr kumimoji="1" lang="en-US" altLang="ja-JP" sz="1100"/>
            <a:t>279,509</a:t>
          </a:r>
          <a:r>
            <a:rPr kumimoji="1" lang="ja-JP" altLang="en-US" sz="1100"/>
            <a:t>百万円）</a:t>
          </a:r>
          <a:endParaRPr kumimoji="1" lang="en-US" altLang="ja-JP" sz="1100"/>
        </a:p>
      </xdr:txBody>
    </xdr:sp>
    <xdr:clientData/>
  </xdr:twoCellAnchor>
  <xdr:twoCellAnchor>
    <xdr:from>
      <xdr:col>7</xdr:col>
      <xdr:colOff>190499</xdr:colOff>
      <xdr:row>741</xdr:row>
      <xdr:rowOff>219075</xdr:rowOff>
    </xdr:from>
    <xdr:to>
      <xdr:col>16</xdr:col>
      <xdr:colOff>146535</xdr:colOff>
      <xdr:row>743</xdr:row>
      <xdr:rowOff>114474</xdr:rowOff>
    </xdr:to>
    <xdr:sp macro="" textlink="">
      <xdr:nvSpPr>
        <xdr:cNvPr id="16" name="正方形/長方形 15"/>
        <xdr:cNvSpPr/>
      </xdr:nvSpPr>
      <xdr:spPr>
        <a:xfrm>
          <a:off x="1590674" y="34004250"/>
          <a:ext cx="1756261" cy="6002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事務費</a:t>
          </a:r>
          <a:endParaRPr kumimoji="1" lang="en-US" altLang="ja-JP" sz="1100"/>
        </a:p>
        <a:p>
          <a:pPr algn="ctr"/>
          <a:r>
            <a:rPr kumimoji="1" lang="ja-JP" altLang="en-US" sz="1100"/>
            <a:t>（</a:t>
          </a:r>
          <a:r>
            <a:rPr kumimoji="1" lang="en-US" altLang="ja-JP" sz="1100"/>
            <a:t>1,491</a:t>
          </a:r>
          <a:r>
            <a:rPr kumimoji="1" lang="ja-JP" altLang="en-US" sz="1100"/>
            <a:t>百万円）</a:t>
          </a:r>
          <a:endParaRPr kumimoji="1" lang="en-US" altLang="ja-JP" sz="1100"/>
        </a:p>
      </xdr:txBody>
    </xdr:sp>
    <xdr:clientData/>
  </xdr:twoCellAnchor>
  <xdr:twoCellAnchor>
    <xdr:from>
      <xdr:col>18</xdr:col>
      <xdr:colOff>38100</xdr:colOff>
      <xdr:row>743</xdr:row>
      <xdr:rowOff>171450</xdr:rowOff>
    </xdr:from>
    <xdr:to>
      <xdr:col>18</xdr:col>
      <xdr:colOff>47625</xdr:colOff>
      <xdr:row>744</xdr:row>
      <xdr:rowOff>66675</xdr:rowOff>
    </xdr:to>
    <xdr:cxnSp macro="">
      <xdr:nvCxnSpPr>
        <xdr:cNvPr id="6" name="直線コネクタ 5"/>
        <xdr:cNvCxnSpPr/>
      </xdr:nvCxnSpPr>
      <xdr:spPr>
        <a:xfrm>
          <a:off x="3638550" y="41976675"/>
          <a:ext cx="9525" cy="2476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133350</xdr:colOff>
      <xdr:row>743</xdr:row>
      <xdr:rowOff>200025</xdr:rowOff>
    </xdr:from>
    <xdr:to>
      <xdr:col>39</xdr:col>
      <xdr:colOff>171450</xdr:colOff>
      <xdr:row>743</xdr:row>
      <xdr:rowOff>200025</xdr:rowOff>
    </xdr:to>
    <xdr:cxnSp macro="">
      <xdr:nvCxnSpPr>
        <xdr:cNvPr id="19" name="直線コネクタ 18"/>
        <xdr:cNvCxnSpPr/>
      </xdr:nvCxnSpPr>
      <xdr:spPr>
        <a:xfrm>
          <a:off x="3733800" y="42005250"/>
          <a:ext cx="423862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xdr:colOff>
      <xdr:row>743</xdr:row>
      <xdr:rowOff>200025</xdr:rowOff>
    </xdr:from>
    <xdr:to>
      <xdr:col>40</xdr:col>
      <xdr:colOff>19050</xdr:colOff>
      <xdr:row>743</xdr:row>
      <xdr:rowOff>200025</xdr:rowOff>
    </xdr:to>
    <xdr:cxnSp macro="">
      <xdr:nvCxnSpPr>
        <xdr:cNvPr id="21" name="直線コネクタ 20"/>
        <xdr:cNvCxnSpPr/>
      </xdr:nvCxnSpPr>
      <xdr:spPr>
        <a:xfrm flipH="1">
          <a:off x="8010525" y="42005250"/>
          <a:ext cx="952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xdr:colOff>
      <xdr:row>743</xdr:row>
      <xdr:rowOff>200025</xdr:rowOff>
    </xdr:from>
    <xdr:to>
      <xdr:col>40</xdr:col>
      <xdr:colOff>9525</xdr:colOff>
      <xdr:row>744</xdr:row>
      <xdr:rowOff>38100</xdr:rowOff>
    </xdr:to>
    <xdr:cxnSp macro="">
      <xdr:nvCxnSpPr>
        <xdr:cNvPr id="23" name="直線コネクタ 22"/>
        <xdr:cNvCxnSpPr/>
      </xdr:nvCxnSpPr>
      <xdr:spPr>
        <a:xfrm>
          <a:off x="8010525" y="42005250"/>
          <a:ext cx="0" cy="1905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161925</xdr:colOff>
      <xdr:row>742</xdr:row>
      <xdr:rowOff>210245</xdr:rowOff>
    </xdr:from>
    <xdr:to>
      <xdr:col>27</xdr:col>
      <xdr:colOff>163396</xdr:colOff>
      <xdr:row>743</xdr:row>
      <xdr:rowOff>209550</xdr:rowOff>
    </xdr:to>
    <xdr:cxnSp macro="">
      <xdr:nvCxnSpPr>
        <xdr:cNvPr id="26" name="直線コネクタ 25"/>
        <xdr:cNvCxnSpPr>
          <a:stCxn id="7" idx="2"/>
        </xdr:cNvCxnSpPr>
      </xdr:nvCxnSpPr>
      <xdr:spPr>
        <a:xfrm flipH="1">
          <a:off x="5562600" y="41663045"/>
          <a:ext cx="1471" cy="35173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P838" sqref="AP838:AX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426</v>
      </c>
      <c r="AP2" s="968"/>
      <c r="AQ2" s="968"/>
      <c r="AR2" s="78" t="str">
        <f>IF(OR(AO2="　", AO2=""), "", "-")</f>
        <v>-</v>
      </c>
      <c r="AS2" s="969">
        <v>24</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615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532</v>
      </c>
      <c r="H5" s="843"/>
      <c r="I5" s="843"/>
      <c r="J5" s="843"/>
      <c r="K5" s="843"/>
      <c r="L5" s="843"/>
      <c r="M5" s="844" t="s">
        <v>66</v>
      </c>
      <c r="N5" s="845"/>
      <c r="O5" s="845"/>
      <c r="P5" s="845"/>
      <c r="Q5" s="845"/>
      <c r="R5" s="846"/>
      <c r="S5" s="847" t="s">
        <v>534</v>
      </c>
      <c r="T5" s="843"/>
      <c r="U5" s="843"/>
      <c r="V5" s="843"/>
      <c r="W5" s="843"/>
      <c r="X5" s="848"/>
      <c r="Y5" s="701" t="s">
        <v>3</v>
      </c>
      <c r="Z5" s="546"/>
      <c r="AA5" s="546"/>
      <c r="AB5" s="546"/>
      <c r="AC5" s="546"/>
      <c r="AD5" s="547"/>
      <c r="AE5" s="702" t="s">
        <v>565</v>
      </c>
      <c r="AF5" s="702"/>
      <c r="AG5" s="702"/>
      <c r="AH5" s="702"/>
      <c r="AI5" s="702"/>
      <c r="AJ5" s="702"/>
      <c r="AK5" s="702"/>
      <c r="AL5" s="702"/>
      <c r="AM5" s="702"/>
      <c r="AN5" s="702"/>
      <c r="AO5" s="702"/>
      <c r="AP5" s="703"/>
      <c r="AQ5" s="704" t="s">
        <v>621</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595</v>
      </c>
      <c r="H7" s="502"/>
      <c r="I7" s="502"/>
      <c r="J7" s="502"/>
      <c r="K7" s="502"/>
      <c r="L7" s="502"/>
      <c r="M7" s="502"/>
      <c r="N7" s="502"/>
      <c r="O7" s="502"/>
      <c r="P7" s="502"/>
      <c r="Q7" s="502"/>
      <c r="R7" s="502"/>
      <c r="S7" s="502"/>
      <c r="T7" s="502"/>
      <c r="U7" s="502"/>
      <c r="V7" s="502"/>
      <c r="W7" s="502"/>
      <c r="X7" s="503"/>
      <c r="Y7" s="925" t="s">
        <v>395</v>
      </c>
      <c r="Z7" s="446"/>
      <c r="AA7" s="446"/>
      <c r="AB7" s="446"/>
      <c r="AC7" s="446"/>
      <c r="AD7" s="926"/>
      <c r="AE7" s="915" t="s">
        <v>414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41.25" customHeight="1" x14ac:dyDescent="0.15">
      <c r="A9" s="852" t="s">
        <v>23</v>
      </c>
      <c r="B9" s="853"/>
      <c r="C9" s="853"/>
      <c r="D9" s="853"/>
      <c r="E9" s="853"/>
      <c r="F9" s="853"/>
      <c r="G9" s="854" t="s">
        <v>620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1.25" customHeight="1" x14ac:dyDescent="0.15">
      <c r="A10" s="660" t="s">
        <v>30</v>
      </c>
      <c r="B10" s="661"/>
      <c r="C10" s="661"/>
      <c r="D10" s="661"/>
      <c r="E10" s="661"/>
      <c r="F10" s="661"/>
      <c r="G10" s="757" t="s">
        <v>619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t="s">
        <v>571</v>
      </c>
      <c r="Q13" s="658"/>
      <c r="R13" s="658"/>
      <c r="S13" s="658"/>
      <c r="T13" s="658"/>
      <c r="U13" s="658"/>
      <c r="V13" s="659"/>
      <c r="W13" s="657" t="s">
        <v>568</v>
      </c>
      <c r="X13" s="658"/>
      <c r="Y13" s="658"/>
      <c r="Z13" s="658"/>
      <c r="AA13" s="658"/>
      <c r="AB13" s="658"/>
      <c r="AC13" s="659"/>
      <c r="AD13" s="657" t="s">
        <v>568</v>
      </c>
      <c r="AE13" s="658"/>
      <c r="AF13" s="658"/>
      <c r="AG13" s="658"/>
      <c r="AH13" s="658"/>
      <c r="AI13" s="658"/>
      <c r="AJ13" s="659"/>
      <c r="AK13" s="657" t="s">
        <v>597</v>
      </c>
      <c r="AL13" s="658"/>
      <c r="AM13" s="658"/>
      <c r="AN13" s="658"/>
      <c r="AO13" s="658"/>
      <c r="AP13" s="658"/>
      <c r="AQ13" s="659"/>
      <c r="AR13" s="922" t="s">
        <v>597</v>
      </c>
      <c r="AS13" s="923"/>
      <c r="AT13" s="923"/>
      <c r="AU13" s="923"/>
      <c r="AV13" s="923"/>
      <c r="AW13" s="923"/>
      <c r="AX13" s="924"/>
    </row>
    <row r="14" spans="1:50" ht="21" customHeight="1" x14ac:dyDescent="0.15">
      <c r="A14" s="614"/>
      <c r="B14" s="615"/>
      <c r="C14" s="615"/>
      <c r="D14" s="615"/>
      <c r="E14" s="615"/>
      <c r="F14" s="616"/>
      <c r="G14" s="728"/>
      <c r="H14" s="729"/>
      <c r="I14" s="714" t="s">
        <v>8</v>
      </c>
      <c r="J14" s="765"/>
      <c r="K14" s="765"/>
      <c r="L14" s="765"/>
      <c r="M14" s="765"/>
      <c r="N14" s="765"/>
      <c r="O14" s="766"/>
      <c r="P14" s="657" t="s">
        <v>568</v>
      </c>
      <c r="Q14" s="658"/>
      <c r="R14" s="658"/>
      <c r="S14" s="658"/>
      <c r="T14" s="658"/>
      <c r="U14" s="658"/>
      <c r="V14" s="659"/>
      <c r="W14" s="657" t="s">
        <v>568</v>
      </c>
      <c r="X14" s="658"/>
      <c r="Y14" s="658"/>
      <c r="Z14" s="658"/>
      <c r="AA14" s="658"/>
      <c r="AB14" s="658"/>
      <c r="AC14" s="659"/>
      <c r="AD14" s="657" t="s">
        <v>569</v>
      </c>
      <c r="AE14" s="658"/>
      <c r="AF14" s="658"/>
      <c r="AG14" s="658"/>
      <c r="AH14" s="658"/>
      <c r="AI14" s="658"/>
      <c r="AJ14" s="659"/>
      <c r="AK14" s="657">
        <f>149030+1627859</f>
        <v>1776889</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7" t="s">
        <v>568</v>
      </c>
      <c r="Q15" s="658"/>
      <c r="R15" s="658"/>
      <c r="S15" s="658"/>
      <c r="T15" s="658"/>
      <c r="U15" s="658"/>
      <c r="V15" s="659"/>
      <c r="W15" s="657" t="s">
        <v>568</v>
      </c>
      <c r="X15" s="658"/>
      <c r="Y15" s="658"/>
      <c r="Z15" s="658"/>
      <c r="AA15" s="658"/>
      <c r="AB15" s="658"/>
      <c r="AC15" s="659"/>
      <c r="AD15" s="657" t="s">
        <v>569</v>
      </c>
      <c r="AE15" s="658"/>
      <c r="AF15" s="658"/>
      <c r="AG15" s="658"/>
      <c r="AH15" s="658"/>
      <c r="AI15" s="658"/>
      <c r="AJ15" s="659"/>
      <c r="AK15" s="657" t="s">
        <v>570</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8"/>
      <c r="H16" s="729"/>
      <c r="I16" s="714" t="s">
        <v>52</v>
      </c>
      <c r="J16" s="715"/>
      <c r="K16" s="715"/>
      <c r="L16" s="715"/>
      <c r="M16" s="715"/>
      <c r="N16" s="715"/>
      <c r="O16" s="716"/>
      <c r="P16" s="657" t="s">
        <v>568</v>
      </c>
      <c r="Q16" s="658"/>
      <c r="R16" s="658"/>
      <c r="S16" s="658"/>
      <c r="T16" s="658"/>
      <c r="U16" s="658"/>
      <c r="V16" s="659"/>
      <c r="W16" s="657" t="s">
        <v>568</v>
      </c>
      <c r="X16" s="658"/>
      <c r="Y16" s="658"/>
      <c r="Z16" s="658"/>
      <c r="AA16" s="658"/>
      <c r="AB16" s="658"/>
      <c r="AC16" s="659"/>
      <c r="AD16" s="657" t="s">
        <v>569</v>
      </c>
      <c r="AE16" s="658"/>
      <c r="AF16" s="658"/>
      <c r="AG16" s="658"/>
      <c r="AH16" s="658"/>
      <c r="AI16" s="658"/>
      <c r="AJ16" s="659"/>
      <c r="AK16" s="657" t="s">
        <v>570</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7" t="s">
        <v>568</v>
      </c>
      <c r="Q17" s="658"/>
      <c r="R17" s="658"/>
      <c r="S17" s="658"/>
      <c r="T17" s="658"/>
      <c r="U17" s="658"/>
      <c r="V17" s="659"/>
      <c r="W17" s="657" t="s">
        <v>568</v>
      </c>
      <c r="X17" s="658"/>
      <c r="Y17" s="658"/>
      <c r="Z17" s="658"/>
      <c r="AA17" s="658"/>
      <c r="AB17" s="658"/>
      <c r="AC17" s="659"/>
      <c r="AD17" s="657" t="s">
        <v>569</v>
      </c>
      <c r="AE17" s="658"/>
      <c r="AF17" s="658"/>
      <c r="AG17" s="658"/>
      <c r="AH17" s="658"/>
      <c r="AI17" s="658"/>
      <c r="AJ17" s="659"/>
      <c r="AK17" s="657">
        <v>1197882</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2974771</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32.25" customHeight="1" x14ac:dyDescent="0.15">
      <c r="A23" s="952"/>
      <c r="B23" s="953"/>
      <c r="C23" s="953"/>
      <c r="D23" s="953"/>
      <c r="E23" s="953"/>
      <c r="F23" s="954"/>
      <c r="G23" s="988" t="s">
        <v>609</v>
      </c>
      <c r="H23" s="989"/>
      <c r="I23" s="989"/>
      <c r="J23" s="989"/>
      <c r="K23" s="989"/>
      <c r="L23" s="989"/>
      <c r="M23" s="989"/>
      <c r="N23" s="989"/>
      <c r="O23" s="990"/>
      <c r="P23" s="922" t="str">
        <f>AK13</f>
        <v>-</v>
      </c>
      <c r="Q23" s="923"/>
      <c r="R23" s="923"/>
      <c r="S23" s="923"/>
      <c r="T23" s="923"/>
      <c r="U23" s="923"/>
      <c r="V23" s="939"/>
      <c r="W23" s="922"/>
      <c r="X23" s="923"/>
      <c r="Y23" s="923"/>
      <c r="Z23" s="923"/>
      <c r="AA23" s="923"/>
      <c r="AB23" s="923"/>
      <c r="AC23" s="939"/>
      <c r="AD23" s="959" t="s">
        <v>622</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31.5" customHeight="1" x14ac:dyDescent="0.15">
      <c r="A24" s="952"/>
      <c r="B24" s="953"/>
      <c r="C24" s="953"/>
      <c r="D24" s="953"/>
      <c r="E24" s="953"/>
      <c r="F24" s="954"/>
      <c r="G24" s="940" t="s">
        <v>616</v>
      </c>
      <c r="H24" s="941"/>
      <c r="I24" s="941"/>
      <c r="J24" s="941"/>
      <c r="K24" s="941"/>
      <c r="L24" s="941"/>
      <c r="M24" s="941"/>
      <c r="N24" s="941"/>
      <c r="O24" s="942"/>
      <c r="P24" s="657" t="s">
        <v>618</v>
      </c>
      <c r="Q24" s="658"/>
      <c r="R24" s="658"/>
      <c r="S24" s="658"/>
      <c r="T24" s="658"/>
      <c r="U24" s="658"/>
      <c r="V24" s="659"/>
      <c r="W24" s="657"/>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617</v>
      </c>
      <c r="H25" s="941"/>
      <c r="I25" s="941"/>
      <c r="J25" s="941"/>
      <c r="K25" s="941"/>
      <c r="L25" s="941"/>
      <c r="M25" s="941"/>
      <c r="N25" s="941"/>
      <c r="O25" s="942"/>
      <c r="P25" s="657" t="s">
        <v>618</v>
      </c>
      <c r="Q25" s="658"/>
      <c r="R25" s="658"/>
      <c r="S25" s="658"/>
      <c r="T25" s="658"/>
      <c r="U25" s="658"/>
      <c r="V25" s="659"/>
      <c r="W25" s="657"/>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7"/>
      <c r="Q26" s="658"/>
      <c r="R26" s="658"/>
      <c r="S26" s="658"/>
      <c r="T26" s="658"/>
      <c r="U26" s="658"/>
      <c r="V26" s="659"/>
      <c r="W26" s="657"/>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t="e">
        <f>P29-SUM(P23:P27)</f>
        <v>#VALUE!</v>
      </c>
      <c r="Q28" s="882"/>
      <c r="R28" s="882"/>
      <c r="S28" s="882"/>
      <c r="T28" s="882"/>
      <c r="U28" s="882"/>
      <c r="V28" s="883"/>
      <c r="W28" s="881" t="e">
        <f>W29-SUM(W23:W27)</f>
        <v>#VALUE!</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7" t="str">
        <f>AK13</f>
        <v>-</v>
      </c>
      <c r="Q29" s="658"/>
      <c r="R29" s="658"/>
      <c r="S29" s="658"/>
      <c r="T29" s="658"/>
      <c r="U29" s="658"/>
      <c r="V29" s="659"/>
      <c r="W29" s="970" t="str">
        <f>AR13</f>
        <v>-</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568</v>
      </c>
      <c r="AR31" s="199"/>
      <c r="AS31" s="132" t="s">
        <v>236</v>
      </c>
      <c r="AT31" s="133"/>
      <c r="AU31" s="198">
        <v>2</v>
      </c>
      <c r="AV31" s="198"/>
      <c r="AW31" s="398" t="s">
        <v>181</v>
      </c>
      <c r="AX31" s="399"/>
    </row>
    <row r="32" spans="1:50" ht="23.25" customHeight="1" x14ac:dyDescent="0.15">
      <c r="A32" s="403"/>
      <c r="B32" s="401"/>
      <c r="C32" s="401"/>
      <c r="D32" s="401"/>
      <c r="E32" s="401"/>
      <c r="F32" s="402"/>
      <c r="G32" s="564" t="s">
        <v>612</v>
      </c>
      <c r="H32" s="565"/>
      <c r="I32" s="565"/>
      <c r="J32" s="565"/>
      <c r="K32" s="565"/>
      <c r="L32" s="565"/>
      <c r="M32" s="565"/>
      <c r="N32" s="565"/>
      <c r="O32" s="566"/>
      <c r="P32" s="104" t="s">
        <v>611</v>
      </c>
      <c r="Q32" s="104"/>
      <c r="R32" s="104"/>
      <c r="S32" s="104"/>
      <c r="T32" s="104"/>
      <c r="U32" s="104"/>
      <c r="V32" s="104"/>
      <c r="W32" s="104"/>
      <c r="X32" s="105"/>
      <c r="Y32" s="474" t="s">
        <v>12</v>
      </c>
      <c r="Z32" s="534"/>
      <c r="AA32" s="535"/>
      <c r="AB32" s="464" t="s">
        <v>610</v>
      </c>
      <c r="AC32" s="464"/>
      <c r="AD32" s="464"/>
      <c r="AE32" s="216" t="s">
        <v>597</v>
      </c>
      <c r="AF32" s="217"/>
      <c r="AG32" s="217"/>
      <c r="AH32" s="217"/>
      <c r="AI32" s="216" t="s">
        <v>597</v>
      </c>
      <c r="AJ32" s="217"/>
      <c r="AK32" s="217"/>
      <c r="AL32" s="217"/>
      <c r="AM32" s="216" t="s">
        <v>597</v>
      </c>
      <c r="AN32" s="217"/>
      <c r="AO32" s="217"/>
      <c r="AP32" s="217"/>
      <c r="AQ32" s="340" t="s">
        <v>568</v>
      </c>
      <c r="AR32" s="206"/>
      <c r="AS32" s="206"/>
      <c r="AT32" s="341"/>
      <c r="AU32" s="217" t="s">
        <v>568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t="s">
        <v>610</v>
      </c>
      <c r="AC33" s="464"/>
      <c r="AD33" s="464"/>
      <c r="AE33" s="216" t="s">
        <v>597</v>
      </c>
      <c r="AF33" s="217"/>
      <c r="AG33" s="217"/>
      <c r="AH33" s="217"/>
      <c r="AI33" s="216" t="s">
        <v>597</v>
      </c>
      <c r="AJ33" s="217"/>
      <c r="AK33" s="217"/>
      <c r="AL33" s="217"/>
      <c r="AM33" s="216" t="s">
        <v>597</v>
      </c>
      <c r="AN33" s="217"/>
      <c r="AO33" s="217"/>
      <c r="AP33" s="217"/>
      <c r="AQ33" s="340" t="s">
        <v>568</v>
      </c>
      <c r="AR33" s="206"/>
      <c r="AS33" s="206"/>
      <c r="AT33" s="341"/>
      <c r="AU33" s="217">
        <v>47</v>
      </c>
      <c r="AV33" s="217"/>
      <c r="AW33" s="217"/>
      <c r="AX33" s="219"/>
    </row>
    <row r="34" spans="1:50" ht="51.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597</v>
      </c>
      <c r="AF34" s="217"/>
      <c r="AG34" s="217"/>
      <c r="AH34" s="217"/>
      <c r="AI34" s="216" t="s">
        <v>597</v>
      </c>
      <c r="AJ34" s="217"/>
      <c r="AK34" s="217"/>
      <c r="AL34" s="217"/>
      <c r="AM34" s="216" t="s">
        <v>597</v>
      </c>
      <c r="AN34" s="217"/>
      <c r="AO34" s="217"/>
      <c r="AP34" s="217"/>
      <c r="AQ34" s="340" t="s">
        <v>568</v>
      </c>
      <c r="AR34" s="206"/>
      <c r="AS34" s="206"/>
      <c r="AT34" s="341"/>
      <c r="AU34" s="217" t="s">
        <v>572</v>
      </c>
      <c r="AV34" s="217"/>
      <c r="AW34" s="217"/>
      <c r="AX34" s="219"/>
    </row>
    <row r="35" spans="1:50" ht="23.25" customHeight="1" x14ac:dyDescent="0.15">
      <c r="A35" s="224" t="s">
        <v>386</v>
      </c>
      <c r="B35" s="225"/>
      <c r="C35" s="225"/>
      <c r="D35" s="225"/>
      <c r="E35" s="225"/>
      <c r="F35" s="226"/>
      <c r="G35" s="230" t="s">
        <v>598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464"/>
      <c r="AC40" s="464"/>
      <c r="AD40" s="46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t="s">
        <v>598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thickBo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8"/>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606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607</v>
      </c>
      <c r="AC101" s="464"/>
      <c r="AD101" s="464"/>
      <c r="AE101" s="216" t="s">
        <v>584</v>
      </c>
      <c r="AF101" s="217"/>
      <c r="AG101" s="217"/>
      <c r="AH101" s="218"/>
      <c r="AI101" s="216" t="s">
        <v>590</v>
      </c>
      <c r="AJ101" s="217"/>
      <c r="AK101" s="217"/>
      <c r="AL101" s="218"/>
      <c r="AM101" s="216" t="s">
        <v>590</v>
      </c>
      <c r="AN101" s="217"/>
      <c r="AO101" s="217"/>
      <c r="AP101" s="218"/>
      <c r="AQ101" s="216" t="s">
        <v>590</v>
      </c>
      <c r="AR101" s="217"/>
      <c r="AS101" s="217"/>
      <c r="AT101" s="218"/>
      <c r="AU101" s="216" t="s">
        <v>597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607</v>
      </c>
      <c r="AC102" s="464"/>
      <c r="AD102" s="464"/>
      <c r="AE102" s="421" t="s">
        <v>589</v>
      </c>
      <c r="AF102" s="421"/>
      <c r="AG102" s="421"/>
      <c r="AH102" s="421"/>
      <c r="AI102" s="421" t="s">
        <v>590</v>
      </c>
      <c r="AJ102" s="421"/>
      <c r="AK102" s="421"/>
      <c r="AL102" s="421"/>
      <c r="AM102" s="421" t="s">
        <v>584</v>
      </c>
      <c r="AN102" s="421"/>
      <c r="AO102" s="421"/>
      <c r="AP102" s="421"/>
      <c r="AQ102" s="271">
        <v>47</v>
      </c>
      <c r="AR102" s="272"/>
      <c r="AS102" s="272"/>
      <c r="AT102" s="317"/>
      <c r="AU102" s="271" t="s">
        <v>597</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591</v>
      </c>
      <c r="AC104" s="549"/>
      <c r="AD104" s="550"/>
      <c r="AE104" s="216" t="s">
        <v>592</v>
      </c>
      <c r="AF104" s="217"/>
      <c r="AG104" s="217"/>
      <c r="AH104" s="218"/>
      <c r="AI104" s="216" t="s">
        <v>584</v>
      </c>
      <c r="AJ104" s="217"/>
      <c r="AK104" s="217"/>
      <c r="AL104" s="218"/>
      <c r="AM104" s="216" t="s">
        <v>584</v>
      </c>
      <c r="AN104" s="217"/>
      <c r="AO104" s="217"/>
      <c r="AP104" s="218"/>
      <c r="AQ104" s="216" t="s">
        <v>584</v>
      </c>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591</v>
      </c>
      <c r="AC105" s="472"/>
      <c r="AD105" s="473"/>
      <c r="AE105" s="421" t="s">
        <v>584</v>
      </c>
      <c r="AF105" s="421"/>
      <c r="AG105" s="421"/>
      <c r="AH105" s="421"/>
      <c r="AI105" s="421" t="s">
        <v>584</v>
      </c>
      <c r="AJ105" s="421"/>
      <c r="AK105" s="421"/>
      <c r="AL105" s="421"/>
      <c r="AM105" s="421" t="s">
        <v>585</v>
      </c>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608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t="s">
        <v>584</v>
      </c>
      <c r="AF116" s="421"/>
      <c r="AG116" s="421"/>
      <c r="AH116" s="421"/>
      <c r="AI116" s="421" t="s">
        <v>584</v>
      </c>
      <c r="AJ116" s="421"/>
      <c r="AK116" s="421"/>
      <c r="AL116" s="421"/>
      <c r="AM116" s="421" t="s">
        <v>584</v>
      </c>
      <c r="AN116" s="421"/>
      <c r="AO116" s="421"/>
      <c r="AP116" s="421"/>
      <c r="AQ116" s="216" t="s">
        <v>597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54" t="s">
        <v>584</v>
      </c>
      <c r="AF117" s="554"/>
      <c r="AG117" s="554"/>
      <c r="AH117" s="554"/>
      <c r="AI117" s="554" t="s">
        <v>585</v>
      </c>
      <c r="AJ117" s="554"/>
      <c r="AK117" s="554"/>
      <c r="AL117" s="554"/>
      <c r="AM117" s="554" t="s">
        <v>586</v>
      </c>
      <c r="AN117" s="554"/>
      <c r="AO117" s="554"/>
      <c r="AP117" s="554"/>
      <c r="AQ117" s="554" t="s">
        <v>414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v>3</v>
      </c>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t="s">
        <v>568</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82"/>
      <c r="AC135" s="683"/>
      <c r="AD135" s="684"/>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t="s">
        <v>574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4"/>
      <c r="E430" s="173" t="s">
        <v>406</v>
      </c>
      <c r="F430" s="901"/>
      <c r="G430" s="902" t="s">
        <v>255</v>
      </c>
      <c r="H430" s="122"/>
      <c r="I430" s="122"/>
      <c r="J430" s="903" t="s">
        <v>567</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568</v>
      </c>
      <c r="AF432" s="199"/>
      <c r="AG432" s="132" t="s">
        <v>236</v>
      </c>
      <c r="AH432" s="133"/>
      <c r="AI432" s="155"/>
      <c r="AJ432" s="155"/>
      <c r="AK432" s="155"/>
      <c r="AL432" s="153"/>
      <c r="AM432" s="155"/>
      <c r="AN432" s="155"/>
      <c r="AO432" s="155"/>
      <c r="AP432" s="153"/>
      <c r="AQ432" s="590" t="s">
        <v>580</v>
      </c>
      <c r="AR432" s="199"/>
      <c r="AS432" s="132" t="s">
        <v>236</v>
      </c>
      <c r="AT432" s="133"/>
      <c r="AU432" s="199" t="s">
        <v>568</v>
      </c>
      <c r="AV432" s="199"/>
      <c r="AW432" s="132" t="s">
        <v>181</v>
      </c>
      <c r="AX432" s="194"/>
    </row>
    <row r="433" spans="1:50" ht="23.25" hidden="1" customHeight="1" x14ac:dyDescent="0.15">
      <c r="A433" s="188"/>
      <c r="B433" s="185"/>
      <c r="C433" s="179"/>
      <c r="D433" s="185"/>
      <c r="E433" s="342"/>
      <c r="F433" s="343"/>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40" t="s">
        <v>568</v>
      </c>
      <c r="AF433" s="206"/>
      <c r="AG433" s="206"/>
      <c r="AH433" s="206"/>
      <c r="AI433" s="340" t="s">
        <v>581</v>
      </c>
      <c r="AJ433" s="206"/>
      <c r="AK433" s="206"/>
      <c r="AL433" s="206"/>
      <c r="AM433" s="340" t="s">
        <v>568</v>
      </c>
      <c r="AN433" s="206"/>
      <c r="AO433" s="206"/>
      <c r="AP433" s="341"/>
      <c r="AQ433" s="340" t="s">
        <v>568</v>
      </c>
      <c r="AR433" s="206"/>
      <c r="AS433" s="206"/>
      <c r="AT433" s="341"/>
      <c r="AU433" s="206" t="s">
        <v>568</v>
      </c>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581</v>
      </c>
      <c r="AF434" s="206"/>
      <c r="AG434" s="206"/>
      <c r="AH434" s="341"/>
      <c r="AI434" s="340" t="s">
        <v>568</v>
      </c>
      <c r="AJ434" s="206"/>
      <c r="AK434" s="206"/>
      <c r="AL434" s="206"/>
      <c r="AM434" s="340" t="s">
        <v>568</v>
      </c>
      <c r="AN434" s="206"/>
      <c r="AO434" s="206"/>
      <c r="AP434" s="341"/>
      <c r="AQ434" s="340" t="s">
        <v>582</v>
      </c>
      <c r="AR434" s="206"/>
      <c r="AS434" s="206"/>
      <c r="AT434" s="341"/>
      <c r="AU434" s="206" t="s">
        <v>568</v>
      </c>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568</v>
      </c>
      <c r="AF457" s="199"/>
      <c r="AG457" s="132" t="s">
        <v>236</v>
      </c>
      <c r="AH457" s="133"/>
      <c r="AI457" s="155"/>
      <c r="AJ457" s="155"/>
      <c r="AK457" s="155"/>
      <c r="AL457" s="153"/>
      <c r="AM457" s="155"/>
      <c r="AN457" s="155"/>
      <c r="AO457" s="155"/>
      <c r="AP457" s="153"/>
      <c r="AQ457" s="590" t="s">
        <v>582</v>
      </c>
      <c r="AR457" s="199"/>
      <c r="AS457" s="132" t="s">
        <v>236</v>
      </c>
      <c r="AT457" s="133"/>
      <c r="AU457" s="199" t="s">
        <v>568</v>
      </c>
      <c r="AV457" s="199"/>
      <c r="AW457" s="132" t="s">
        <v>181</v>
      </c>
      <c r="AX457" s="194"/>
    </row>
    <row r="458" spans="1:50" ht="23.25" hidden="1" customHeight="1" x14ac:dyDescent="0.15">
      <c r="A458" s="188"/>
      <c r="B458" s="185"/>
      <c r="C458" s="179"/>
      <c r="D458" s="185"/>
      <c r="E458" s="342"/>
      <c r="F458" s="343"/>
      <c r="G458" s="103" t="s">
        <v>579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583</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3"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566</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566</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49.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566</v>
      </c>
      <c r="AE704" s="786"/>
      <c r="AF704" s="786"/>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593</v>
      </c>
      <c r="AE705" s="718"/>
      <c r="AF705" s="718"/>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601</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48.7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593</v>
      </c>
      <c r="AE708" s="605"/>
      <c r="AF708" s="605"/>
      <c r="AG708" s="745" t="s">
        <v>602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593</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593</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593</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593</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593</v>
      </c>
      <c r="AE715" s="605"/>
      <c r="AF715" s="656"/>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593</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593</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5"/>
      <c r="C726" s="818" t="s">
        <v>53</v>
      </c>
      <c r="D726" s="840"/>
      <c r="E726" s="840"/>
      <c r="F726" s="841"/>
      <c r="G726" s="577" t="s">
        <v>414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613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614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409</v>
      </c>
      <c r="B737" s="209"/>
      <c r="C737" s="209"/>
      <c r="D737" s="210"/>
      <c r="E737" s="992" t="s">
        <v>568</v>
      </c>
      <c r="F737" s="992"/>
      <c r="G737" s="992"/>
      <c r="H737" s="992"/>
      <c r="I737" s="992"/>
      <c r="J737" s="992"/>
      <c r="K737" s="992"/>
      <c r="L737" s="992"/>
      <c r="M737" s="992"/>
      <c r="N737" s="365" t="s">
        <v>404</v>
      </c>
      <c r="O737" s="365"/>
      <c r="P737" s="365"/>
      <c r="Q737" s="365"/>
      <c r="R737" s="992" t="s">
        <v>414</v>
      </c>
      <c r="S737" s="992"/>
      <c r="T737" s="992"/>
      <c r="U737" s="992"/>
      <c r="V737" s="992"/>
      <c r="W737" s="992"/>
      <c r="X737" s="992"/>
      <c r="Y737" s="992"/>
      <c r="Z737" s="992"/>
      <c r="AA737" s="365" t="s">
        <v>403</v>
      </c>
      <c r="AB737" s="365"/>
      <c r="AC737" s="365"/>
      <c r="AD737" s="365"/>
      <c r="AE737" s="992" t="s">
        <v>568</v>
      </c>
      <c r="AF737" s="992"/>
      <c r="AG737" s="992"/>
      <c r="AH737" s="992"/>
      <c r="AI737" s="992"/>
      <c r="AJ737" s="992"/>
      <c r="AK737" s="992"/>
      <c r="AL737" s="992"/>
      <c r="AM737" s="992"/>
      <c r="AN737" s="365" t="s">
        <v>402</v>
      </c>
      <c r="AO737" s="365"/>
      <c r="AP737" s="365"/>
      <c r="AQ737" s="365"/>
      <c r="AR737" s="998" t="s">
        <v>577</v>
      </c>
      <c r="AS737" s="999"/>
      <c r="AT737" s="999"/>
      <c r="AU737" s="999"/>
      <c r="AV737" s="999"/>
      <c r="AW737" s="999"/>
      <c r="AX737" s="1000"/>
      <c r="AY737" s="88"/>
      <c r="AZ737" s="88"/>
    </row>
    <row r="738" spans="1:52" ht="24.75" customHeight="1" x14ac:dyDescent="0.15">
      <c r="A738" s="991" t="s">
        <v>401</v>
      </c>
      <c r="B738" s="209"/>
      <c r="C738" s="209"/>
      <c r="D738" s="210"/>
      <c r="E738" s="992" t="s">
        <v>575</v>
      </c>
      <c r="F738" s="992"/>
      <c r="G738" s="992"/>
      <c r="H738" s="992"/>
      <c r="I738" s="992"/>
      <c r="J738" s="992"/>
      <c r="K738" s="992"/>
      <c r="L738" s="992"/>
      <c r="M738" s="992"/>
      <c r="N738" s="365" t="s">
        <v>400</v>
      </c>
      <c r="O738" s="365"/>
      <c r="P738" s="365"/>
      <c r="Q738" s="365"/>
      <c r="R738" s="992" t="s">
        <v>577</v>
      </c>
      <c r="S738" s="992"/>
      <c r="T738" s="992"/>
      <c r="U738" s="992"/>
      <c r="V738" s="992"/>
      <c r="W738" s="992"/>
      <c r="X738" s="992"/>
      <c r="Y738" s="992"/>
      <c r="Z738" s="992"/>
      <c r="AA738" s="365" t="s">
        <v>399</v>
      </c>
      <c r="AB738" s="365"/>
      <c r="AC738" s="365"/>
      <c r="AD738" s="365"/>
      <c r="AE738" s="992" t="s">
        <v>570</v>
      </c>
      <c r="AF738" s="992"/>
      <c r="AG738" s="992"/>
      <c r="AH738" s="992"/>
      <c r="AI738" s="992"/>
      <c r="AJ738" s="992"/>
      <c r="AK738" s="992"/>
      <c r="AL738" s="992"/>
      <c r="AM738" s="992"/>
      <c r="AN738" s="365" t="s">
        <v>398</v>
      </c>
      <c r="AO738" s="365"/>
      <c r="AP738" s="365"/>
      <c r="AQ738" s="365"/>
      <c r="AR738" s="998" t="s">
        <v>570</v>
      </c>
      <c r="AS738" s="999"/>
      <c r="AT738" s="999"/>
      <c r="AU738" s="999"/>
      <c r="AV738" s="999"/>
      <c r="AW738" s="999"/>
      <c r="AX738" s="1000"/>
    </row>
    <row r="739" spans="1:52" ht="24.75" customHeight="1" x14ac:dyDescent="0.15">
      <c r="A739" s="991" t="s">
        <v>397</v>
      </c>
      <c r="B739" s="209"/>
      <c r="C739" s="209"/>
      <c r="D739" s="210"/>
      <c r="E739" s="992" t="s">
        <v>576</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c r="F740" s="977"/>
      <c r="G740" s="977"/>
      <c r="H740" s="92" t="str">
        <f>IF(E740="", "", "(")</f>
        <v/>
      </c>
      <c r="I740" s="977"/>
      <c r="J740" s="977"/>
      <c r="K740" s="92" t="str">
        <f>IF(OR(I740="　", I740=""), "", "-")</f>
        <v/>
      </c>
      <c r="L740" s="978"/>
      <c r="M740" s="978"/>
      <c r="N740" s="93" t="str">
        <f>IF(O740="", "", "-")</f>
        <v/>
      </c>
      <c r="O740" s="94"/>
      <c r="P740" s="93" t="str">
        <f>IF(E740="", "", ")")</f>
        <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6"/>
    </row>
    <row r="781" spans="1:50" ht="24.75" customHeight="1" x14ac:dyDescent="0.15">
      <c r="A781" s="631"/>
      <c r="B781" s="632"/>
      <c r="C781" s="632"/>
      <c r="D781" s="632"/>
      <c r="E781" s="632"/>
      <c r="F781" s="633"/>
      <c r="G781" s="818"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1"/>
      <c r="AC781" s="818"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8"/>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6"/>
    </row>
    <row r="794" spans="1:50" ht="24.75" hidden="1" customHeight="1" x14ac:dyDescent="0.15">
      <c r="A794" s="631"/>
      <c r="B794" s="632"/>
      <c r="C794" s="632"/>
      <c r="D794" s="632"/>
      <c r="E794" s="632"/>
      <c r="F794" s="633"/>
      <c r="G794" s="818"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1"/>
      <c r="AC794" s="818"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8"/>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6"/>
    </row>
    <row r="807" spans="1:50" ht="24.75" hidden="1" customHeight="1" x14ac:dyDescent="0.15">
      <c r="A807" s="631"/>
      <c r="B807" s="632"/>
      <c r="C807" s="632"/>
      <c r="D807" s="632"/>
      <c r="E807" s="632"/>
      <c r="F807" s="633"/>
      <c r="G807" s="818"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1"/>
      <c r="AC807" s="818"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8"/>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6"/>
    </row>
    <row r="820" spans="1:50" ht="24.75" hidden="1" customHeight="1" x14ac:dyDescent="0.15">
      <c r="A820" s="631"/>
      <c r="B820" s="632"/>
      <c r="C820" s="632"/>
      <c r="D820" s="632"/>
      <c r="E820" s="632"/>
      <c r="F820" s="633"/>
      <c r="G820" s="818"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1"/>
      <c r="AC820" s="818"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8"/>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623</v>
      </c>
      <c r="D838" s="347"/>
      <c r="E838" s="347"/>
      <c r="F838" s="347"/>
      <c r="G838" s="347"/>
      <c r="H838" s="347"/>
      <c r="I838" s="347"/>
      <c r="J838" s="348" t="s">
        <v>623</v>
      </c>
      <c r="K838" s="349"/>
      <c r="L838" s="349"/>
      <c r="M838" s="349"/>
      <c r="N838" s="349"/>
      <c r="O838" s="349"/>
      <c r="P838" s="362" t="s">
        <v>623</v>
      </c>
      <c r="Q838" s="350"/>
      <c r="R838" s="350"/>
      <c r="S838" s="350"/>
      <c r="T838" s="350"/>
      <c r="U838" s="350"/>
      <c r="V838" s="350"/>
      <c r="W838" s="350"/>
      <c r="X838" s="350"/>
      <c r="Y838" s="351" t="s">
        <v>623</v>
      </c>
      <c r="Z838" s="352"/>
      <c r="AA838" s="352"/>
      <c r="AB838" s="353"/>
      <c r="AC838" s="363"/>
      <c r="AD838" s="371"/>
      <c r="AE838" s="371"/>
      <c r="AF838" s="371"/>
      <c r="AG838" s="371"/>
      <c r="AH838" s="372" t="s">
        <v>623</v>
      </c>
      <c r="AI838" s="373"/>
      <c r="AJ838" s="373"/>
      <c r="AK838" s="373"/>
      <c r="AL838" s="357" t="s">
        <v>623</v>
      </c>
      <c r="AM838" s="358"/>
      <c r="AN838" s="358"/>
      <c r="AO838" s="359"/>
      <c r="AP838" s="360" t="s">
        <v>623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602</v>
      </c>
      <c r="F1103" s="375"/>
      <c r="G1103" s="375"/>
      <c r="H1103" s="375"/>
      <c r="I1103" s="375"/>
      <c r="J1103" s="348" t="s">
        <v>597</v>
      </c>
      <c r="K1103" s="349"/>
      <c r="L1103" s="349"/>
      <c r="M1103" s="349"/>
      <c r="N1103" s="349"/>
      <c r="O1103" s="349"/>
      <c r="P1103" s="362" t="s">
        <v>602</v>
      </c>
      <c r="Q1103" s="350"/>
      <c r="R1103" s="350"/>
      <c r="S1103" s="350"/>
      <c r="T1103" s="350"/>
      <c r="U1103" s="350"/>
      <c r="V1103" s="350"/>
      <c r="W1103" s="350"/>
      <c r="X1103" s="350"/>
      <c r="Y1103" s="351" t="s">
        <v>597</v>
      </c>
      <c r="Z1103" s="352"/>
      <c r="AA1103" s="352"/>
      <c r="AB1103" s="353"/>
      <c r="AC1103" s="354"/>
      <c r="AD1103" s="354"/>
      <c r="AE1103" s="354"/>
      <c r="AF1103" s="354"/>
      <c r="AG1103" s="354"/>
      <c r="AH1103" s="355" t="s">
        <v>597</v>
      </c>
      <c r="AI1103" s="356"/>
      <c r="AJ1103" s="356"/>
      <c r="AK1103" s="356"/>
      <c r="AL1103" s="357" t="s">
        <v>597</v>
      </c>
      <c r="AM1103" s="358"/>
      <c r="AN1103" s="358"/>
      <c r="AO1103" s="359"/>
      <c r="AP1103" s="360" t="s">
        <v>602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AR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08" max="49" man="1"/>
    <brk id="731"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2"/>
      <c r="B16" s="1053"/>
      <c r="C16" s="1053"/>
      <c r="D16" s="1053"/>
      <c r="E16" s="1053"/>
      <c r="F16" s="1054"/>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2"/>
      <c r="B29" s="1053"/>
      <c r="C29" s="1053"/>
      <c r="D29" s="1053"/>
      <c r="E29" s="1053"/>
      <c r="F29" s="1054"/>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2"/>
      <c r="B42" s="1053"/>
      <c r="C42" s="1053"/>
      <c r="D42" s="1053"/>
      <c r="E42" s="1053"/>
      <c r="F42" s="1054"/>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2"/>
      <c r="B56" s="1053"/>
      <c r="C56" s="1053"/>
      <c r="D56" s="1053"/>
      <c r="E56" s="1053"/>
      <c r="F56" s="1054"/>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2"/>
      <c r="B69" s="1053"/>
      <c r="C69" s="1053"/>
      <c r="D69" s="1053"/>
      <c r="E69" s="1053"/>
      <c r="F69" s="1054"/>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2"/>
      <c r="B82" s="1053"/>
      <c r="C82" s="1053"/>
      <c r="D82" s="1053"/>
      <c r="E82" s="1053"/>
      <c r="F82" s="1054"/>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2"/>
      <c r="B95" s="1053"/>
      <c r="C95" s="1053"/>
      <c r="D95" s="1053"/>
      <c r="E95" s="1053"/>
      <c r="F95" s="1054"/>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2"/>
      <c r="B109" s="1053"/>
      <c r="C109" s="1053"/>
      <c r="D109" s="1053"/>
      <c r="E109" s="1053"/>
      <c r="F109" s="1054"/>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2"/>
      <c r="B122" s="1053"/>
      <c r="C122" s="1053"/>
      <c r="D122" s="1053"/>
      <c r="E122" s="1053"/>
      <c r="F122" s="1054"/>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2"/>
      <c r="B135" s="1053"/>
      <c r="C135" s="1053"/>
      <c r="D135" s="1053"/>
      <c r="E135" s="1053"/>
      <c r="F135" s="1054"/>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2"/>
      <c r="B148" s="1053"/>
      <c r="C148" s="1053"/>
      <c r="D148" s="1053"/>
      <c r="E148" s="1053"/>
      <c r="F148" s="1054"/>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2"/>
      <c r="B162" s="1053"/>
      <c r="C162" s="1053"/>
      <c r="D162" s="1053"/>
      <c r="E162" s="1053"/>
      <c r="F162" s="1054"/>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2"/>
      <c r="B175" s="1053"/>
      <c r="C175" s="1053"/>
      <c r="D175" s="1053"/>
      <c r="E175" s="1053"/>
      <c r="F175" s="1054"/>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2"/>
      <c r="B188" s="1053"/>
      <c r="C188" s="1053"/>
      <c r="D188" s="1053"/>
      <c r="E188" s="1053"/>
      <c r="F188" s="1054"/>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2"/>
      <c r="B201" s="1053"/>
      <c r="C201" s="1053"/>
      <c r="D201" s="1053"/>
      <c r="E201" s="1053"/>
      <c r="F201" s="1054"/>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2"/>
      <c r="B215" s="1053"/>
      <c r="C215" s="1053"/>
      <c r="D215" s="1053"/>
      <c r="E215" s="1053"/>
      <c r="F215" s="1054"/>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2"/>
      <c r="B228" s="1053"/>
      <c r="C228" s="1053"/>
      <c r="D228" s="1053"/>
      <c r="E228" s="1053"/>
      <c r="F228" s="1054"/>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2"/>
      <c r="B241" s="1053"/>
      <c r="C241" s="1053"/>
      <c r="D241" s="1053"/>
      <c r="E241" s="1053"/>
      <c r="F241" s="1054"/>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2"/>
      <c r="B254" s="1053"/>
      <c r="C254" s="1053"/>
      <c r="D254" s="1053"/>
      <c r="E254" s="1053"/>
      <c r="F254" s="1054"/>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2020-06-17T09:13:36Z</cp:lastPrinted>
  <dcterms:created xsi:type="dcterms:W3CDTF">2012-03-13T00:50:25Z</dcterms:created>
  <dcterms:modified xsi:type="dcterms:W3CDTF">2020-10-08T22:50:00Z</dcterms:modified>
</cp:coreProperties>
</file>