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8"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<sst xmlns="http://schemas.openxmlformats.org/spreadsheetml/2006/main" count="2901" uniqueCount="629">
  <si>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</si>
  <si>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</si>
  <si>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</si>
  <si>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</si>
  <si>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</si>
  <si>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</si>
  <si>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</si>
  <si>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</si>
  <si>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</si>
  <si>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</si>
  <si>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</si>
  <si>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</si>
  <si>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</si>
  <si>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</si>
  <si>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</si>
  <si>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</si>
  <si>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</si>
  <si>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</si>
  <si>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</si>
  <si>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</si>
  <si>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</si>
  <si>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</si>
  <si>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</si>
  <si>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</si>
  <si>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</si>
  <si>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</si>
  <si>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</si>
  <si>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</si>
  <si>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</si>
  <si>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</si>
  <si>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</si>
  <si>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</si>
  <si>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</si>
  <si>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</si>
  <si>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</si>
  <si>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</si>
  <si>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</si>
  <si>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</si>
  <si>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</si>
  <si>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</si>
  <si>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</si>
  <si>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</si>
  <si>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</si>
  <si>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</si>
  <si>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</si>
  <si>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</si>
  <si>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</si>
  <si>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</si>
  <si>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</si>
  <si>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</si>
  <si>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</si>
  <si>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</si>
  <si>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</si>
  <si>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</si>
  <si>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</si>
  <si>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</si>
  <si>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</si>
  <si>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</si>
  <si>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</si>
  <si>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</si>
  <si>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</si>
  <si>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</si>
  <si>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</si>
  <si>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</si>
  <si>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</si>
  <si>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</si>
  <si>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</si>
  <si>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</si>
  <si>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</si>
  <si>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</si>
  <si>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</si>
  <si>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</si>
  <si>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</si>
  <si>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</si>
  <si>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</si>
  <si>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</si>
  <si>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</si>
  <si>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</si>
  <si>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</si>
  <si>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</si>
  <si>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</si>
  <si>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</si>
  <si>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</si>
  <si>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</si>
  <si>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</si>
  <si>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</si>
  <si>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</si>
  <si>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</si>
  <si>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</si>
  <si>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</si>
  <si>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</si>
  <si>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</si>
  <si>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</si>
  <si>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</si>
  <si>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</si>
  <si>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</si>
  <si>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</si>
  <si>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</si>
  <si>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</si>
  <si>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</si>
  <si>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</si>
  <si>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</si>
  <si>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</si>
  <si>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</si>
  <si>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</si>
  <si>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</si>
  <si>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</si>
  <si>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</si>
  <si>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</si>
  <si>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</si>
  <si>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</si>
  <si>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</si>
  <si>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</si>
  <si>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</si>
  <si>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</si>
  <si>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</si>
  <si>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</si>
  <si>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</si>
  <si>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</si>
  <si>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</si>
  <si>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</si>
  <si>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</si>
  <si>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</si>
  <si>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</si>
  <si>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</si>
  <si>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</si>
  <si>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</si>
  <si>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</si>
  <si>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</si>
  <si>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</si>
  <si>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</si>
  <si>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</si>
  <si>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</si>
  <si>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</si>
  <si>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</si>
  <si>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</si>
  <si>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</si>
  <si>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</si>
  <si>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</si>
  <si>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</si>
  <si>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</si>
  <si>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</si>
  <si>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</si>
  <si>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</si>
  <si>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</si>
  <si>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</si>
  <si>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</si>
  <si>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</si>
  <si>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</si>
  <si>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</si>
  <si>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</si>
  <si>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</si>
  <si>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</si>
  <si>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</si>
  <si>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</si>
  <si>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</si>
  <si>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</si>
  <si>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</si>
  <si>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</si>
  <si>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</si>
  <si>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</si>
  <si>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</si>
  <si>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</si>
  <si>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</si>
  <si>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</si>
  <si>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</si>
  <si>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</si>
  <si>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</si>
  <si>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</si>
  <si>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</si>
  <si>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</si>
  <si>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</si>
  <si>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</si>
  <si>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</si>
  <si>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</si>
  <si>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</si>
  <si>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</si>
  <si>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</si>
  <si>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</si>
  <si>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</si>
  <si>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</si>
  <si>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</si>
  <si>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</si>
  <si>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</si>
  <si>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</si>
  <si>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</si>
  <si>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</si>
  <si>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</si>
  <si>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</si>
  <si>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</si>
  <si>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</si>
  <si>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</si>
  <si>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</si>
  <si>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</si>
  <si>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</si>
  <si>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</si>
  <si>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</si>
  <si>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</si>
  <si>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</si>
  <si>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</si>
  <si>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</si>
  <si>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</si>
  <si>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</si>
  <si>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</si>
  <si>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</si>
  <si>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</si>
  <si>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</si>
  <si>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</si>
  <si>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</si>
  <si>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</si>
  <si>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</si>
  <si>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</si>
  <si>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</si>
  <si>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</si>
  <si>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</si>
  <si>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</si>
  <si>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</si>
  <si>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</si>
  <si>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</si>
  <si>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</si>
  <si>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</si>
  <si>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</si>
  <si>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</si>
  <si>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</si>
  <si>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</si>
  <si>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</si>
  <si>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</si>
  <si>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</si>
  <si>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</si>
  <si>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</si>
  <si>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</si>
  <si>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</si>
  <si>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</si>
  <si>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</si>
  <si>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</si>
  <si>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</si>
  <si>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</si>
  <si>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</si>
  <si>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</si>
  <si>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</si>
  <si>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</si>
  <si>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</si>
  <si>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</si>
  <si>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</si>
  <si>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</si>
  <si>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</si>
  <si>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</si>
  <si>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</si>
  <si>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</si>
  <si>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</si>
  <si>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</si>
  <si>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</si>
  <si>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</si>
  <si>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</si>
  <si>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</si>
  <si>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</si>
  <si>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</si>
  <si>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</si>
  <si>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</si>
  <si>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</si>
  <si>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</si>
  <si>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</si>
  <si>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</si>
  <si>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</si>
  <si>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</si>
  <si>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</si>
  <si>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</si>
  <si>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</si>
  <si>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</si>
  <si>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</si>
  <si>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</si>
  <si>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</si>
  <si>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</si>
  <si>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</si>
  <si>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</si>
  <si>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</si>
  <si>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</si>
  <si>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</si>
  <si>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</si>
  <si>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</si>
  <si>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</si>
  <si>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</si>
  <si>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</si>
  <si>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</si>
  <si>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</si>
  <si>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</si>
  <si>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</si>
  <si>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</si>
  <si>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</si>
  <si>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</si>
  <si>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</si>
  <si>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</si>
  <si>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</si>
  <si>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</si>
  <si>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</si>
  <si>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</si>
  <si>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</si>
  <si>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</si>
  <si>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</si>
  <si>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</si>
  <si>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</si>
  <si>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</si>
  <si>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</si>
  <si>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</si>
  <si>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</si>
  <si>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</si>
  <si>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</si>
  <si>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</si>
  <si>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</si>
  <si>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</si>
  <si>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</si>
  <si>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</si>
  <si>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</si>
  <si>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</si>
  <si>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</si>
  <si>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</si>
  <si>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</si>
  <si>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</si>
  <si>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</si>
  <si>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</si>
  <si>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</si>
  <si>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</si>
  <si>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</si>
  <si>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</si>
  <si>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</si>
  <si>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</si>
  <si>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</si>
  <si>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</si>
  <si>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</si>
  <si>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</si>
  <si>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</si>
  <si>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</si>
  <si>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</si>
  <si>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</si>
  <si>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</si>
  <si>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</si>
  <si>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</si>
  <si>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</si>
  <si>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</si>
  <si>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</si>
  <si>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</si>
  <si>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</si>
  <si>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</si>
  <si>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</si>
  <si>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</si>
  <si>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</si>
  <si>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</si>
  <si>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</si>
  <si>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</si>
  <si>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</si>
  <si>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</si>
  <si>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</si>
  <si>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</si>
  <si>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</si>
  <si>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</si>
  <si>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</si>
  <si>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</si>
  <si>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</si>
  <si>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</si>
  <si>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</si>
  <si>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</si>
  <si>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</si>
  <si>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</si>
  <si>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</si>
  <si>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</si>
  <si>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</si>
  <si>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</si>
  <si>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</si>
  <si>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</si>
  <si>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</si>
  <si>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</si>
  <si>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</si>
  <si>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</si>
  <si>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</si>
  <si>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</si>
  <si>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</si>
  <si>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</si>
  <si>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</si>
  <si>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</si>
  <si>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</si>
  <si>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</si>
  <si>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</si>
  <si>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</si>
  <si>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</si>
  <si>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</si>
  <si>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</si>
  <si>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</si>
  <si>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</si>
  <si>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</si>
  <si>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</si>
  <si>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</si>
  <si>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</si>
  <si>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</si>
  <si>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</si>
  <si>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</si>
  <si>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</si>
  <si>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</si>
  <si>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</si>
  <si>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</si>
  <si>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</si>
  <si>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</si>
  <si>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</si>
  <si>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</si>
  <si>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</si>
  <si>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</si>
  <si>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</si>
  <si>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</si>
  <si>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</si>
  <si>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</si>
  <si>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</si>
  <si>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</si>
  <si>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</si>
  <si>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</si>
  <si>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</si>
  <si>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</si>
  <si>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</si>
  <si>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</si>
  <si>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</si>
  <si>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</si>
  <si>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</si>
  <si>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</si>
  <si>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</si>
  <si>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</si>
  <si>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</si>
  <si>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</si>
  <si>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</si>
  <si>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</si>
  <si>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</si>
  <si>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</si>
  <si>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</si>
  <si>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</si>
  <si>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</si>
  <si>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</si>
  <si>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</si>
  <si>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</si>
  <si>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</si>
  <si>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</si>
  <si>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</si>
  <si>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</si>
  <si>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</si>
  <si>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</si>
  <si>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</si>
  <si>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</si>
  <si>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</si>
  <si>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</si>
  <si>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</si>
  <si>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</si>
  <si>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</si>
  <si>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</si>
  <si>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</si>
  <si>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</si>
  <si>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</si>
  <si>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</si>
  <si>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</si>
  <si>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</si>
  <si>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</si>
  <si>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</si>
  <si>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</si>
  <si>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</si>
  <si>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</si>
  <si>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</si>
  <si>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</si>
  <si>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</si>
  <si>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</si>
  <si>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</si>
  <si>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</si>
  <si>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</si>
  <si>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</si>
  <si>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</si>
  <si>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</si>
  <si>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</si>
  <si>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</si>
  <si>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</si>
  <si>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</si>
  <si>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</si>
  <si>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</si>
  <si>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</si>
  <si>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</si>
  <si>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</si>
  <si>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</si>
  <si>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</si>
  <si>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</si>
  <si>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</si>
  <si>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</si>
  <si>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</si>
  <si>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</si>
  <si>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</si>
  <si>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</si>
  <si>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</si>
  <si>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</si>
  <si>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</si>
  <si>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</si>
  <si>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</si>
  <si>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</si>
  <si>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</si>
  <si>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</si>
  <si>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</si>
  <si>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</si>
  <si>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</si>
  <si>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</si>
  <si>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</si>
  <si>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</si>
  <si>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</si>
  <si>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</si>
  <si>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</si>
  <si>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</si>
  <si>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</si>
  <si>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</si>
  <si>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</si>
  <si>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</si>
  <si>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</si>
  <si>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</si>
  <si>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</si>
  <si>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</si>
  <si>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</si>
  <si>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</si>
  <si>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</si>
  <si>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</si>
  <si>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</si>
  <si>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</si>
  <si>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</si>
  <si>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</si>
  <si>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</si>
  <si>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</si>
  <si>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</si>
  <si>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</si>
  <si>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</si>
  <si>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</si>
  <si>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</si>
  <si>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</si>
  <si>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</si>
  <si>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</si>
  <si>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</si>
  <si>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</si>
  <si>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</si>
  <si>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</si>
  <si>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</si>
  <si>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</si>
  <si>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</si>
  <si>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</si>
  <si>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</si>
  <si>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</si>
  <si>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</si>
  <si>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</si>
  <si>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</si>
  <si>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</si>
  <si>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</si>
  <si>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</si>
  <si>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</si>
  <si>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</si>
  <si>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</si>
  <si>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</si>
  <si>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</si>
  <si>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</si>
  <si>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</si>
  <si>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</si>
  <si>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</si>
  <si>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</si>
  <si>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</si>
  <si>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</si>
  <si>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</si>
  <si>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</si>
  <si>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</si>
  <si>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</si>
  <si>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国立保健医療科学院施設整備費</t>
    <phoneticPr fontId="5"/>
  </si>
  <si>
    <t>国立保健医療科学院</t>
    <phoneticPr fontId="5"/>
  </si>
  <si>
    <t>総務部会計課</t>
    <phoneticPr fontId="5"/>
  </si>
  <si>
    <t>新津　幸義</t>
    <rPh sb="0" eb="2">
      <t>ニイツ</t>
    </rPh>
    <rPh sb="3" eb="5">
      <t>ユキヨシ</t>
    </rPh>
    <phoneticPr fontId="5"/>
  </si>
  <si>
    <t>○</t>
  </si>
  <si>
    <t>国立保健医療科学院の老朽化が顕著な設備を計画的に更新することにより、研修・研究事業を安全・安心な環境で実施することを目的とする。</t>
    <phoneticPr fontId="5"/>
  </si>
  <si>
    <t xml:space="preserve">国立保健医療科学院において、老朽化が顕著な設備を計画的に更新するもの。
</t>
    <phoneticPr fontId="5"/>
  </si>
  <si>
    <t>-</t>
  </si>
  <si>
    <t>-</t>
    <phoneticPr fontId="5"/>
  </si>
  <si>
    <t>施設整備費</t>
  </si>
  <si>
    <t>施設施工庁費</t>
  </si>
  <si>
    <t>工事件数</t>
    <phoneticPr fontId="5"/>
  </si>
  <si>
    <t>実施工事件数</t>
    <phoneticPr fontId="5"/>
  </si>
  <si>
    <t>件</t>
    <rPh sb="0" eb="1">
      <t>ケン</t>
    </rPh>
    <phoneticPr fontId="5"/>
  </si>
  <si>
    <t>営繕計画書</t>
    <phoneticPr fontId="5"/>
  </si>
  <si>
    <t>-</t>
    <phoneticPr fontId="5"/>
  </si>
  <si>
    <t>Ｘ執行額／Ｙ実施工事件数　　　　　　　　　　　　　　　　　</t>
    <phoneticPr fontId="5"/>
  </si>
  <si>
    <t>百万円</t>
    <rPh sb="0" eb="2">
      <t>ヒャクマン</t>
    </rPh>
    <rPh sb="2" eb="3">
      <t>エン</t>
    </rPh>
    <phoneticPr fontId="5"/>
  </si>
  <si>
    <t>　　X/Y</t>
  </si>
  <si>
    <t>73百万円/4件</t>
  </si>
  <si>
    <t>244百万円/2件</t>
    <phoneticPr fontId="5"/>
  </si>
  <si>
    <t>有</t>
  </si>
  <si>
    <t>無</t>
  </si>
  <si>
    <t>‐</t>
  </si>
  <si>
    <t>国立保健医療科学院における研修及び研究を行うために必要な設備の更新事業であり、国費を投入する必要がある。</t>
    <phoneticPr fontId="5"/>
  </si>
  <si>
    <t>国立保健医療科学院の設備の更新事業にかかる経費のため、国が実施すべき事業である。</t>
    <phoneticPr fontId="5"/>
  </si>
  <si>
    <t>国立保健医療科学院における研修・研究事業を安全・安心な環境で実施するために必要かつ適切な事業であり、優先度は高い。</t>
    <phoneticPr fontId="5"/>
  </si>
  <si>
    <t>一般競争入札を実施して競争性の確保に努めた。
なお、一者応札となった案件に関しては、次回の調達の際に、応札条件の見直し等、競争性が確保されるよう検討する。</t>
    <phoneticPr fontId="5"/>
  </si>
  <si>
    <t>施工した工事に係る全ての調達について、一般競争入札を実施し、コストの削減に努めている。</t>
    <phoneticPr fontId="5"/>
  </si>
  <si>
    <t>工事の施工に必要な経費（工事費、設計費、現場監理費）に限定して支出している。</t>
    <phoneticPr fontId="5"/>
  </si>
  <si>
    <t>全ての調達案件について、一般競争入札を実施し、コスト削減に努めている。</t>
    <phoneticPr fontId="5"/>
  </si>
  <si>
    <t>成果実績は成果目標に見合ったものとなっている。</t>
    <phoneticPr fontId="5"/>
  </si>
  <si>
    <t>活動実績は見込みに見合ったものとなっている。</t>
    <phoneticPr fontId="5"/>
  </si>
  <si>
    <t>更新をした設備を活用し、研究を実施するとともに、年間の研修スケジュールに則して研修を開催している。</t>
    <phoneticPr fontId="5"/>
  </si>
  <si>
    <t>適切に予算を執行し、事業の目標が達成できており、このまま継続して事業を実施する。
元年度からの繰越案件については、適切に進捗管理を行い、2年度内に施工完了することとしたい。
なお、実施計画の作成に遅れが生じないよう、工事の施工に影響がある研究・研修の関係者と工事スケジュール等の情報を早期に共有するなど、工事の遅延解消に努める。</t>
    <rPh sb="41" eb="42">
      <t>ガン</t>
    </rPh>
    <phoneticPr fontId="5"/>
  </si>
  <si>
    <t>新29-0057</t>
    <phoneticPr fontId="5"/>
  </si>
  <si>
    <t>924</t>
    <phoneticPr fontId="5"/>
  </si>
  <si>
    <t>A.株式会社ケイ・ビー・ケイ</t>
    <phoneticPr fontId="5"/>
  </si>
  <si>
    <t>株式会社ケイ・ビー・ケイ</t>
    <phoneticPr fontId="5"/>
  </si>
  <si>
    <t>屋上防水更新工事</t>
    <phoneticPr fontId="5"/>
  </si>
  <si>
    <t>工事費</t>
    <rPh sb="0" eb="3">
      <t>コウジヒ</t>
    </rPh>
    <phoneticPr fontId="5"/>
  </si>
  <si>
    <t>株式会社アメフレック</t>
    <phoneticPr fontId="5"/>
  </si>
  <si>
    <t>恒温実験室空調ユニット更新</t>
    <phoneticPr fontId="5"/>
  </si>
  <si>
    <t>株式会社新和電工</t>
    <phoneticPr fontId="5"/>
  </si>
  <si>
    <t>監視カメラ装置更新工事</t>
    <phoneticPr fontId="5"/>
  </si>
  <si>
    <t>電源増設作業</t>
    <phoneticPr fontId="5"/>
  </si>
  <si>
    <t>住友電設株式会社</t>
    <phoneticPr fontId="5"/>
  </si>
  <si>
    <t>九段ＧＡＭ株式会社</t>
    <rPh sb="5" eb="9">
      <t>カブシキカイシャ</t>
    </rPh>
    <phoneticPr fontId="5"/>
  </si>
  <si>
    <t>屋上防水工事設計業務</t>
    <phoneticPr fontId="5"/>
  </si>
  <si>
    <t>広友サービス株式会社</t>
    <phoneticPr fontId="5"/>
  </si>
  <si>
    <t>講義室ブラインド修理</t>
    <phoneticPr fontId="5"/>
  </si>
  <si>
    <t>株式会社オガワライフデザイン</t>
    <phoneticPr fontId="5"/>
  </si>
  <si>
    <t>屋上防水更新工事　工事監理業務</t>
    <phoneticPr fontId="5"/>
  </si>
  <si>
    <t xml:space="preserve">株式会社サンケンシステム </t>
    <phoneticPr fontId="5"/>
  </si>
  <si>
    <t>モニター交換</t>
    <phoneticPr fontId="5"/>
  </si>
  <si>
    <t>-</t>
    <phoneticPr fontId="5"/>
  </si>
  <si>
    <t>-</t>
    <phoneticPr fontId="5"/>
  </si>
  <si>
    <t>139百万円/3件</t>
    <phoneticPr fontId="5"/>
  </si>
  <si>
    <t>予算の執行にあたっては、全ての調達案件で一般競争入札を実施して競争性を確保するよう努めている。
なお、研修・研究（実験）施設という特殊性により、研修・研究（実験）の円滑な遂行と施設の停止を伴う工事を並行して行う必要があることから、工事の実施計画の策定に不測の日数を要し、やむを得ず繰越を行ったところである。
なお、当該工事の遅れよる研修・研究への影響はなかった。</t>
    <phoneticPr fontId="5"/>
  </si>
  <si>
    <t>135百万円/2件</t>
    <phoneticPr fontId="5"/>
  </si>
  <si>
    <t>-</t>
    <phoneticPr fontId="5"/>
  </si>
  <si>
    <t>点検対象外</t>
    <rPh sb="0" eb="2">
      <t>テンケン</t>
    </rPh>
    <rPh sb="2" eb="5">
      <t>タイショウガイ</t>
    </rPh>
    <phoneticPr fontId="5"/>
  </si>
  <si>
    <t>国立保健医療科学院の施設整備にようする経費であるが、一者応札となっている要因を分析し、改善を図ること。</t>
    <rPh sb="19" eb="21">
      <t>ケイヒ</t>
    </rPh>
    <phoneticPr fontId="5"/>
  </si>
  <si>
    <t>一者応札への対応については、公告期間を長くすることや入札説明会での説明を充実させるなどし、改善を図りつつ、適正な執行に努めていく。</t>
    <phoneticPr fontId="5"/>
  </si>
  <si>
    <t xml:space="preserve">施設整備箇所の変更による増 
新型コロナウイルス対策関連要望（事項要求） </t>
    <rPh sb="0" eb="2">
      <t>シセツ</t>
    </rPh>
    <rPh sb="2" eb="4">
      <t>セイビ</t>
    </rPh>
    <rPh sb="4" eb="6">
      <t>カショ</t>
    </rPh>
    <rPh sb="7" eb="9">
      <t>ヘンコウ</t>
    </rPh>
    <rPh sb="12" eb="13">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</si>
</sst>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741</xdr:row>
      <xdr:rowOff>90101</xdr:rowOff>
    </xdr:from>
    <xdr:to>
      <xdr:col>35</xdr:col>
      <xdr:colOff>78778</xdr:colOff>
      <xdr:row>744</xdr:row>
      <xdr:rowOff>132648</xdr:rowOff>
    </xdr:to>
    <xdr:sp macro="" textlink="">
      <xdr:nvSpPr>
        <xdr:cNvPr id="2" name="正方形/長方形 1">
          <a:extLst>
            <a:ext uri="{FF2B5EF4-FFF2-40B4-BE49-F238E27FC236}">
              <a16:creationId xmlns:a16="http://schemas.microsoft.com/office/drawing/2014/main" id="{E1F72EB5-EA7A-4B0F-86FE-5ECDFDDEE3DD}"/>
            </a:ext>
          </a:extLst>
        </xdr:cNvPr>
        <xdr:cNvSpPr/>
      </xdr:nvSpPr>
      <xdr:spPr>
        <a:xfrm>
          <a:off x="4118919" y="51615202"/>
          <a:ext cx="3167967" cy="108514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国立保健医療科学院</a:t>
          </a:r>
          <a:endParaRPr kumimoji="1" lang="en-US" altLang="ja-JP" sz="1400"/>
        </a:p>
        <a:p>
          <a:pPr algn="ctr"/>
          <a:endParaRPr kumimoji="1" lang="en-US" altLang="ja-JP" sz="1400"/>
        </a:p>
        <a:p>
          <a:pPr algn="ctr"/>
          <a:r>
            <a:rPr kumimoji="1" lang="en-US" altLang="ja-JP" sz="1400"/>
            <a:t>135</a:t>
          </a:r>
          <a:r>
            <a:rPr kumimoji="1" lang="ja-JP" altLang="en-US" sz="1400"/>
            <a:t>百万円</a:t>
          </a:r>
          <a:endParaRPr kumimoji="1" lang="en-US" altLang="ja-JP" sz="1100"/>
        </a:p>
      </xdr:txBody>
    </xdr:sp>
    <xdr:clientData/>
  </xdr:twoCellAnchor>
  <xdr:twoCellAnchor>
    <xdr:from>
      <xdr:col>20</xdr:col>
      <xdr:colOff>90101</xdr:colOff>
      <xdr:row>745</xdr:row>
      <xdr:rowOff>25744</xdr:rowOff>
    </xdr:from>
    <xdr:to>
      <xdr:col>34</xdr:col>
      <xdr:colOff>103365</xdr:colOff>
      <xdr:row>746</xdr:row>
      <xdr:rowOff>116459</xdr:rowOff>
    </xdr:to>
    <xdr:sp macro="" textlink="">
      <xdr:nvSpPr>
        <xdr:cNvPr id="3" name="大かっこ 2">
          <a:extLst>
            <a:ext uri="{FF2B5EF4-FFF2-40B4-BE49-F238E27FC236}">
              <a16:creationId xmlns:a16="http://schemas.microsoft.com/office/drawing/2014/main" id="{7DBF4D22-B98B-4BD3-A342-736EFB58015F}"/>
            </a:ext>
          </a:extLst>
        </xdr:cNvPr>
        <xdr:cNvSpPr/>
      </xdr:nvSpPr>
      <xdr:spPr>
        <a:xfrm>
          <a:off x="4209020" y="52940980"/>
          <a:ext cx="2896507" cy="4382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国立保健医療科学院施設整備費</a:t>
          </a:r>
        </a:p>
      </xdr:txBody>
    </xdr:sp>
    <xdr:clientData/>
  </xdr:twoCellAnchor>
  <xdr:twoCellAnchor>
    <xdr:from>
      <xdr:col>27</xdr:col>
      <xdr:colOff>64358</xdr:colOff>
      <xdr:row>746</xdr:row>
      <xdr:rowOff>283175</xdr:rowOff>
    </xdr:from>
    <xdr:to>
      <xdr:col>27</xdr:col>
      <xdr:colOff>64358</xdr:colOff>
      <xdr:row>748</xdr:row>
      <xdr:rowOff>235807</xdr:rowOff>
    </xdr:to>
    <xdr:cxnSp macro="">
      <xdr:nvCxnSpPr>
        <xdr:cNvPr id="4" name="直線コネクタ 3">
          <a:extLst>
            <a:ext uri="{FF2B5EF4-FFF2-40B4-BE49-F238E27FC236}">
              <a16:creationId xmlns:a16="http://schemas.microsoft.com/office/drawing/2014/main" id="{6F8F2EB1-433F-492D-A847-89FD743181D3}"/>
            </a:ext>
          </a:extLst>
        </xdr:cNvPr>
        <xdr:cNvCxnSpPr/>
      </xdr:nvCxnSpPr>
      <xdr:spPr>
        <a:xfrm>
          <a:off x="5624899" y="53545945"/>
          <a:ext cx="0" cy="647700"/>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25743</xdr:colOff>
      <xdr:row>749</xdr:row>
      <xdr:rowOff>25743</xdr:rowOff>
    </xdr:from>
    <xdr:to>
      <xdr:col>33</xdr:col>
      <xdr:colOff>74393</xdr:colOff>
      <xdr:row>749</xdr:row>
      <xdr:rowOff>317844</xdr:rowOff>
    </xdr:to>
    <xdr:sp macro="" textlink="">
      <xdr:nvSpPr>
        <xdr:cNvPr id="5" name="テキスト ボックス 4">
          <a:extLst>
            <a:ext uri="{FF2B5EF4-FFF2-40B4-BE49-F238E27FC236}">
              <a16:creationId xmlns:a16="http://schemas.microsoft.com/office/drawing/2014/main" id="{BA615AA3-51C6-4C87-BC78-EB29C26B11AE}"/>
            </a:ext>
          </a:extLst>
        </xdr:cNvPr>
        <xdr:cNvSpPr txBox="1"/>
      </xdr:nvSpPr>
      <xdr:spPr>
        <a:xfrm>
          <a:off x="4350608" y="54331115"/>
          <a:ext cx="2520001" cy="2921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一般競争契約（総合評価）等</a:t>
          </a:r>
          <a:r>
            <a:rPr kumimoji="1" lang="en-US" altLang="ja-JP" sz="1200"/>
            <a:t>】</a:t>
          </a:r>
          <a:endParaRPr kumimoji="1" lang="ja-JP" altLang="en-US" sz="1200"/>
        </a:p>
      </xdr:txBody>
    </xdr:sp>
    <xdr:clientData/>
  </xdr:twoCellAnchor>
  <xdr:twoCellAnchor>
    <xdr:from>
      <xdr:col>22</xdr:col>
      <xdr:colOff>64358</xdr:colOff>
      <xdr:row>750</xdr:row>
      <xdr:rowOff>193075</xdr:rowOff>
    </xdr:from>
    <xdr:to>
      <xdr:col>31</xdr:col>
      <xdr:colOff>180680</xdr:colOff>
      <xdr:row>754</xdr:row>
      <xdr:rowOff>100753</xdr:rowOff>
    </xdr:to>
    <xdr:sp macro="" textlink="">
      <xdr:nvSpPr>
        <xdr:cNvPr id="6" name="正方形/長方形 5">
          <a:extLst>
            <a:ext uri="{FF2B5EF4-FFF2-40B4-BE49-F238E27FC236}">
              <a16:creationId xmlns:a16="http://schemas.microsoft.com/office/drawing/2014/main" id="{4361409A-561C-41FA-A14D-FE9284000158}"/>
            </a:ext>
          </a:extLst>
        </xdr:cNvPr>
        <xdr:cNvSpPr/>
      </xdr:nvSpPr>
      <xdr:spPr>
        <a:xfrm>
          <a:off x="4595169" y="54845980"/>
          <a:ext cx="1969835" cy="129781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a:t>
          </a:r>
          <a:r>
            <a:rPr kumimoji="1" lang="ja-JP" altLang="en-US" sz="1400"/>
            <a:t>民間会社</a:t>
          </a:r>
          <a:r>
            <a:rPr kumimoji="1" lang="en-US" altLang="ja-JP" sz="1400"/>
            <a:t>8</a:t>
          </a:r>
          <a:r>
            <a:rPr kumimoji="1" lang="ja-JP" altLang="en-US" sz="1400"/>
            <a:t>社</a:t>
          </a:r>
          <a:endParaRPr kumimoji="1" lang="en-US" altLang="ja-JP" sz="1400"/>
        </a:p>
        <a:p>
          <a:pPr algn="ctr"/>
          <a:endParaRPr kumimoji="1" lang="en-US" altLang="ja-JP" sz="1400"/>
        </a:p>
        <a:p>
          <a:pPr algn="ctr"/>
          <a:r>
            <a:rPr kumimoji="1" lang="en-US" altLang="ja-JP" sz="1400"/>
            <a:t>135</a:t>
          </a:r>
          <a:r>
            <a:rPr kumimoji="1" lang="ja-JP" altLang="en-US" sz="1400"/>
            <a:t>百万円</a:t>
          </a:r>
          <a:endParaRPr kumimoji="1" lang="en-US" altLang="ja-JP" sz="1400"/>
        </a:p>
      </xdr:txBody>
    </xdr:sp>
    <xdr:clientData/>
  </xdr:twoCellAnchor>
  <xdr:twoCellAnchor>
    <xdr:from>
      <xdr:col>23</xdr:col>
      <xdr:colOff>64357</xdr:colOff>
      <xdr:row>755</xdr:row>
      <xdr:rowOff>77230</xdr:rowOff>
    </xdr:from>
    <xdr:to>
      <xdr:col>31</xdr:col>
      <xdr:colOff>39536</xdr:colOff>
      <xdr:row>756</xdr:row>
      <xdr:rowOff>321791</xdr:rowOff>
    </xdr:to>
    <xdr:sp macro="" textlink="">
      <xdr:nvSpPr>
        <xdr:cNvPr id="7" name="大かっこ 6">
          <a:extLst>
            <a:ext uri="{FF2B5EF4-FFF2-40B4-BE49-F238E27FC236}">
              <a16:creationId xmlns:a16="http://schemas.microsoft.com/office/drawing/2014/main" id="{1CFCDE59-84C2-4D89-87B1-88EF3D1E3F53}"/>
            </a:ext>
          </a:extLst>
        </xdr:cNvPr>
        <xdr:cNvSpPr/>
      </xdr:nvSpPr>
      <xdr:spPr>
        <a:xfrm>
          <a:off x="4801114" y="56467804"/>
          <a:ext cx="1622746" cy="5920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工事費等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80"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959</v>
      </c>
      <c r="AT2" s="218"/>
      <c r="AU2" s="218"/>
      <c r="AV2" s="51" t="str">
        <f>IF(AW2="", "", "-")</f>
        <v/>
      </c>
      <c r="AW2" s="402"/>
      <c r="AX2" s="402"/>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530</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566</v>
      </c>
      <c r="AF5" s="721"/>
      <c r="AG5" s="721"/>
      <c r="AH5" s="721"/>
      <c r="AI5" s="721"/>
      <c r="AJ5" s="721"/>
      <c r="AK5" s="721"/>
      <c r="AL5" s="721"/>
      <c r="AM5" s="721"/>
      <c r="AN5" s="721"/>
      <c r="AO5" s="721"/>
      <c r="AP5" s="722"/>
      <c r="AQ5" s="723" t="s">
        <v>567</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620</v>
      </c>
      <c r="H7" s="834"/>
      <c r="I7" s="834"/>
      <c r="J7" s="834"/>
      <c r="K7" s="834"/>
      <c r="L7" s="834"/>
      <c r="M7" s="834"/>
      <c r="N7" s="834"/>
      <c r="O7" s="834"/>
      <c r="P7" s="834"/>
      <c r="Q7" s="834"/>
      <c r="R7" s="834"/>
      <c r="S7" s="834"/>
      <c r="T7" s="834"/>
      <c r="U7" s="834"/>
      <c r="V7" s="834"/>
      <c r="W7" s="834"/>
      <c r="X7" s="835"/>
      <c r="Y7" s="400" t="s">
        <v>395</v>
      </c>
      <c r="Z7" s="300"/>
      <c r="AA7" s="300"/>
      <c r="AB7" s="300"/>
      <c r="AC7" s="300"/>
      <c r="AD7" s="401"/>
      <c r="AE7" s="388" t="s">
        <v>620</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0" t="s">
        <v>259</v>
      </c>
      <c r="B8" s="831"/>
      <c r="C8" s="831"/>
      <c r="D8" s="831"/>
      <c r="E8" s="831"/>
      <c r="F8" s="832"/>
      <c r="G8" s="225" t="str">
        <f>入力規則等!A27</f>
        <v>医療分野の研究開発関連、科学技術・イノベーション</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569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570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69</v>
      </c>
      <c r="Q13" s="117"/>
      <c r="R13" s="117"/>
      <c r="S13" s="117"/>
      <c r="T13" s="117"/>
      <c r="U13" s="117"/>
      <c r="V13" s="118"/>
      <c r="W13" s="116">
        <v>43</v>
      </c>
      <c r="X13" s="117"/>
      <c r="Y13" s="117"/>
      <c r="Z13" s="117"/>
      <c r="AA13" s="117"/>
      <c r="AB13" s="117"/>
      <c r="AC13" s="118"/>
      <c r="AD13" s="116">
        <v>71</v>
      </c>
      <c r="AE13" s="117"/>
      <c r="AF13" s="117"/>
      <c r="AG13" s="117"/>
      <c r="AH13" s="117"/>
      <c r="AI13" s="117"/>
      <c r="AJ13" s="118"/>
      <c r="AK13" s="116">
        <v>126</v>
      </c>
      <c r="AL13" s="117"/>
      <c r="AM13" s="117"/>
      <c r="AN13" s="117"/>
      <c r="AO13" s="117"/>
      <c r="AP13" s="117"/>
      <c r="AQ13" s="118"/>
      <c r="AR13" s="113">
        <v>157</v>
      </c>
      <c r="AS13" s="114"/>
      <c r="AT13" s="114"/>
      <c r="AU13" s="114"/>
      <c r="AV13" s="114"/>
      <c r="AW13" s="114"/>
      <c r="AX13" s="399"/>
    </row>
    <row r="14" spans="1:50" ht="21" customHeight="1" x14ac:dyDescent="0.15">
      <c r="A14" s="146"/>
      <c r="B14" s="147"/>
      <c r="C14" s="147"/>
      <c r="D14" s="147"/>
      <c r="E14" s="147"/>
      <c r="F14" s="148"/>
      <c r="G14" s="748"/>
      <c r="H14" s="749"/>
      <c r="I14" s="576" t="s">
        <v>8</v>
      </c>
      <c r="J14" s="630"/>
      <c r="K14" s="630"/>
      <c r="L14" s="630"/>
      <c r="M14" s="630"/>
      <c r="N14" s="630"/>
      <c r="O14" s="631"/>
      <c r="P14" s="116">
        <v>215</v>
      </c>
      <c r="Q14" s="117"/>
      <c r="R14" s="117"/>
      <c r="S14" s="117"/>
      <c r="T14" s="117"/>
      <c r="U14" s="117"/>
      <c r="V14" s="118"/>
      <c r="W14" s="116">
        <v>87</v>
      </c>
      <c r="X14" s="117"/>
      <c r="Y14" s="117"/>
      <c r="Z14" s="117"/>
      <c r="AA14" s="117"/>
      <c r="AB14" s="117"/>
      <c r="AC14" s="118"/>
      <c r="AD14" s="116" t="s">
        <v>571</v>
      </c>
      <c r="AE14" s="117"/>
      <c r="AF14" s="117"/>
      <c r="AG14" s="117"/>
      <c r="AH14" s="117"/>
      <c r="AI14" s="117"/>
      <c r="AJ14" s="118"/>
      <c r="AK14" s="116" t="s">
        <v>572</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571</v>
      </c>
      <c r="Q15" s="117"/>
      <c r="R15" s="117"/>
      <c r="S15" s="117"/>
      <c r="T15" s="117"/>
      <c r="U15" s="117"/>
      <c r="V15" s="118"/>
      <c r="W15" s="116">
        <v>210</v>
      </c>
      <c r="X15" s="117"/>
      <c r="Y15" s="117"/>
      <c r="Z15" s="117"/>
      <c r="AA15" s="117"/>
      <c r="AB15" s="117"/>
      <c r="AC15" s="118"/>
      <c r="AD15" s="116">
        <v>87</v>
      </c>
      <c r="AE15" s="117"/>
      <c r="AF15" s="117"/>
      <c r="AG15" s="117"/>
      <c r="AH15" s="117"/>
      <c r="AI15" s="117"/>
      <c r="AJ15" s="118"/>
      <c r="AK15" s="116">
        <v>13</v>
      </c>
      <c r="AL15" s="117"/>
      <c r="AM15" s="117"/>
      <c r="AN15" s="117"/>
      <c r="AO15" s="117"/>
      <c r="AP15" s="117"/>
      <c r="AQ15" s="118"/>
      <c r="AR15" s="116" t="s">
        <v>414</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v>-210</v>
      </c>
      <c r="Q16" s="117"/>
      <c r="R16" s="117"/>
      <c r="S16" s="117"/>
      <c r="T16" s="117"/>
      <c r="U16" s="117"/>
      <c r="V16" s="118"/>
      <c r="W16" s="116">
        <v>-87</v>
      </c>
      <c r="X16" s="117"/>
      <c r="Y16" s="117"/>
      <c r="Z16" s="117"/>
      <c r="AA16" s="117"/>
      <c r="AB16" s="117"/>
      <c r="AC16" s="118"/>
      <c r="AD16" s="116">
        <v>-13</v>
      </c>
      <c r="AE16" s="117"/>
      <c r="AF16" s="117"/>
      <c r="AG16" s="117"/>
      <c r="AH16" s="117"/>
      <c r="AI16" s="117"/>
      <c r="AJ16" s="118"/>
      <c r="AK16" s="116" t="s">
        <v>572</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571</v>
      </c>
      <c r="Q17" s="117"/>
      <c r="R17" s="117"/>
      <c r="S17" s="117"/>
      <c r="T17" s="117"/>
      <c r="U17" s="117"/>
      <c r="V17" s="118"/>
      <c r="W17" s="116" t="s">
        <v>571</v>
      </c>
      <c r="X17" s="117"/>
      <c r="Y17" s="117"/>
      <c r="Z17" s="117"/>
      <c r="AA17" s="117"/>
      <c r="AB17" s="117"/>
      <c r="AC17" s="118"/>
      <c r="AD17" s="116" t="s">
        <v>571</v>
      </c>
      <c r="AE17" s="117"/>
      <c r="AF17" s="117"/>
      <c r="AG17" s="117"/>
      <c r="AH17" s="117"/>
      <c r="AI17" s="117"/>
      <c r="AJ17" s="118"/>
      <c r="AK17" s="116" t="s">
        <v>572</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0"/>
      <c r="H18" s="751"/>
      <c r="I18" s="738" t="s">
        <v>20</v>
      </c>
      <c r="J18" s="739"/>
      <c r="K18" s="739"/>
      <c r="L18" s="739"/>
      <c r="M18" s="739"/>
      <c r="N18" s="739"/>
      <c r="O18" s="740"/>
      <c r="P18" s="122">
        <f>SUM(P13:V17)</f>
        <v>74</v>
      </c>
      <c r="Q18" s="123"/>
      <c r="R18" s="123"/>
      <c r="S18" s="123"/>
      <c r="T18" s="123"/>
      <c r="U18" s="123"/>
      <c r="V18" s="124"/>
      <c r="W18" s="122">
        <f>SUM(W13:AC17)</f>
        <v>253</v>
      </c>
      <c r="X18" s="123"/>
      <c r="Y18" s="123"/>
      <c r="Z18" s="123"/>
      <c r="AA18" s="123"/>
      <c r="AB18" s="123"/>
      <c r="AC18" s="124"/>
      <c r="AD18" s="122">
        <f>SUM(AD13:AJ17)</f>
        <v>145</v>
      </c>
      <c r="AE18" s="123"/>
      <c r="AF18" s="123"/>
      <c r="AG18" s="123"/>
      <c r="AH18" s="123"/>
      <c r="AI18" s="123"/>
      <c r="AJ18" s="124"/>
      <c r="AK18" s="122">
        <f>SUM(AK13:AQ17)</f>
        <v>139</v>
      </c>
      <c r="AL18" s="123"/>
      <c r="AM18" s="123"/>
      <c r="AN18" s="123"/>
      <c r="AO18" s="123"/>
      <c r="AP18" s="123"/>
      <c r="AQ18" s="124"/>
      <c r="AR18" s="122">
        <f>SUM(AR13:AX17)</f>
        <v>157</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73</v>
      </c>
      <c r="Q19" s="117"/>
      <c r="R19" s="117"/>
      <c r="S19" s="117"/>
      <c r="T19" s="117"/>
      <c r="U19" s="117"/>
      <c r="V19" s="118"/>
      <c r="W19" s="116">
        <v>244</v>
      </c>
      <c r="X19" s="117"/>
      <c r="Y19" s="117"/>
      <c r="Z19" s="117"/>
      <c r="AA19" s="117"/>
      <c r="AB19" s="117"/>
      <c r="AC19" s="118"/>
      <c r="AD19" s="116">
        <v>122</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0.98648648648648651</v>
      </c>
      <c r="Q20" s="540"/>
      <c r="R20" s="540"/>
      <c r="S20" s="540"/>
      <c r="T20" s="540"/>
      <c r="U20" s="540"/>
      <c r="V20" s="540"/>
      <c r="W20" s="540">
        <f t="shared" ref="W20" si="0">IF(W18=0, "-", SUM(W19)/W18)</f>
        <v>0.96442687747035571</v>
      </c>
      <c r="X20" s="540"/>
      <c r="Y20" s="540"/>
      <c r="Z20" s="540"/>
      <c r="AA20" s="540"/>
      <c r="AB20" s="540"/>
      <c r="AC20" s="540"/>
      <c r="AD20" s="540">
        <f t="shared" ref="AD20" si="1">IF(AD18=0, "-", SUM(AD19)/AD18)</f>
        <v>0.8413793103448276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0.25704225352112675</v>
      </c>
      <c r="Q21" s="540"/>
      <c r="R21" s="540"/>
      <c r="S21" s="540"/>
      <c r="T21" s="540"/>
      <c r="U21" s="540"/>
      <c r="V21" s="540"/>
      <c r="W21" s="540">
        <f t="shared" ref="W21" si="2">IF(W19=0, "-", SUM(W19)/SUM(W13,W14))</f>
        <v>1.8769230769230769</v>
      </c>
      <c r="X21" s="540"/>
      <c r="Y21" s="540"/>
      <c r="Z21" s="540"/>
      <c r="AA21" s="540"/>
      <c r="AB21" s="540"/>
      <c r="AC21" s="540"/>
      <c r="AD21" s="540">
        <f t="shared" ref="AD21" si="3">IF(AD19=0, "-", SUM(AD19)/SUM(AD13,AD14))</f>
        <v>1.7183098591549295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573</v>
      </c>
      <c r="H23" s="191"/>
      <c r="I23" s="191"/>
      <c r="J23" s="191"/>
      <c r="K23" s="191"/>
      <c r="L23" s="191"/>
      <c r="M23" s="191"/>
      <c r="N23" s="191"/>
      <c r="O23" s="192"/>
      <c r="P23" s="113">
        <v>126</v>
      </c>
      <c r="Q23" s="114"/>
      <c r="R23" s="114"/>
      <c r="S23" s="114"/>
      <c r="T23" s="114"/>
      <c r="U23" s="114"/>
      <c r="V23" s="115"/>
      <c r="W23" s="113">
        <v>157</v>
      </c>
      <c r="X23" s="114"/>
      <c r="Y23" s="114"/>
      <c r="Z23" s="114"/>
      <c r="AA23" s="114"/>
      <c r="AB23" s="114"/>
      <c r="AC23" s="115"/>
      <c r="AD23" s="207" t="s">
        <v>628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574</v>
      </c>
      <c r="H24" s="194"/>
      <c r="I24" s="194"/>
      <c r="J24" s="194"/>
      <c r="K24" s="194"/>
      <c r="L24" s="194"/>
      <c r="M24" s="194"/>
      <c r="N24" s="194"/>
      <c r="O24" s="195"/>
      <c r="P24" s="116">
        <v>0</v>
      </c>
      <c r="Q24" s="117"/>
      <c r="R24" s="117"/>
      <c r="S24" s="117"/>
      <c r="T24" s="117"/>
      <c r="U24" s="117"/>
      <c r="V24" s="118"/>
      <c r="W24" s="116">
        <v>0</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126</v>
      </c>
      <c r="Q29" s="117"/>
      <c r="R29" s="117"/>
      <c r="S29" s="117"/>
      <c r="T29" s="117"/>
      <c r="U29" s="117"/>
      <c r="V29" s="118"/>
      <c r="W29" s="222">
        <f>AR13</f>
        <v>157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5"/>
      <c r="I30" s="395"/>
      <c r="J30" s="395"/>
      <c r="K30" s="395"/>
      <c r="L30" s="395"/>
      <c r="M30" s="395"/>
      <c r="N30" s="395"/>
      <c r="O30" s="580"/>
      <c r="P30" s="579" t="s">
        <v>59</v>
      </c>
      <c r="Q30" s="395"/>
      <c r="R30" s="395"/>
      <c r="S30" s="395"/>
      <c r="T30" s="395"/>
      <c r="U30" s="395"/>
      <c r="V30" s="395"/>
      <c r="W30" s="395"/>
      <c r="X30" s="580"/>
      <c r="Y30" s="466"/>
      <c r="Z30" s="467"/>
      <c r="AA30" s="468"/>
      <c r="AB30" s="391" t="s">
        <v>11</v>
      </c>
      <c r="AC30" s="392"/>
      <c r="AD30" s="393"/>
      <c r="AE30" s="391" t="s">
        <v>398</v>
      </c>
      <c r="AF30" s="392"/>
      <c r="AG30" s="392"/>
      <c r="AH30" s="393"/>
      <c r="AI30" s="391" t="s">
        <v>420</v>
      </c>
      <c r="AJ30" s="392"/>
      <c r="AK30" s="392"/>
      <c r="AL30" s="393"/>
      <c r="AM30" s="394" t="s">
        <v>425</v>
      </c>
      <c r="AN30" s="394"/>
      <c r="AO30" s="394"/>
      <c r="AP30" s="391"/>
      <c r="AQ30" s="642" t="s">
        <v>235</v>
      </c>
      <c r="AR30" s="643"/>
      <c r="AS30" s="643"/>
      <c r="AT30" s="644"/>
      <c r="AU30" s="395" t="s">
        <v>134</v>
      </c>
      <c r="AV30" s="395"/>
      <c r="AW30" s="395"/>
      <c r="AX30" s="396"/>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469"/>
      <c r="Z31" s="470"/>
      <c r="AA31" s="471"/>
      <c r="AB31" s="337"/>
      <c r="AC31" s="338"/>
      <c r="AD31" s="339"/>
      <c r="AE31" s="337"/>
      <c r="AF31" s="338"/>
      <c r="AG31" s="338"/>
      <c r="AH31" s="339"/>
      <c r="AI31" s="337"/>
      <c r="AJ31" s="338"/>
      <c r="AK31" s="338"/>
      <c r="AL31" s="339"/>
      <c r="AM31" s="381"/>
      <c r="AN31" s="381"/>
      <c r="AO31" s="381"/>
      <c r="AP31" s="337"/>
      <c r="AQ31" s="215" t="s">
        <v>572</v>
      </c>
      <c r="AR31" s="140"/>
      <c r="AS31" s="141" t="s">
        <v>236</v>
      </c>
      <c r="AT31" s="176"/>
      <c r="AU31" s="275">
        <v>2</v>
      </c>
      <c r="AV31" s="275"/>
      <c r="AW31" s="384" t="s">
        <v>181</v>
      </c>
      <c r="AX31" s="385"/>
    </row>
    <row r="32" spans="1:50" ht="23.25" customHeight="1" x14ac:dyDescent="0.15">
      <c r="A32" s="516"/>
      <c r="B32" s="514"/>
      <c r="C32" s="514"/>
      <c r="D32" s="514"/>
      <c r="E32" s="514"/>
      <c r="F32" s="515"/>
      <c r="G32" s="541" t="s">
        <v>575</v>
      </c>
      <c r="H32" s="542"/>
      <c r="I32" s="542"/>
      <c r="J32" s="542"/>
      <c r="K32" s="542"/>
      <c r="L32" s="542"/>
      <c r="M32" s="542"/>
      <c r="N32" s="542"/>
      <c r="O32" s="543"/>
      <c r="P32" s="165" t="s">
        <v>576</v>
      </c>
      <c r="Q32" s="165"/>
      <c r="R32" s="165"/>
      <c r="S32" s="165"/>
      <c r="T32" s="165"/>
      <c r="U32" s="165"/>
      <c r="V32" s="165"/>
      <c r="W32" s="165"/>
      <c r="X32" s="236"/>
      <c r="Y32" s="343" t="s">
        <v>12</v>
      </c>
      <c r="Z32" s="550"/>
      <c r="AA32" s="551"/>
      <c r="AB32" s="552" t="s">
        <v>577</v>
      </c>
      <c r="AC32" s="552"/>
      <c r="AD32" s="552"/>
      <c r="AE32" s="369">
        <v>4</v>
      </c>
      <c r="AF32" s="370"/>
      <c r="AG32" s="370"/>
      <c r="AH32" s="370"/>
      <c r="AI32" s="369">
        <v>2</v>
      </c>
      <c r="AJ32" s="370"/>
      <c r="AK32" s="370"/>
      <c r="AL32" s="370"/>
      <c r="AM32" s="369">
        <v>2</v>
      </c>
      <c r="AN32" s="370"/>
      <c r="AO32" s="370"/>
      <c r="AP32" s="370"/>
      <c r="AQ32" s="119" t="s">
        <v>572</v>
      </c>
      <c r="AR32" s="120"/>
      <c r="AS32" s="120"/>
      <c r="AT32" s="121"/>
      <c r="AU32" s="370" t="s">
        <v>572</v>
      </c>
      <c r="AV32" s="370"/>
      <c r="AW32" s="370"/>
      <c r="AX32" s="372"/>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577</v>
      </c>
      <c r="AC33" s="523"/>
      <c r="AD33" s="523"/>
      <c r="AE33" s="369">
        <v>4</v>
      </c>
      <c r="AF33" s="370"/>
      <c r="AG33" s="370"/>
      <c r="AH33" s="370"/>
      <c r="AI33" s="369">
        <v>2</v>
      </c>
      <c r="AJ33" s="370"/>
      <c r="AK33" s="370"/>
      <c r="AL33" s="370"/>
      <c r="AM33" s="369">
        <v>2</v>
      </c>
      <c r="AN33" s="370"/>
      <c r="AO33" s="370"/>
      <c r="AP33" s="370"/>
      <c r="AQ33" s="119" t="s">
        <v>572</v>
      </c>
      <c r="AR33" s="120"/>
      <c r="AS33" s="120"/>
      <c r="AT33" s="121"/>
      <c r="AU33" s="370">
        <v>3</v>
      </c>
      <c r="AV33" s="370"/>
      <c r="AW33" s="370"/>
      <c r="AX33" s="372"/>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9">
        <v>100</v>
      </c>
      <c r="AF34" s="370"/>
      <c r="AG34" s="370"/>
      <c r="AH34" s="370"/>
      <c r="AI34" s="369">
        <v>100</v>
      </c>
      <c r="AJ34" s="370"/>
      <c r="AK34" s="370"/>
      <c r="AL34" s="370"/>
      <c r="AM34" s="369">
        <v>100</v>
      </c>
      <c r="AN34" s="370"/>
      <c r="AO34" s="370"/>
      <c r="AP34" s="370"/>
      <c r="AQ34" s="119" t="s">
        <v>572</v>
      </c>
      <c r="AR34" s="120"/>
      <c r="AS34" s="120"/>
      <c r="AT34" s="121"/>
      <c r="AU34" s="370" t="s">
        <v>572</v>
      </c>
      <c r="AV34" s="370"/>
      <c r="AW34" s="370"/>
      <c r="AX34" s="372"/>
    </row>
    <row r="35" spans="1:50" ht="23.25" customHeight="1" x14ac:dyDescent="0.15">
      <c r="A35" s="901" t="s">
        <v>386</v>
      </c>
      <c r="B35" s="902"/>
      <c r="C35" s="902"/>
      <c r="D35" s="902"/>
      <c r="E35" s="902"/>
      <c r="F35" s="903"/>
      <c r="G35" s="907" t="s">
        <v>578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6"/>
      <c r="I37" s="386"/>
      <c r="J37" s="386"/>
      <c r="K37" s="386"/>
      <c r="L37" s="386"/>
      <c r="M37" s="386"/>
      <c r="N37" s="386"/>
      <c r="O37" s="567"/>
      <c r="P37" s="632" t="s">
        <v>59</v>
      </c>
      <c r="Q37" s="386"/>
      <c r="R37" s="386"/>
      <c r="S37" s="386"/>
      <c r="T37" s="386"/>
      <c r="U37" s="386"/>
      <c r="V37" s="386"/>
      <c r="W37" s="386"/>
      <c r="X37" s="567"/>
      <c r="Y37" s="633"/>
      <c r="Z37" s="634"/>
      <c r="AA37" s="635"/>
      <c r="AB37" s="636" t="s">
        <v>11</v>
      </c>
      <c r="AC37" s="637"/>
      <c r="AD37" s="638"/>
      <c r="AE37" s="373" t="s">
        <v>398</v>
      </c>
      <c r="AF37" s="374"/>
      <c r="AG37" s="374"/>
      <c r="AH37" s="375"/>
      <c r="AI37" s="373" t="s">
        <v>396</v>
      </c>
      <c r="AJ37" s="374"/>
      <c r="AK37" s="374"/>
      <c r="AL37" s="375"/>
      <c r="AM37" s="380" t="s">
        <v>425</v>
      </c>
      <c r="AN37" s="380"/>
      <c r="AO37" s="380"/>
      <c r="AP37" s="380"/>
      <c r="AQ37" s="271" t="s">
        <v>235</v>
      </c>
      <c r="AR37" s="272"/>
      <c r="AS37" s="272"/>
      <c r="AT37" s="273"/>
      <c r="AU37" s="386" t="s">
        <v>134</v>
      </c>
      <c r="AV37" s="386"/>
      <c r="AW37" s="386"/>
      <c r="AX37" s="387"/>
    </row>
    <row r="38" spans="1:50" ht="18.75" hidden="1"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469"/>
      <c r="Z38" s="470"/>
      <c r="AA38" s="471"/>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3" t="s">
        <v>12</v>
      </c>
      <c r="Z39" s="550"/>
      <c r="AA39" s="551"/>
      <c r="AB39" s="552"/>
      <c r="AC39" s="552"/>
      <c r="AD39" s="552"/>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6"/>
      <c r="I44" s="386"/>
      <c r="J44" s="386"/>
      <c r="K44" s="386"/>
      <c r="L44" s="386"/>
      <c r="M44" s="386"/>
      <c r="N44" s="386"/>
      <c r="O44" s="567"/>
      <c r="P44" s="632" t="s">
        <v>59</v>
      </c>
      <c r="Q44" s="386"/>
      <c r="R44" s="386"/>
      <c r="S44" s="386"/>
      <c r="T44" s="386"/>
      <c r="U44" s="386"/>
      <c r="V44" s="386"/>
      <c r="W44" s="386"/>
      <c r="X44" s="567"/>
      <c r="Y44" s="633"/>
      <c r="Z44" s="634"/>
      <c r="AA44" s="635"/>
      <c r="AB44" s="636" t="s">
        <v>11</v>
      </c>
      <c r="AC44" s="637"/>
      <c r="AD44" s="638"/>
      <c r="AE44" s="373" t="s">
        <v>398</v>
      </c>
      <c r="AF44" s="374"/>
      <c r="AG44" s="374"/>
      <c r="AH44" s="375"/>
      <c r="AI44" s="373" t="s">
        <v>396</v>
      </c>
      <c r="AJ44" s="374"/>
      <c r="AK44" s="374"/>
      <c r="AL44" s="375"/>
      <c r="AM44" s="380" t="s">
        <v>425</v>
      </c>
      <c r="AN44" s="380"/>
      <c r="AO44" s="380"/>
      <c r="AP44" s="380"/>
      <c r="AQ44" s="271" t="s">
        <v>235</v>
      </c>
      <c r="AR44" s="272"/>
      <c r="AS44" s="272"/>
      <c r="AT44" s="273"/>
      <c r="AU44" s="386" t="s">
        <v>134</v>
      </c>
      <c r="AV44" s="386"/>
      <c r="AW44" s="386"/>
      <c r="AX44" s="387"/>
    </row>
    <row r="45" spans="1:50" ht="18.75" hidden="1"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469"/>
      <c r="Z45" s="470"/>
      <c r="AA45" s="471"/>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3" t="s">
        <v>12</v>
      </c>
      <c r="Z46" s="550"/>
      <c r="AA46" s="551"/>
      <c r="AB46" s="552"/>
      <c r="AC46" s="552"/>
      <c r="AD46" s="552"/>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6"/>
      <c r="I51" s="386"/>
      <c r="J51" s="386"/>
      <c r="K51" s="386"/>
      <c r="L51" s="386"/>
      <c r="M51" s="386"/>
      <c r="N51" s="386"/>
      <c r="O51" s="567"/>
      <c r="P51" s="632" t="s">
        <v>59</v>
      </c>
      <c r="Q51" s="386"/>
      <c r="R51" s="386"/>
      <c r="S51" s="386"/>
      <c r="T51" s="386"/>
      <c r="U51" s="386"/>
      <c r="V51" s="386"/>
      <c r="W51" s="386"/>
      <c r="X51" s="567"/>
      <c r="Y51" s="633"/>
      <c r="Z51" s="634"/>
      <c r="AA51" s="635"/>
      <c r="AB51" s="636" t="s">
        <v>11</v>
      </c>
      <c r="AC51" s="637"/>
      <c r="AD51" s="638"/>
      <c r="AE51" s="373" t="s">
        <v>398</v>
      </c>
      <c r="AF51" s="374"/>
      <c r="AG51" s="374"/>
      <c r="AH51" s="375"/>
      <c r="AI51" s="373" t="s">
        <v>396</v>
      </c>
      <c r="AJ51" s="374"/>
      <c r="AK51" s="374"/>
      <c r="AL51" s="375"/>
      <c r="AM51" s="380" t="s">
        <v>425</v>
      </c>
      <c r="AN51" s="380"/>
      <c r="AO51" s="380"/>
      <c r="AP51" s="380"/>
      <c r="AQ51" s="271" t="s">
        <v>235</v>
      </c>
      <c r="AR51" s="272"/>
      <c r="AS51" s="272"/>
      <c r="AT51" s="273"/>
      <c r="AU51" s="382" t="s">
        <v>134</v>
      </c>
      <c r="AV51" s="382"/>
      <c r="AW51" s="382"/>
      <c r="AX51" s="383"/>
    </row>
    <row r="52" spans="1:50" ht="18.75" hidden="1"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469"/>
      <c r="Z52" s="470"/>
      <c r="AA52" s="471"/>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3" t="s">
        <v>12</v>
      </c>
      <c r="Z53" s="550"/>
      <c r="AA53" s="551"/>
      <c r="AB53" s="552"/>
      <c r="AC53" s="552"/>
      <c r="AD53" s="552"/>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6"/>
      <c r="I58" s="386"/>
      <c r="J58" s="386"/>
      <c r="K58" s="386"/>
      <c r="L58" s="386"/>
      <c r="M58" s="386"/>
      <c r="N58" s="386"/>
      <c r="O58" s="567"/>
      <c r="P58" s="632" t="s">
        <v>59</v>
      </c>
      <c r="Q58" s="386"/>
      <c r="R58" s="386"/>
      <c r="S58" s="386"/>
      <c r="T58" s="386"/>
      <c r="U58" s="386"/>
      <c r="V58" s="386"/>
      <c r="W58" s="386"/>
      <c r="X58" s="567"/>
      <c r="Y58" s="633"/>
      <c r="Z58" s="634"/>
      <c r="AA58" s="635"/>
      <c r="AB58" s="636" t="s">
        <v>11</v>
      </c>
      <c r="AC58" s="637"/>
      <c r="AD58" s="638"/>
      <c r="AE58" s="373" t="s">
        <v>398</v>
      </c>
      <c r="AF58" s="374"/>
      <c r="AG58" s="374"/>
      <c r="AH58" s="375"/>
      <c r="AI58" s="373" t="s">
        <v>396</v>
      </c>
      <c r="AJ58" s="374"/>
      <c r="AK58" s="374"/>
      <c r="AL58" s="375"/>
      <c r="AM58" s="380" t="s">
        <v>425</v>
      </c>
      <c r="AN58" s="380"/>
      <c r="AO58" s="380"/>
      <c r="AP58" s="380"/>
      <c r="AQ58" s="271" t="s">
        <v>235</v>
      </c>
      <c r="AR58" s="272"/>
      <c r="AS58" s="272"/>
      <c r="AT58" s="273"/>
      <c r="AU58" s="382" t="s">
        <v>134</v>
      </c>
      <c r="AV58" s="382"/>
      <c r="AW58" s="382"/>
      <c r="AX58" s="383"/>
    </row>
    <row r="59" spans="1:50" ht="18.75" hidden="1"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469"/>
      <c r="Z59" s="470"/>
      <c r="AA59" s="471"/>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3" t="s">
        <v>12</v>
      </c>
      <c r="Z60" s="550"/>
      <c r="AA60" s="551"/>
      <c r="AB60" s="552"/>
      <c r="AC60" s="552"/>
      <c r="AD60" s="552"/>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3" t="s">
        <v>398</v>
      </c>
      <c r="AF65" s="374"/>
      <c r="AG65" s="374"/>
      <c r="AH65" s="375"/>
      <c r="AI65" s="373" t="s">
        <v>396</v>
      </c>
      <c r="AJ65" s="374"/>
      <c r="AK65" s="374"/>
      <c r="AL65" s="375"/>
      <c r="AM65" s="380" t="s">
        <v>425</v>
      </c>
      <c r="AN65" s="380"/>
      <c r="AO65" s="380"/>
      <c r="AP65" s="380"/>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7"/>
      <c r="AF66" s="338"/>
      <c r="AG66" s="338"/>
      <c r="AH66" s="339"/>
      <c r="AI66" s="337"/>
      <c r="AJ66" s="338"/>
      <c r="AK66" s="338"/>
      <c r="AL66" s="339"/>
      <c r="AM66" s="381"/>
      <c r="AN66" s="381"/>
      <c r="AO66" s="381"/>
      <c r="AP66" s="381"/>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9"/>
      <c r="AR69" s="370"/>
      <c r="AS69" s="370"/>
      <c r="AT69" s="371"/>
      <c r="AU69" s="370"/>
      <c r="AV69" s="370"/>
      <c r="AW69" s="370"/>
      <c r="AX69" s="372"/>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3" t="s">
        <v>398</v>
      </c>
      <c r="AF73" s="374"/>
      <c r="AG73" s="374"/>
      <c r="AH73" s="375"/>
      <c r="AI73" s="373" t="s">
        <v>396</v>
      </c>
      <c r="AJ73" s="374"/>
      <c r="AK73" s="374"/>
      <c r="AL73" s="375"/>
      <c r="AM73" s="380" t="s">
        <v>425</v>
      </c>
      <c r="AN73" s="380"/>
      <c r="AO73" s="380"/>
      <c r="AP73" s="380"/>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4"/>
      <c r="H81" s="384"/>
      <c r="I81" s="384"/>
      <c r="J81" s="384"/>
      <c r="K81" s="384"/>
      <c r="L81" s="384"/>
      <c r="M81" s="384"/>
      <c r="N81" s="384"/>
      <c r="O81" s="384"/>
      <c r="P81" s="384"/>
      <c r="Q81" s="384"/>
      <c r="R81" s="384"/>
      <c r="S81" s="384"/>
      <c r="T81" s="384"/>
      <c r="U81" s="384"/>
      <c r="V81" s="384"/>
      <c r="W81" s="384"/>
      <c r="X81" s="384"/>
      <c r="Y81" s="384"/>
      <c r="Z81" s="384"/>
      <c r="AA81" s="569"/>
      <c r="AB81" s="58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3" t="s">
        <v>11</v>
      </c>
      <c r="AC85" s="374"/>
      <c r="AD85" s="375"/>
      <c r="AE85" s="373" t="s">
        <v>398</v>
      </c>
      <c r="AF85" s="374"/>
      <c r="AG85" s="374"/>
      <c r="AH85" s="375"/>
      <c r="AI85" s="373" t="s">
        <v>396</v>
      </c>
      <c r="AJ85" s="374"/>
      <c r="AK85" s="374"/>
      <c r="AL85" s="375"/>
      <c r="AM85" s="380" t="s">
        <v>425</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21"/>
      <c r="B86" s="553"/>
      <c r="C86" s="553"/>
      <c r="D86" s="553"/>
      <c r="E86" s="553"/>
      <c r="F86" s="554"/>
      <c r="G86" s="568"/>
      <c r="H86" s="384"/>
      <c r="I86" s="384"/>
      <c r="J86" s="384"/>
      <c r="K86" s="384"/>
      <c r="L86" s="384"/>
      <c r="M86" s="384"/>
      <c r="N86" s="384"/>
      <c r="O86" s="569"/>
      <c r="P86" s="581"/>
      <c r="Q86" s="384"/>
      <c r="R86" s="384"/>
      <c r="S86" s="384"/>
      <c r="T86" s="384"/>
      <c r="U86" s="384"/>
      <c r="V86" s="384"/>
      <c r="W86" s="384"/>
      <c r="X86" s="569"/>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3" t="s">
        <v>11</v>
      </c>
      <c r="AC90" s="374"/>
      <c r="AD90" s="375"/>
      <c r="AE90" s="373" t="s">
        <v>398</v>
      </c>
      <c r="AF90" s="374"/>
      <c r="AG90" s="374"/>
      <c r="AH90" s="375"/>
      <c r="AI90" s="373" t="s">
        <v>396</v>
      </c>
      <c r="AJ90" s="374"/>
      <c r="AK90" s="374"/>
      <c r="AL90" s="375"/>
      <c r="AM90" s="380" t="s">
        <v>425</v>
      </c>
      <c r="AN90" s="380"/>
      <c r="AO90" s="380"/>
      <c r="AP90" s="380"/>
      <c r="AQ90" s="180" t="s">
        <v>235</v>
      </c>
      <c r="AR90" s="173"/>
      <c r="AS90" s="173"/>
      <c r="AT90" s="174"/>
      <c r="AU90" s="378" t="s">
        <v>134</v>
      </c>
      <c r="AV90" s="378"/>
      <c r="AW90" s="378"/>
      <c r="AX90" s="379"/>
    </row>
    <row r="91" spans="1:60" ht="18.75" hidden="1" customHeight="1" x14ac:dyDescent="0.15">
      <c r="A91" s="521"/>
      <c r="B91" s="553"/>
      <c r="C91" s="553"/>
      <c r="D91" s="553"/>
      <c r="E91" s="553"/>
      <c r="F91" s="554"/>
      <c r="G91" s="568"/>
      <c r="H91" s="384"/>
      <c r="I91" s="384"/>
      <c r="J91" s="384"/>
      <c r="K91" s="384"/>
      <c r="L91" s="384"/>
      <c r="M91" s="384"/>
      <c r="N91" s="384"/>
      <c r="O91" s="569"/>
      <c r="P91" s="581"/>
      <c r="Q91" s="384"/>
      <c r="R91" s="384"/>
      <c r="S91" s="384"/>
      <c r="T91" s="384"/>
      <c r="U91" s="384"/>
      <c r="V91" s="384"/>
      <c r="W91" s="384"/>
      <c r="X91" s="569"/>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3" t="s">
        <v>11</v>
      </c>
      <c r="AC95" s="374"/>
      <c r="AD95" s="375"/>
      <c r="AE95" s="373" t="s">
        <v>398</v>
      </c>
      <c r="AF95" s="374"/>
      <c r="AG95" s="374"/>
      <c r="AH95" s="375"/>
      <c r="AI95" s="373" t="s">
        <v>396</v>
      </c>
      <c r="AJ95" s="374"/>
      <c r="AK95" s="374"/>
      <c r="AL95" s="375"/>
      <c r="AM95" s="380" t="s">
        <v>425</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4"/>
      <c r="I96" s="384"/>
      <c r="J96" s="384"/>
      <c r="K96" s="384"/>
      <c r="L96" s="384"/>
      <c r="M96" s="384"/>
      <c r="N96" s="384"/>
      <c r="O96" s="569"/>
      <c r="P96" s="581"/>
      <c r="Q96" s="384"/>
      <c r="R96" s="384"/>
      <c r="S96" s="384"/>
      <c r="T96" s="384"/>
      <c r="U96" s="384"/>
      <c r="V96" s="384"/>
      <c r="W96" s="384"/>
      <c r="X96" s="569"/>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576</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577</v>
      </c>
      <c r="AC101" s="552"/>
      <c r="AD101" s="552"/>
      <c r="AE101" s="369">
        <v>4</v>
      </c>
      <c r="AF101" s="370"/>
      <c r="AG101" s="370"/>
      <c r="AH101" s="371"/>
      <c r="AI101" s="369">
        <v>2</v>
      </c>
      <c r="AJ101" s="370"/>
      <c r="AK101" s="370"/>
      <c r="AL101" s="371"/>
      <c r="AM101" s="369">
        <v>2</v>
      </c>
      <c r="AN101" s="370"/>
      <c r="AO101" s="370"/>
      <c r="AP101" s="371"/>
      <c r="AQ101" s="369" t="s">
        <v>579</v>
      </c>
      <c r="AR101" s="370"/>
      <c r="AS101" s="370"/>
      <c r="AT101" s="371"/>
      <c r="AU101" s="369" t="s">
        <v>414</v>
      </c>
      <c r="AV101" s="370"/>
      <c r="AW101" s="370"/>
      <c r="AX101" s="371"/>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4"/>
      <c r="AA102" s="345"/>
      <c r="AB102" s="552" t="s">
        <v>577</v>
      </c>
      <c r="AC102" s="552"/>
      <c r="AD102" s="552"/>
      <c r="AE102" s="363">
        <v>4</v>
      </c>
      <c r="AF102" s="363"/>
      <c r="AG102" s="363"/>
      <c r="AH102" s="363"/>
      <c r="AI102" s="363">
        <v>2</v>
      </c>
      <c r="AJ102" s="363"/>
      <c r="AK102" s="363"/>
      <c r="AL102" s="363"/>
      <c r="AM102" s="363">
        <v>2</v>
      </c>
      <c r="AN102" s="363"/>
      <c r="AO102" s="363"/>
      <c r="AP102" s="363"/>
      <c r="AQ102" s="818">
        <v>3</v>
      </c>
      <c r="AR102" s="819"/>
      <c r="AS102" s="819"/>
      <c r="AT102" s="820"/>
      <c r="AU102" s="818">
        <v>3</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5" t="s">
        <v>438</v>
      </c>
      <c r="AR103" s="366"/>
      <c r="AS103" s="366"/>
      <c r="AT103" s="367"/>
      <c r="AU103" s="365" t="s">
        <v>439</v>
      </c>
      <c r="AV103" s="366"/>
      <c r="AW103" s="366"/>
      <c r="AX103" s="368"/>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1"/>
      <c r="AC105" s="412"/>
      <c r="AD105" s="413"/>
      <c r="AE105" s="363"/>
      <c r="AF105" s="363"/>
      <c r="AG105" s="363"/>
      <c r="AH105" s="363"/>
      <c r="AI105" s="363"/>
      <c r="AJ105" s="363"/>
      <c r="AK105" s="363"/>
      <c r="AL105" s="363"/>
      <c r="AM105" s="363"/>
      <c r="AN105" s="363"/>
      <c r="AO105" s="363"/>
      <c r="AP105" s="363"/>
      <c r="AQ105" s="369"/>
      <c r="AR105" s="370"/>
      <c r="AS105" s="370"/>
      <c r="AT105" s="371"/>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5" t="s">
        <v>438</v>
      </c>
      <c r="AR106" s="366"/>
      <c r="AS106" s="366"/>
      <c r="AT106" s="367"/>
      <c r="AU106" s="365" t="s">
        <v>439</v>
      </c>
      <c r="AV106" s="366"/>
      <c r="AW106" s="366"/>
      <c r="AX106" s="368"/>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1"/>
      <c r="AC108" s="412"/>
      <c r="AD108" s="413"/>
      <c r="AE108" s="363"/>
      <c r="AF108" s="363"/>
      <c r="AG108" s="363"/>
      <c r="AH108" s="363"/>
      <c r="AI108" s="363"/>
      <c r="AJ108" s="363"/>
      <c r="AK108" s="363"/>
      <c r="AL108" s="363"/>
      <c r="AM108" s="363"/>
      <c r="AN108" s="363"/>
      <c r="AO108" s="363"/>
      <c r="AP108" s="363"/>
      <c r="AQ108" s="369"/>
      <c r="AR108" s="370"/>
      <c r="AS108" s="370"/>
      <c r="AT108" s="371"/>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5" t="s">
        <v>438</v>
      </c>
      <c r="AR109" s="366"/>
      <c r="AS109" s="366"/>
      <c r="AT109" s="367"/>
      <c r="AU109" s="365" t="s">
        <v>439</v>
      </c>
      <c r="AV109" s="366"/>
      <c r="AW109" s="366"/>
      <c r="AX109" s="368"/>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1"/>
      <c r="AC111" s="412"/>
      <c r="AD111" s="413"/>
      <c r="AE111" s="363"/>
      <c r="AF111" s="363"/>
      <c r="AG111" s="363"/>
      <c r="AH111" s="363"/>
      <c r="AI111" s="363"/>
      <c r="AJ111" s="363"/>
      <c r="AK111" s="363"/>
      <c r="AL111" s="363"/>
      <c r="AM111" s="363"/>
      <c r="AN111" s="363"/>
      <c r="AO111" s="363"/>
      <c r="AP111" s="363"/>
      <c r="AQ111" s="369"/>
      <c r="AR111" s="370"/>
      <c r="AS111" s="370"/>
      <c r="AT111" s="371"/>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5" t="s">
        <v>438</v>
      </c>
      <c r="AR112" s="366"/>
      <c r="AS112" s="366"/>
      <c r="AT112" s="367"/>
      <c r="AU112" s="365" t="s">
        <v>439</v>
      </c>
      <c r="AV112" s="366"/>
      <c r="AW112" s="366"/>
      <c r="AX112" s="368"/>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40" t="s">
        <v>440</v>
      </c>
      <c r="AR115" s="341"/>
      <c r="AS115" s="341"/>
      <c r="AT115" s="341"/>
      <c r="AU115" s="341"/>
      <c r="AV115" s="341"/>
      <c r="AW115" s="341"/>
      <c r="AX115" s="342"/>
    </row>
    <row r="116" spans="1:50" ht="23.25" customHeight="1" x14ac:dyDescent="0.15">
      <c r="A116" s="296"/>
      <c r="B116" s="297"/>
      <c r="C116" s="297"/>
      <c r="D116" s="297"/>
      <c r="E116" s="297"/>
      <c r="F116" s="298"/>
      <c r="G116" s="356" t="s">
        <v>580</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581</v>
      </c>
      <c r="AC116" s="305"/>
      <c r="AD116" s="306"/>
      <c r="AE116" s="363">
        <v>18.3</v>
      </c>
      <c r="AF116" s="363"/>
      <c r="AG116" s="363"/>
      <c r="AH116" s="363"/>
      <c r="AI116" s="363">
        <v>122</v>
      </c>
      <c r="AJ116" s="363"/>
      <c r="AK116" s="363"/>
      <c r="AL116" s="363"/>
      <c r="AM116" s="363">
        <v>67.5</v>
      </c>
      <c r="AN116" s="363"/>
      <c r="AO116" s="363"/>
      <c r="AP116" s="363"/>
      <c r="AQ116" s="369">
        <v>46</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582</v>
      </c>
      <c r="AC117" s="347"/>
      <c r="AD117" s="348"/>
      <c r="AE117" s="310" t="s">
        <v>583</v>
      </c>
      <c r="AF117" s="310"/>
      <c r="AG117" s="310"/>
      <c r="AH117" s="310"/>
      <c r="AI117" s="310" t="s">
        <v>584</v>
      </c>
      <c r="AJ117" s="310"/>
      <c r="AK117" s="310"/>
      <c r="AL117" s="310"/>
      <c r="AM117" s="310" t="s">
        <v>623</v>
      </c>
      <c r="AN117" s="310"/>
      <c r="AO117" s="310"/>
      <c r="AP117" s="310"/>
      <c r="AQ117" s="310" t="s">
        <v>621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40" t="s">
        <v>440</v>
      </c>
      <c r="AR118" s="341"/>
      <c r="AS118" s="341"/>
      <c r="AT118" s="341"/>
      <c r="AU118" s="341"/>
      <c r="AV118" s="341"/>
      <c r="AW118" s="341"/>
      <c r="AX118" s="342"/>
    </row>
    <row r="119" spans="1:50" ht="23.25" hidden="1" customHeight="1" x14ac:dyDescent="0.15">
      <c r="A119" s="296"/>
      <c r="B119" s="297"/>
      <c r="C119" s="297"/>
      <c r="D119" s="297"/>
      <c r="E119" s="297"/>
      <c r="F119" s="298"/>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40" t="s">
        <v>440</v>
      </c>
      <c r="AR121" s="341"/>
      <c r="AS121" s="341"/>
      <c r="AT121" s="341"/>
      <c r="AU121" s="341"/>
      <c r="AV121" s="341"/>
      <c r="AW121" s="341"/>
      <c r="AX121" s="342"/>
    </row>
    <row r="122" spans="1:50" ht="23.25" hidden="1" customHeight="1" x14ac:dyDescent="0.15">
      <c r="A122" s="296"/>
      <c r="B122" s="297"/>
      <c r="C122" s="297"/>
      <c r="D122" s="297"/>
      <c r="E122" s="297"/>
      <c r="F122" s="298"/>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40" t="s">
        <v>440</v>
      </c>
      <c r="AR124" s="341"/>
      <c r="AS124" s="341"/>
      <c r="AT124" s="341"/>
      <c r="AU124" s="341"/>
      <c r="AV124" s="341"/>
      <c r="AW124" s="341"/>
      <c r="AX124" s="342"/>
    </row>
    <row r="125" spans="1:50" ht="23.25" hidden="1" customHeight="1" x14ac:dyDescent="0.15">
      <c r="A125" s="296"/>
      <c r="B125" s="297"/>
      <c r="C125" s="297"/>
      <c r="D125" s="297"/>
      <c r="E125" s="297"/>
      <c r="F125" s="298"/>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398</v>
      </c>
      <c r="AF127" s="302"/>
      <c r="AG127" s="302"/>
      <c r="AH127" s="303"/>
      <c r="AI127" s="307" t="s">
        <v>396</v>
      </c>
      <c r="AJ127" s="302"/>
      <c r="AK127" s="302"/>
      <c r="AL127" s="303"/>
      <c r="AM127" s="307" t="s">
        <v>425</v>
      </c>
      <c r="AN127" s="302"/>
      <c r="AO127" s="302"/>
      <c r="AP127" s="303"/>
      <c r="AQ127" s="340" t="s">
        <v>440</v>
      </c>
      <c r="AR127" s="341"/>
      <c r="AS127" s="341"/>
      <c r="AT127" s="341"/>
      <c r="AU127" s="341"/>
      <c r="AV127" s="341"/>
      <c r="AW127" s="341"/>
      <c r="AX127" s="342"/>
    </row>
    <row r="128" spans="1:50" ht="23.25" hidden="1" customHeight="1" x14ac:dyDescent="0.15">
      <c r="A128" s="296"/>
      <c r="B128" s="297"/>
      <c r="C128" s="297"/>
      <c r="D128" s="297"/>
      <c r="E128" s="297"/>
      <c r="F128" s="298"/>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620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620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620</v>
      </c>
      <c r="AR133" s="275"/>
      <c r="AS133" s="141" t="s">
        <v>236</v>
      </c>
      <c r="AT133" s="176"/>
      <c r="AU133" s="140" t="s">
        <v>620</v>
      </c>
      <c r="AV133" s="140"/>
      <c r="AW133" s="141" t="s">
        <v>181</v>
      </c>
      <c r="AX133" s="142"/>
    </row>
    <row r="134" spans="1:50" ht="39.75" customHeight="1" x14ac:dyDescent="0.15">
      <c r="A134" s="999"/>
      <c r="B134" s="256"/>
      <c r="C134" s="255"/>
      <c r="D134" s="256"/>
      <c r="E134" s="255"/>
      <c r="F134" s="318"/>
      <c r="G134" s="235" t="s">
        <v>620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620</v>
      </c>
      <c r="AC134" s="228"/>
      <c r="AD134" s="228"/>
      <c r="AE134" s="270" t="s">
        <v>620</v>
      </c>
      <c r="AF134" s="120"/>
      <c r="AG134" s="120"/>
      <c r="AH134" s="120"/>
      <c r="AI134" s="270" t="s">
        <v>620</v>
      </c>
      <c r="AJ134" s="120"/>
      <c r="AK134" s="120"/>
      <c r="AL134" s="120"/>
      <c r="AM134" s="270" t="s">
        <v>620</v>
      </c>
      <c r="AN134" s="120"/>
      <c r="AO134" s="120"/>
      <c r="AP134" s="120"/>
      <c r="AQ134" s="270" t="s">
        <v>620</v>
      </c>
      <c r="AR134" s="120"/>
      <c r="AS134" s="120"/>
      <c r="AT134" s="120"/>
      <c r="AU134" s="270" t="s">
        <v>620</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620</v>
      </c>
      <c r="AC135" s="137"/>
      <c r="AD135" s="137"/>
      <c r="AE135" s="270" t="s">
        <v>620</v>
      </c>
      <c r="AF135" s="120"/>
      <c r="AG135" s="120"/>
      <c r="AH135" s="120"/>
      <c r="AI135" s="270" t="s">
        <v>620</v>
      </c>
      <c r="AJ135" s="120"/>
      <c r="AK135" s="120"/>
      <c r="AL135" s="120"/>
      <c r="AM135" s="270" t="s">
        <v>620</v>
      </c>
      <c r="AN135" s="120"/>
      <c r="AO135" s="120"/>
      <c r="AP135" s="120"/>
      <c r="AQ135" s="270" t="s">
        <v>620</v>
      </c>
      <c r="AR135" s="120"/>
      <c r="AS135" s="120"/>
      <c r="AT135" s="120"/>
      <c r="AU135" s="270" t="s">
        <v>620</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16.899999999999999"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16.899999999999999"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6.899999999999999" customHeight="1" x14ac:dyDescent="0.15">
      <c r="A154" s="999"/>
      <c r="B154" s="256"/>
      <c r="C154" s="255"/>
      <c r="D154" s="256"/>
      <c r="E154" s="255"/>
      <c r="F154" s="318"/>
      <c r="G154" s="235" t="s">
        <v>624</v>
      </c>
      <c r="H154" s="165"/>
      <c r="I154" s="165"/>
      <c r="J154" s="165"/>
      <c r="K154" s="165"/>
      <c r="L154" s="165"/>
      <c r="M154" s="165"/>
      <c r="N154" s="165"/>
      <c r="O154" s="165"/>
      <c r="P154" s="236"/>
      <c r="Q154" s="164" t="s">
        <v>624</v>
      </c>
      <c r="R154" s="165"/>
      <c r="S154" s="165"/>
      <c r="T154" s="165"/>
      <c r="U154" s="165"/>
      <c r="V154" s="165"/>
      <c r="W154" s="165"/>
      <c r="X154" s="165"/>
      <c r="Y154" s="165"/>
      <c r="Z154" s="165"/>
      <c r="AA154" s="928"/>
      <c r="AB154" s="259" t="s">
        <v>624</v>
      </c>
      <c r="AC154" s="260"/>
      <c r="AD154" s="260"/>
      <c r="AE154" s="265" t="s">
        <v>624</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16.899999999999999"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16.899999999999999"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16.899999999999999"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624</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6.899999999999999"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620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2"/>
      <c r="G430" s="244" t="s">
        <v>255</v>
      </c>
      <c r="H430" s="162"/>
      <c r="I430" s="162"/>
      <c r="J430" s="245" t="s">
        <v>571</v>
      </c>
      <c r="K430" s="246"/>
      <c r="L430" s="246"/>
      <c r="M430" s="246"/>
      <c r="N430" s="246"/>
      <c r="O430" s="246"/>
      <c r="P430" s="246"/>
      <c r="Q430" s="246"/>
      <c r="R430" s="246"/>
      <c r="S430" s="246"/>
      <c r="T430" s="247"/>
      <c r="U430" s="248" t="s">
        <v>620</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620</v>
      </c>
      <c r="AF432" s="140"/>
      <c r="AG432" s="141" t="s">
        <v>236</v>
      </c>
      <c r="AH432" s="176"/>
      <c r="AI432" s="186"/>
      <c r="AJ432" s="186"/>
      <c r="AK432" s="186"/>
      <c r="AL432" s="181"/>
      <c r="AM432" s="186"/>
      <c r="AN432" s="186"/>
      <c r="AO432" s="186"/>
      <c r="AP432" s="181"/>
      <c r="AQ432" s="215" t="s">
        <v>620</v>
      </c>
      <c r="AR432" s="140"/>
      <c r="AS432" s="141" t="s">
        <v>236</v>
      </c>
      <c r="AT432" s="176"/>
      <c r="AU432" s="140" t="s">
        <v>620</v>
      </c>
      <c r="AV432" s="140"/>
      <c r="AW432" s="141" t="s">
        <v>181</v>
      </c>
      <c r="AX432" s="142"/>
    </row>
    <row r="433" spans="1:50" ht="23.25" customHeight="1" x14ac:dyDescent="0.15">
      <c r="A433" s="999"/>
      <c r="B433" s="256"/>
      <c r="C433" s="255"/>
      <c r="D433" s="256"/>
      <c r="E433" s="170"/>
      <c r="F433" s="171"/>
      <c r="G433" s="235" t="s">
        <v>620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620</v>
      </c>
      <c r="AC433" s="137"/>
      <c r="AD433" s="137"/>
      <c r="AE433" s="119" t="s">
        <v>620</v>
      </c>
      <c r="AF433" s="120"/>
      <c r="AG433" s="120"/>
      <c r="AH433" s="120"/>
      <c r="AI433" s="119" t="s">
        <v>620</v>
      </c>
      <c r="AJ433" s="120"/>
      <c r="AK433" s="120"/>
      <c r="AL433" s="120"/>
      <c r="AM433" s="119" t="s">
        <v>620</v>
      </c>
      <c r="AN433" s="120"/>
      <c r="AO433" s="120"/>
      <c r="AP433" s="121"/>
      <c r="AQ433" s="119" t="s">
        <v>620</v>
      </c>
      <c r="AR433" s="120"/>
      <c r="AS433" s="120"/>
      <c r="AT433" s="121"/>
      <c r="AU433" s="120" t="s">
        <v>620</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620</v>
      </c>
      <c r="AC434" s="228"/>
      <c r="AD434" s="228"/>
      <c r="AE434" s="119" t="s">
        <v>620</v>
      </c>
      <c r="AF434" s="120"/>
      <c r="AG434" s="120"/>
      <c r="AH434" s="121"/>
      <c r="AI434" s="119" t="s">
        <v>620</v>
      </c>
      <c r="AJ434" s="120"/>
      <c r="AK434" s="120"/>
      <c r="AL434" s="120"/>
      <c r="AM434" s="119" t="s">
        <v>620</v>
      </c>
      <c r="AN434" s="120"/>
      <c r="AO434" s="120"/>
      <c r="AP434" s="121"/>
      <c r="AQ434" s="119" t="s">
        <v>620</v>
      </c>
      <c r="AR434" s="120"/>
      <c r="AS434" s="120"/>
      <c r="AT434" s="121"/>
      <c r="AU434" s="120" t="s">
        <v>620</v>
      </c>
      <c r="AV434" s="120"/>
      <c r="AW434" s="120"/>
      <c r="AX434" s="219"/>
    </row>
    <row r="435" spans="1:50" ht="23.25" customHeight="1" thickBot="1" x14ac:dyDescent="0.2">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620</v>
      </c>
      <c r="AF435" s="120"/>
      <c r="AG435" s="120"/>
      <c r="AH435" s="121"/>
      <c r="AI435" s="119" t="s">
        <v>620</v>
      </c>
      <c r="AJ435" s="120"/>
      <c r="AK435" s="120"/>
      <c r="AL435" s="120"/>
      <c r="AM435" s="119" t="s">
        <v>620</v>
      </c>
      <c r="AN435" s="120"/>
      <c r="AO435" s="120"/>
      <c r="AP435" s="121"/>
      <c r="AQ435" s="119" t="s">
        <v>620</v>
      </c>
      <c r="AR435" s="120"/>
      <c r="AS435" s="120"/>
      <c r="AT435" s="121"/>
      <c r="AU435" s="120" t="s">
        <v>620</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568</v>
      </c>
      <c r="AE702" s="900"/>
      <c r="AF702" s="900"/>
      <c r="AG702" s="889" t="s">
        <v>588</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568</v>
      </c>
      <c r="AE703" s="159"/>
      <c r="AF703" s="159"/>
      <c r="AG703" s="668" t="s">
        <v>589</v>
      </c>
      <c r="AH703" s="669"/>
      <c r="AI703" s="669"/>
      <c r="AJ703" s="669"/>
      <c r="AK703" s="669"/>
      <c r="AL703" s="669"/>
      <c r="AM703" s="669"/>
      <c r="AN703" s="669"/>
      <c r="AO703" s="669"/>
      <c r="AP703" s="669"/>
      <c r="AQ703" s="669"/>
      <c r="AR703" s="669"/>
      <c r="AS703" s="669"/>
      <c r="AT703" s="669"/>
      <c r="AU703" s="669"/>
      <c r="AV703" s="669"/>
      <c r="AW703" s="669"/>
      <c r="AX703" s="670"/>
    </row>
    <row r="704" spans="1:50" ht="50.4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568</v>
      </c>
      <c r="AE704" s="587"/>
      <c r="AF704" s="587"/>
      <c r="AG704" s="432" t="s">
        <v>590</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568</v>
      </c>
      <c r="AE705" s="737"/>
      <c r="AF705" s="737"/>
      <c r="AG705" s="164" t="s">
        <v>591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585</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586</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587</v>
      </c>
      <c r="AE708" s="672"/>
      <c r="AF708" s="672"/>
      <c r="AG708" s="527" t="s">
        <v>579</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568</v>
      </c>
      <c r="AE709" s="159"/>
      <c r="AF709" s="159"/>
      <c r="AG709" s="668" t="s">
        <v>592</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587</v>
      </c>
      <c r="AE710" s="159"/>
      <c r="AF710" s="159"/>
      <c r="AG710" s="668" t="s">
        <v>579</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568</v>
      </c>
      <c r="AE711" s="159"/>
      <c r="AF711" s="159"/>
      <c r="AG711" s="668" t="s">
        <v>593</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587</v>
      </c>
      <c r="AE712" s="587"/>
      <c r="AF712" s="587"/>
      <c r="AG712" s="595" t="s">
        <v>579</v>
      </c>
      <c r="AH712" s="596"/>
      <c r="AI712" s="596"/>
      <c r="AJ712" s="596"/>
      <c r="AK712" s="596"/>
      <c r="AL712" s="596"/>
      <c r="AM712" s="596"/>
      <c r="AN712" s="596"/>
      <c r="AO712" s="596"/>
      <c r="AP712" s="596"/>
      <c r="AQ712" s="596"/>
      <c r="AR712" s="596"/>
      <c r="AS712" s="596"/>
      <c r="AT712" s="596"/>
      <c r="AU712" s="596"/>
      <c r="AV712" s="596"/>
      <c r="AW712" s="596"/>
      <c r="AX712" s="597"/>
    </row>
    <row r="713" spans="1:50" ht="57"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587</v>
      </c>
      <c r="AE713" s="159"/>
      <c r="AF713" s="160"/>
      <c r="AG713" s="668" t="s">
        <v>414</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568</v>
      </c>
      <c r="AE714" s="593"/>
      <c r="AF714" s="594"/>
      <c r="AG714" s="693" t="s">
        <v>594</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568</v>
      </c>
      <c r="AE715" s="672"/>
      <c r="AF715" s="781"/>
      <c r="AG715" s="527" t="s">
        <v>595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587</v>
      </c>
      <c r="AE716" s="763"/>
      <c r="AF716" s="763"/>
      <c r="AG716" s="668" t="s">
        <v>579</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568</v>
      </c>
      <c r="AE717" s="159"/>
      <c r="AF717" s="159"/>
      <c r="AG717" s="668" t="s">
        <v>596</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568</v>
      </c>
      <c r="AE718" s="159"/>
      <c r="AF718" s="159"/>
      <c r="AG718" s="167" t="s">
        <v>597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587</v>
      </c>
      <c r="AE719" s="672"/>
      <c r="AF719" s="672"/>
      <c r="AG719" s="164" t="s">
        <v>579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622</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598</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58.5" customHeight="1" thickBot="1" x14ac:dyDescent="0.2">
      <c r="A729" s="769" t="s">
        <v>625</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55.5" customHeight="1" thickBot="1" x14ac:dyDescent="0.2">
      <c r="A731" s="619" t="s">
        <v>137</v>
      </c>
      <c r="B731" s="620"/>
      <c r="C731" s="620"/>
      <c r="D731" s="620"/>
      <c r="E731" s="621"/>
      <c r="F731" s="684" t="s">
        <v>626</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138</v>
      </c>
      <c r="B733" s="754"/>
      <c r="C733" s="754"/>
      <c r="D733" s="754"/>
      <c r="E733" s="755"/>
      <c r="F733" s="770" t="s">
        <v>627</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44.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579</v>
      </c>
      <c r="F737" s="103"/>
      <c r="G737" s="103"/>
      <c r="H737" s="103"/>
      <c r="I737" s="103"/>
      <c r="J737" s="103"/>
      <c r="K737" s="103"/>
      <c r="L737" s="103"/>
      <c r="M737" s="103"/>
      <c r="N737" s="109" t="s">
        <v>404</v>
      </c>
      <c r="O737" s="109"/>
      <c r="P737" s="109"/>
      <c r="Q737" s="109"/>
      <c r="R737" s="103" t="s">
        <v>579</v>
      </c>
      <c r="S737" s="103"/>
      <c r="T737" s="103"/>
      <c r="U737" s="103"/>
      <c r="V737" s="103"/>
      <c r="W737" s="103"/>
      <c r="X737" s="103"/>
      <c r="Y737" s="103"/>
      <c r="Z737" s="103"/>
      <c r="AA737" s="109" t="s">
        <v>403</v>
      </c>
      <c r="AB737" s="109"/>
      <c r="AC737" s="109"/>
      <c r="AD737" s="109"/>
      <c r="AE737" s="103" t="s">
        <v>579</v>
      </c>
      <c r="AF737" s="103"/>
      <c r="AG737" s="103"/>
      <c r="AH737" s="103"/>
      <c r="AI737" s="103"/>
      <c r="AJ737" s="103"/>
      <c r="AK737" s="103"/>
      <c r="AL737" s="103"/>
      <c r="AM737" s="103"/>
      <c r="AN737" s="109" t="s">
        <v>402</v>
      </c>
      <c r="AO737" s="109"/>
      <c r="AP737" s="109"/>
      <c r="AQ737" s="109"/>
      <c r="AR737" s="110" t="s">
        <v>579</v>
      </c>
      <c r="AS737" s="111"/>
      <c r="AT737" s="111"/>
      <c r="AU737" s="111"/>
      <c r="AV737" s="111"/>
      <c r="AW737" s="111"/>
      <c r="AX737" s="112"/>
      <c r="AY737" s="88"/>
      <c r="AZ737" s="88"/>
    </row>
    <row r="738" spans="1:52" ht="24.75" customHeight="1" x14ac:dyDescent="0.15">
      <c r="A738" s="100" t="s">
        <v>401</v>
      </c>
      <c r="B738" s="101"/>
      <c r="C738" s="101"/>
      <c r="D738" s="102"/>
      <c r="E738" s="103" t="s">
        <v>579</v>
      </c>
      <c r="F738" s="103"/>
      <c r="G738" s="103"/>
      <c r="H738" s="103"/>
      <c r="I738" s="103"/>
      <c r="J738" s="103"/>
      <c r="K738" s="103"/>
      <c r="L738" s="103"/>
      <c r="M738" s="103"/>
      <c r="N738" s="109" t="s">
        <v>400</v>
      </c>
      <c r="O738" s="109"/>
      <c r="P738" s="109"/>
      <c r="Q738" s="109"/>
      <c r="R738" s="103" t="s">
        <v>579</v>
      </c>
      <c r="S738" s="103"/>
      <c r="T738" s="103"/>
      <c r="U738" s="103"/>
      <c r="V738" s="103"/>
      <c r="W738" s="103"/>
      <c r="X738" s="103"/>
      <c r="Y738" s="103"/>
      <c r="Z738" s="103"/>
      <c r="AA738" s="109" t="s">
        <v>399</v>
      </c>
      <c r="AB738" s="109"/>
      <c r="AC738" s="109"/>
      <c r="AD738" s="109"/>
      <c r="AE738" s="103" t="s">
        <v>579</v>
      </c>
      <c r="AF738" s="103"/>
      <c r="AG738" s="103"/>
      <c r="AH738" s="103"/>
      <c r="AI738" s="103"/>
      <c r="AJ738" s="103"/>
      <c r="AK738" s="103"/>
      <c r="AL738" s="103"/>
      <c r="AM738" s="103"/>
      <c r="AN738" s="109" t="s">
        <v>398</v>
      </c>
      <c r="AO738" s="109"/>
      <c r="AP738" s="109"/>
      <c r="AQ738" s="109"/>
      <c r="AR738" s="110" t="s">
        <v>599</v>
      </c>
      <c r="AS738" s="111"/>
      <c r="AT738" s="111"/>
      <c r="AU738" s="111"/>
      <c r="AV738" s="111"/>
      <c r="AW738" s="111"/>
      <c r="AX738" s="112"/>
    </row>
    <row r="739" spans="1:52" ht="24.75" customHeight="1" x14ac:dyDescent="0.15">
      <c r="A739" s="100" t="s">
        <v>397</v>
      </c>
      <c r="B739" s="101"/>
      <c r="C739" s="101"/>
      <c r="D739" s="102"/>
      <c r="E739" s="103" t="s">
        <v>600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936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601</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604</v>
      </c>
      <c r="H782" s="454"/>
      <c r="I782" s="454"/>
      <c r="J782" s="454"/>
      <c r="K782" s="455"/>
      <c r="L782" s="456" t="s">
        <v>603</v>
      </c>
      <c r="M782" s="457"/>
      <c r="N782" s="457"/>
      <c r="O782" s="457"/>
      <c r="P782" s="457"/>
      <c r="Q782" s="457"/>
      <c r="R782" s="457"/>
      <c r="S782" s="457"/>
      <c r="T782" s="457"/>
      <c r="U782" s="457"/>
      <c r="V782" s="457"/>
      <c r="W782" s="457"/>
      <c r="X782" s="458"/>
      <c r="Y782" s="459">
        <v>118.6</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57"/>
      <c r="B783" s="767"/>
      <c r="C783" s="767"/>
      <c r="D783" s="767"/>
      <c r="E783" s="767"/>
      <c r="F783" s="768"/>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57"/>
      <c r="B784" s="767"/>
      <c r="C784" s="767"/>
      <c r="D784" s="767"/>
      <c r="E784" s="767"/>
      <c r="F784" s="768"/>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7"/>
      <c r="B785" s="767"/>
      <c r="C785" s="767"/>
      <c r="D785" s="767"/>
      <c r="E785" s="767"/>
      <c r="F785" s="768"/>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7"/>
      <c r="B786" s="767"/>
      <c r="C786" s="767"/>
      <c r="D786" s="767"/>
      <c r="E786" s="767"/>
      <c r="F786" s="768"/>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7"/>
      <c r="B787" s="767"/>
      <c r="C787" s="767"/>
      <c r="D787" s="767"/>
      <c r="E787" s="767"/>
      <c r="F787" s="768"/>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7"/>
      <c r="B788" s="767"/>
      <c r="C788" s="767"/>
      <c r="D788" s="767"/>
      <c r="E788" s="767"/>
      <c r="F788" s="768"/>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7"/>
      <c r="B789" s="767"/>
      <c r="C789" s="767"/>
      <c r="D789" s="767"/>
      <c r="E789" s="767"/>
      <c r="F789" s="768"/>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7"/>
      <c r="B790" s="767"/>
      <c r="C790" s="767"/>
      <c r="D790" s="767"/>
      <c r="E790" s="767"/>
      <c r="F790" s="768"/>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7"/>
      <c r="B791" s="767"/>
      <c r="C791" s="767"/>
      <c r="D791" s="767"/>
      <c r="E791" s="767"/>
      <c r="F791" s="768"/>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57"/>
      <c r="B792" s="767"/>
      <c r="C792" s="767"/>
      <c r="D792" s="767"/>
      <c r="E792" s="767"/>
      <c r="F792" s="768"/>
      <c r="G792" s="414" t="s">
        <v>20</v>
      </c>
      <c r="H792" s="415"/>
      <c r="I792" s="415"/>
      <c r="J792" s="415"/>
      <c r="K792" s="415"/>
      <c r="L792" s="416"/>
      <c r="M792" s="417"/>
      <c r="N792" s="417"/>
      <c r="O792" s="417"/>
      <c r="P792" s="417"/>
      <c r="Q792" s="417"/>
      <c r="R792" s="417"/>
      <c r="S792" s="417"/>
      <c r="T792" s="417"/>
      <c r="U792" s="417"/>
      <c r="V792" s="417"/>
      <c r="W792" s="417"/>
      <c r="X792" s="418"/>
      <c r="Y792" s="419">
        <f>SUM(Y782:AB791)</f>
        <v>118.6</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7"/>
      <c r="B797" s="767"/>
      <c r="C797" s="767"/>
      <c r="D797" s="767"/>
      <c r="E797" s="767"/>
      <c r="F797" s="768"/>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7"/>
      <c r="B798" s="767"/>
      <c r="C798" s="767"/>
      <c r="D798" s="767"/>
      <c r="E798" s="767"/>
      <c r="F798" s="768"/>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7"/>
      <c r="B799" s="767"/>
      <c r="C799" s="767"/>
      <c r="D799" s="767"/>
      <c r="E799" s="767"/>
      <c r="F799" s="768"/>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7"/>
      <c r="B800" s="767"/>
      <c r="C800" s="767"/>
      <c r="D800" s="767"/>
      <c r="E800" s="767"/>
      <c r="F800" s="768"/>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7"/>
      <c r="B801" s="767"/>
      <c r="C801" s="767"/>
      <c r="D801" s="767"/>
      <c r="E801" s="767"/>
      <c r="F801" s="768"/>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7"/>
      <c r="B802" s="767"/>
      <c r="C802" s="767"/>
      <c r="D802" s="767"/>
      <c r="E802" s="767"/>
      <c r="F802" s="768"/>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7"/>
      <c r="B803" s="767"/>
      <c r="C803" s="767"/>
      <c r="D803" s="767"/>
      <c r="E803" s="767"/>
      <c r="F803" s="768"/>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7"/>
      <c r="B804" s="767"/>
      <c r="C804" s="767"/>
      <c r="D804" s="767"/>
      <c r="E804" s="767"/>
      <c r="F804" s="768"/>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57"/>
      <c r="B805" s="767"/>
      <c r="C805" s="767"/>
      <c r="D805" s="767"/>
      <c r="E805" s="767"/>
      <c r="F805" s="768"/>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7"/>
      <c r="B810" s="767"/>
      <c r="C810" s="767"/>
      <c r="D810" s="767"/>
      <c r="E810" s="767"/>
      <c r="F810" s="768"/>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7"/>
      <c r="B811" s="767"/>
      <c r="C811" s="767"/>
      <c r="D811" s="767"/>
      <c r="E811" s="767"/>
      <c r="F811" s="768"/>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7"/>
      <c r="B812" s="767"/>
      <c r="C812" s="767"/>
      <c r="D812" s="767"/>
      <c r="E812" s="767"/>
      <c r="F812" s="768"/>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7"/>
      <c r="B813" s="767"/>
      <c r="C813" s="767"/>
      <c r="D813" s="767"/>
      <c r="E813" s="767"/>
      <c r="F813" s="768"/>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7"/>
      <c r="B814" s="767"/>
      <c r="C814" s="767"/>
      <c r="D814" s="767"/>
      <c r="E814" s="767"/>
      <c r="F814" s="768"/>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7"/>
      <c r="B815" s="767"/>
      <c r="C815" s="767"/>
      <c r="D815" s="767"/>
      <c r="E815" s="767"/>
      <c r="F815" s="768"/>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7"/>
      <c r="B816" s="767"/>
      <c r="C816" s="767"/>
      <c r="D816" s="767"/>
      <c r="E816" s="767"/>
      <c r="F816" s="768"/>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7"/>
      <c r="B817" s="767"/>
      <c r="C817" s="767"/>
      <c r="D817" s="767"/>
      <c r="E817" s="767"/>
      <c r="F817" s="768"/>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7"/>
      <c r="B818" s="767"/>
      <c r="C818" s="767"/>
      <c r="D818" s="767"/>
      <c r="E818" s="767"/>
      <c r="F818" s="768"/>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7"/>
      <c r="B823" s="767"/>
      <c r="C823" s="767"/>
      <c r="D823" s="767"/>
      <c r="E823" s="767"/>
      <c r="F823" s="768"/>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7"/>
      <c r="B824" s="767"/>
      <c r="C824" s="767"/>
      <c r="D824" s="767"/>
      <c r="E824" s="767"/>
      <c r="F824" s="768"/>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7"/>
      <c r="B825" s="767"/>
      <c r="C825" s="767"/>
      <c r="D825" s="767"/>
      <c r="E825" s="767"/>
      <c r="F825" s="768"/>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7"/>
      <c r="B826" s="767"/>
      <c r="C826" s="767"/>
      <c r="D826" s="767"/>
      <c r="E826" s="767"/>
      <c r="F826" s="768"/>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7"/>
      <c r="B827" s="767"/>
      <c r="C827" s="767"/>
      <c r="D827" s="767"/>
      <c r="E827" s="767"/>
      <c r="F827" s="768"/>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7"/>
      <c r="B828" s="767"/>
      <c r="C828" s="767"/>
      <c r="D828" s="767"/>
      <c r="E828" s="767"/>
      <c r="F828" s="768"/>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7"/>
      <c r="B829" s="767"/>
      <c r="C829" s="767"/>
      <c r="D829" s="767"/>
      <c r="E829" s="767"/>
      <c r="F829" s="768"/>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7"/>
      <c r="B830" s="767"/>
      <c r="C830" s="767"/>
      <c r="D830" s="767"/>
      <c r="E830" s="767"/>
      <c r="F830" s="768"/>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7"/>
      <c r="B831" s="767"/>
      <c r="C831" s="767"/>
      <c r="D831" s="767"/>
      <c r="E831" s="767"/>
      <c r="F831" s="768"/>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373</v>
      </c>
      <c r="AI837" s="351"/>
      <c r="AJ837" s="351"/>
      <c r="AK837" s="351"/>
      <c r="AL837" s="351" t="s">
        <v>21</v>
      </c>
      <c r="AM837" s="351"/>
      <c r="AN837" s="351"/>
      <c r="AO837" s="430"/>
      <c r="AP837" s="431" t="s">
        <v>301</v>
      </c>
      <c r="AQ837" s="431"/>
      <c r="AR837" s="431"/>
      <c r="AS837" s="431"/>
      <c r="AT837" s="431"/>
      <c r="AU837" s="431"/>
      <c r="AV837" s="431"/>
      <c r="AW837" s="431"/>
      <c r="AX837" s="431"/>
    </row>
    <row r="838" spans="1:50" ht="30" customHeight="1" x14ac:dyDescent="0.15">
      <c r="A838" s="409">
        <v>1</v>
      </c>
      <c r="B838" s="409">
        <v>1</v>
      </c>
      <c r="C838" s="429" t="s">
        <v>602</v>
      </c>
      <c r="D838" s="423"/>
      <c r="E838" s="423"/>
      <c r="F838" s="423"/>
      <c r="G838" s="423"/>
      <c r="H838" s="423"/>
      <c r="I838" s="423"/>
      <c r="J838" s="424">
        <v>3011401007803</v>
      </c>
      <c r="K838" s="425"/>
      <c r="L838" s="425"/>
      <c r="M838" s="425"/>
      <c r="N838" s="425"/>
      <c r="O838" s="425"/>
      <c r="P838" s="321" t="s">
        <v>603</v>
      </c>
      <c r="Q838" s="322"/>
      <c r="R838" s="322"/>
      <c r="S838" s="322"/>
      <c r="T838" s="322"/>
      <c r="U838" s="322"/>
      <c r="V838" s="322"/>
      <c r="W838" s="322"/>
      <c r="X838" s="322"/>
      <c r="Y838" s="323">
        <v>118.6</v>
      </c>
      <c r="Z838" s="324"/>
      <c r="AA838" s="324"/>
      <c r="AB838" s="325"/>
      <c r="AC838" s="333" t="s">
        <v>379</v>
      </c>
      <c r="AD838" s="428"/>
      <c r="AE838" s="428"/>
      <c r="AF838" s="428"/>
      <c r="AG838" s="428"/>
      <c r="AH838" s="426">
        <v>4</v>
      </c>
      <c r="AI838" s="427"/>
      <c r="AJ838" s="427"/>
      <c r="AK838" s="427"/>
      <c r="AL838" s="330">
        <v>83.9</v>
      </c>
      <c r="AM838" s="331"/>
      <c r="AN838" s="331"/>
      <c r="AO838" s="332"/>
      <c r="AP838" s="326" t="s">
        <v>619</v>
      </c>
      <c r="AQ838" s="326"/>
      <c r="AR838" s="326"/>
      <c r="AS838" s="326"/>
      <c r="AT838" s="326"/>
      <c r="AU838" s="326"/>
      <c r="AV838" s="326"/>
      <c r="AW838" s="326"/>
      <c r="AX838" s="326"/>
    </row>
    <row r="839" spans="1:50" ht="30" customHeight="1" x14ac:dyDescent="0.15">
      <c r="A839" s="409">
        <v>2</v>
      </c>
      <c r="B839" s="409">
        <v>1</v>
      </c>
      <c r="C839" s="429" t="s">
        <v>605</v>
      </c>
      <c r="D839" s="423"/>
      <c r="E839" s="423"/>
      <c r="F839" s="423"/>
      <c r="G839" s="423"/>
      <c r="H839" s="423"/>
      <c r="I839" s="423"/>
      <c r="J839" s="424">
        <v>5120001060407</v>
      </c>
      <c r="K839" s="425"/>
      <c r="L839" s="425"/>
      <c r="M839" s="425"/>
      <c r="N839" s="425"/>
      <c r="O839" s="425"/>
      <c r="P839" s="321" t="s">
        <v>606</v>
      </c>
      <c r="Q839" s="322"/>
      <c r="R839" s="322"/>
      <c r="S839" s="322"/>
      <c r="T839" s="322"/>
      <c r="U839" s="322"/>
      <c r="V839" s="322"/>
      <c r="W839" s="322"/>
      <c r="X839" s="322"/>
      <c r="Y839" s="323">
        <v>7.2</v>
      </c>
      <c r="Z839" s="324"/>
      <c r="AA839" s="324"/>
      <c r="AB839" s="325"/>
      <c r="AC839" s="333" t="s">
        <v>378</v>
      </c>
      <c r="AD839" s="333"/>
      <c r="AE839" s="333"/>
      <c r="AF839" s="333"/>
      <c r="AG839" s="333"/>
      <c r="AH839" s="426">
        <v>1</v>
      </c>
      <c r="AI839" s="427"/>
      <c r="AJ839" s="427"/>
      <c r="AK839" s="427"/>
      <c r="AL839" s="330">
        <v>94</v>
      </c>
      <c r="AM839" s="331"/>
      <c r="AN839" s="331"/>
      <c r="AO839" s="332"/>
      <c r="AP839" s="326" t="s">
        <v>619</v>
      </c>
      <c r="AQ839" s="326"/>
      <c r="AR839" s="326"/>
      <c r="AS839" s="326"/>
      <c r="AT839" s="326"/>
      <c r="AU839" s="326"/>
      <c r="AV839" s="326"/>
      <c r="AW839" s="326"/>
      <c r="AX839" s="326"/>
    </row>
    <row r="840" spans="1:50" ht="30" customHeight="1" x14ac:dyDescent="0.15">
      <c r="A840" s="409">
        <v>3</v>
      </c>
      <c r="B840" s="409">
        <v>1</v>
      </c>
      <c r="C840" s="429" t="s">
        <v>607</v>
      </c>
      <c r="D840" s="423"/>
      <c r="E840" s="423"/>
      <c r="F840" s="423"/>
      <c r="G840" s="423"/>
      <c r="H840" s="423"/>
      <c r="I840" s="423"/>
      <c r="J840" s="424">
        <v>8010601003558</v>
      </c>
      <c r="K840" s="425"/>
      <c r="L840" s="425"/>
      <c r="M840" s="425"/>
      <c r="N840" s="425"/>
      <c r="O840" s="425"/>
      <c r="P840" s="321" t="s">
        <v>608</v>
      </c>
      <c r="Q840" s="322"/>
      <c r="R840" s="322"/>
      <c r="S840" s="322"/>
      <c r="T840" s="322"/>
      <c r="U840" s="322"/>
      <c r="V840" s="322"/>
      <c r="W840" s="322"/>
      <c r="X840" s="322"/>
      <c r="Y840" s="323">
        <v>5.2</v>
      </c>
      <c r="Z840" s="324"/>
      <c r="AA840" s="324"/>
      <c r="AB840" s="325"/>
      <c r="AC840" s="333" t="s">
        <v>385</v>
      </c>
      <c r="AD840" s="333"/>
      <c r="AE840" s="333"/>
      <c r="AF840" s="333"/>
      <c r="AG840" s="333"/>
      <c r="AH840" s="328" t="s">
        <v>620</v>
      </c>
      <c r="AI840" s="329"/>
      <c r="AJ840" s="329"/>
      <c r="AK840" s="329"/>
      <c r="AL840" s="330">
        <v>100</v>
      </c>
      <c r="AM840" s="331"/>
      <c r="AN840" s="331"/>
      <c r="AO840" s="332"/>
      <c r="AP840" s="326" t="s">
        <v>619</v>
      </c>
      <c r="AQ840" s="326"/>
      <c r="AR840" s="326"/>
      <c r="AS840" s="326"/>
      <c r="AT840" s="326"/>
      <c r="AU840" s="326"/>
      <c r="AV840" s="326"/>
      <c r="AW840" s="326"/>
      <c r="AX840" s="326"/>
    </row>
    <row r="841" spans="1:50" ht="30" customHeight="1" x14ac:dyDescent="0.15">
      <c r="A841" s="409">
        <v>4</v>
      </c>
      <c r="B841" s="409">
        <v>1</v>
      </c>
      <c r="C841" s="429" t="s">
        <v>610</v>
      </c>
      <c r="D841" s="423"/>
      <c r="E841" s="423"/>
      <c r="F841" s="423"/>
      <c r="G841" s="423"/>
      <c r="H841" s="423"/>
      <c r="I841" s="423"/>
      <c r="J841" s="424">
        <v>7120001044515</v>
      </c>
      <c r="K841" s="425"/>
      <c r="L841" s="425"/>
      <c r="M841" s="425"/>
      <c r="N841" s="425"/>
      <c r="O841" s="425"/>
      <c r="P841" s="321" t="s">
        <v>609</v>
      </c>
      <c r="Q841" s="322"/>
      <c r="R841" s="322"/>
      <c r="S841" s="322"/>
      <c r="T841" s="322"/>
      <c r="U841" s="322"/>
      <c r="V841" s="322"/>
      <c r="W841" s="322"/>
      <c r="X841" s="322"/>
      <c r="Y841" s="323">
        <v>1</v>
      </c>
      <c r="Z841" s="324"/>
      <c r="AA841" s="324"/>
      <c r="AB841" s="325"/>
      <c r="AC841" s="333" t="s">
        <v>384</v>
      </c>
      <c r="AD841" s="333"/>
      <c r="AE841" s="333"/>
      <c r="AF841" s="333"/>
      <c r="AG841" s="333"/>
      <c r="AH841" s="328" t="s">
        <v>619</v>
      </c>
      <c r="AI841" s="329"/>
      <c r="AJ841" s="329"/>
      <c r="AK841" s="329"/>
      <c r="AL841" s="330">
        <v>100</v>
      </c>
      <c r="AM841" s="331"/>
      <c r="AN841" s="331"/>
      <c r="AO841" s="332"/>
      <c r="AP841" s="326" t="s">
        <v>619</v>
      </c>
      <c r="AQ841" s="326"/>
      <c r="AR841" s="326"/>
      <c r="AS841" s="326"/>
      <c r="AT841" s="326"/>
      <c r="AU841" s="326"/>
      <c r="AV841" s="326"/>
      <c r="AW841" s="326"/>
      <c r="AX841" s="326"/>
    </row>
    <row r="842" spans="1:50" ht="30" customHeight="1" x14ac:dyDescent="0.15">
      <c r="A842" s="409">
        <v>5</v>
      </c>
      <c r="B842" s="409">
        <v>1</v>
      </c>
      <c r="C842" s="429" t="s">
        <v>611</v>
      </c>
      <c r="D842" s="423"/>
      <c r="E842" s="423"/>
      <c r="F842" s="423"/>
      <c r="G842" s="423"/>
      <c r="H842" s="423"/>
      <c r="I842" s="423"/>
      <c r="J842" s="424">
        <v>7040001004881</v>
      </c>
      <c r="K842" s="425"/>
      <c r="L842" s="425"/>
      <c r="M842" s="425"/>
      <c r="N842" s="425"/>
      <c r="O842" s="425"/>
      <c r="P842" s="321" t="s">
        <v>612</v>
      </c>
      <c r="Q842" s="322"/>
      <c r="R842" s="322"/>
      <c r="S842" s="322"/>
      <c r="T842" s="322"/>
      <c r="U842" s="322"/>
      <c r="V842" s="322"/>
      <c r="W842" s="322"/>
      <c r="X842" s="322"/>
      <c r="Y842" s="323">
        <v>1</v>
      </c>
      <c r="Z842" s="324"/>
      <c r="AA842" s="324"/>
      <c r="AB842" s="325"/>
      <c r="AC842" s="327" t="s">
        <v>384</v>
      </c>
      <c r="AD842" s="327"/>
      <c r="AE842" s="327"/>
      <c r="AF842" s="327"/>
      <c r="AG842" s="327"/>
      <c r="AH842" s="328" t="s">
        <v>619</v>
      </c>
      <c r="AI842" s="329"/>
      <c r="AJ842" s="329"/>
      <c r="AK842" s="329"/>
      <c r="AL842" s="330">
        <v>100</v>
      </c>
      <c r="AM842" s="331"/>
      <c r="AN842" s="331"/>
      <c r="AO842" s="332"/>
      <c r="AP842" s="326" t="s">
        <v>619</v>
      </c>
      <c r="AQ842" s="326"/>
      <c r="AR842" s="326"/>
      <c r="AS842" s="326"/>
      <c r="AT842" s="326"/>
      <c r="AU842" s="326"/>
      <c r="AV842" s="326"/>
      <c r="AW842" s="326"/>
      <c r="AX842" s="326"/>
    </row>
    <row r="843" spans="1:50" ht="30" customHeight="1" x14ac:dyDescent="0.15">
      <c r="A843" s="409">
        <v>6</v>
      </c>
      <c r="B843" s="409">
        <v>1</v>
      </c>
      <c r="C843" s="429" t="s">
        <v>613</v>
      </c>
      <c r="D843" s="423"/>
      <c r="E843" s="423"/>
      <c r="F843" s="423"/>
      <c r="G843" s="423"/>
      <c r="H843" s="423"/>
      <c r="I843" s="423"/>
      <c r="J843" s="424">
        <v>3010401009875</v>
      </c>
      <c r="K843" s="425"/>
      <c r="L843" s="425"/>
      <c r="M843" s="425"/>
      <c r="N843" s="425"/>
      <c r="O843" s="425"/>
      <c r="P843" s="321" t="s">
        <v>614</v>
      </c>
      <c r="Q843" s="322"/>
      <c r="R843" s="322"/>
      <c r="S843" s="322"/>
      <c r="T843" s="322"/>
      <c r="U843" s="322"/>
      <c r="V843" s="322"/>
      <c r="W843" s="322"/>
      <c r="X843" s="322"/>
      <c r="Y843" s="323">
        <v>0.9</v>
      </c>
      <c r="Z843" s="324"/>
      <c r="AA843" s="324"/>
      <c r="AB843" s="325"/>
      <c r="AC843" s="327" t="s">
        <v>384</v>
      </c>
      <c r="AD843" s="327"/>
      <c r="AE843" s="327"/>
      <c r="AF843" s="327"/>
      <c r="AG843" s="327"/>
      <c r="AH843" s="328" t="s">
        <v>619</v>
      </c>
      <c r="AI843" s="329"/>
      <c r="AJ843" s="329"/>
      <c r="AK843" s="329"/>
      <c r="AL843" s="330">
        <v>100</v>
      </c>
      <c r="AM843" s="331"/>
      <c r="AN843" s="331"/>
      <c r="AO843" s="332"/>
      <c r="AP843" s="326" t="s">
        <v>619</v>
      </c>
      <c r="AQ843" s="326"/>
      <c r="AR843" s="326"/>
      <c r="AS843" s="326"/>
      <c r="AT843" s="326"/>
      <c r="AU843" s="326"/>
      <c r="AV843" s="326"/>
      <c r="AW843" s="326"/>
      <c r="AX843" s="326"/>
    </row>
    <row r="844" spans="1:50" ht="30" customHeight="1" x14ac:dyDescent="0.15">
      <c r="A844" s="409">
        <v>7</v>
      </c>
      <c r="B844" s="409">
        <v>1</v>
      </c>
      <c r="C844" s="429" t="s">
        <v>615</v>
      </c>
      <c r="D844" s="423"/>
      <c r="E844" s="423"/>
      <c r="F844" s="423"/>
      <c r="G844" s="423"/>
      <c r="H844" s="423"/>
      <c r="I844" s="423"/>
      <c r="J844" s="424">
        <v>8010001117231</v>
      </c>
      <c r="K844" s="425"/>
      <c r="L844" s="425"/>
      <c r="M844" s="425"/>
      <c r="N844" s="425"/>
      <c r="O844" s="425"/>
      <c r="P844" s="321" t="s">
        <v>616</v>
      </c>
      <c r="Q844" s="322"/>
      <c r="R844" s="322"/>
      <c r="S844" s="322"/>
      <c r="T844" s="322"/>
      <c r="U844" s="322"/>
      <c r="V844" s="322"/>
      <c r="W844" s="322"/>
      <c r="X844" s="322"/>
      <c r="Y844" s="323">
        <v>0.8</v>
      </c>
      <c r="Z844" s="324"/>
      <c r="AA844" s="324"/>
      <c r="AB844" s="325"/>
      <c r="AC844" s="327" t="s">
        <v>384</v>
      </c>
      <c r="AD844" s="327"/>
      <c r="AE844" s="327"/>
      <c r="AF844" s="327"/>
      <c r="AG844" s="327"/>
      <c r="AH844" s="328" t="s">
        <v>619</v>
      </c>
      <c r="AI844" s="329"/>
      <c r="AJ844" s="329"/>
      <c r="AK844" s="329"/>
      <c r="AL844" s="330">
        <v>100</v>
      </c>
      <c r="AM844" s="331"/>
      <c r="AN844" s="331"/>
      <c r="AO844" s="332"/>
      <c r="AP844" s="326" t="s">
        <v>619</v>
      </c>
      <c r="AQ844" s="326"/>
      <c r="AR844" s="326"/>
      <c r="AS844" s="326"/>
      <c r="AT844" s="326"/>
      <c r="AU844" s="326"/>
      <c r="AV844" s="326"/>
      <c r="AW844" s="326"/>
      <c r="AX844" s="326"/>
    </row>
    <row r="845" spans="1:50" ht="30" customHeight="1" x14ac:dyDescent="0.15">
      <c r="A845" s="409">
        <v>8</v>
      </c>
      <c r="B845" s="409">
        <v>1</v>
      </c>
      <c r="C845" s="429" t="s">
        <v>617</v>
      </c>
      <c r="D845" s="423"/>
      <c r="E845" s="423"/>
      <c r="F845" s="423"/>
      <c r="G845" s="423"/>
      <c r="H845" s="423"/>
      <c r="I845" s="423"/>
      <c r="J845" s="424">
        <v>8010801004471</v>
      </c>
      <c r="K845" s="425"/>
      <c r="L845" s="425"/>
      <c r="M845" s="425"/>
      <c r="N845" s="425"/>
      <c r="O845" s="425"/>
      <c r="P845" s="321" t="s">
        <v>618</v>
      </c>
      <c r="Q845" s="322"/>
      <c r="R845" s="322"/>
      <c r="S845" s="322"/>
      <c r="T845" s="322"/>
      <c r="U845" s="322"/>
      <c r="V845" s="322"/>
      <c r="W845" s="322"/>
      <c r="X845" s="322"/>
      <c r="Y845" s="323">
        <v>0.2</v>
      </c>
      <c r="Z845" s="324"/>
      <c r="AA845" s="324"/>
      <c r="AB845" s="325"/>
      <c r="AC845" s="327" t="s">
        <v>384</v>
      </c>
      <c r="AD845" s="327"/>
      <c r="AE845" s="327"/>
      <c r="AF845" s="327"/>
      <c r="AG845" s="327"/>
      <c r="AH845" s="328" t="s">
        <v>619</v>
      </c>
      <c r="AI845" s="329"/>
      <c r="AJ845" s="329"/>
      <c r="AK845" s="329"/>
      <c r="AL845" s="330">
        <v>100</v>
      </c>
      <c r="AM845" s="331"/>
      <c r="AN845" s="331"/>
      <c r="AO845" s="332"/>
      <c r="AP845" s="326" t="s">
        <v>619</v>
      </c>
      <c r="AQ845" s="326"/>
      <c r="AR845" s="326"/>
      <c r="AS845" s="326"/>
      <c r="AT845" s="326"/>
      <c r="AU845" s="326"/>
      <c r="AV845" s="326"/>
      <c r="AW845" s="326"/>
      <c r="AX845" s="326"/>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373</v>
      </c>
      <c r="AI870" s="351"/>
      <c r="AJ870" s="351"/>
      <c r="AK870" s="351"/>
      <c r="AL870" s="351" t="s">
        <v>21</v>
      </c>
      <c r="AM870" s="351"/>
      <c r="AN870" s="351"/>
      <c r="AO870" s="430"/>
      <c r="AP870" s="431" t="s">
        <v>301</v>
      </c>
      <c r="AQ870" s="431"/>
      <c r="AR870" s="431"/>
      <c r="AS870" s="431"/>
      <c r="AT870" s="431"/>
      <c r="AU870" s="431"/>
      <c r="AV870" s="431"/>
      <c r="AW870" s="431"/>
      <c r="AX870" s="431"/>
    </row>
    <row r="871" spans="1:50" ht="30" hidden="1" customHeight="1" x14ac:dyDescent="0.15">
      <c r="A871" s="409">
        <v>1</v>
      </c>
      <c r="B871" s="409">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33"/>
      <c r="AD871" s="428"/>
      <c r="AE871" s="428"/>
      <c r="AF871" s="428"/>
      <c r="AG871" s="428"/>
      <c r="AH871" s="426"/>
      <c r="AI871" s="427"/>
      <c r="AJ871" s="427"/>
      <c r="AK871" s="427"/>
      <c r="AL871" s="330"/>
      <c r="AM871" s="331"/>
      <c r="AN871" s="331"/>
      <c r="AO871" s="332"/>
      <c r="AP871" s="326"/>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373</v>
      </c>
      <c r="AI903" s="351"/>
      <c r="AJ903" s="351"/>
      <c r="AK903" s="351"/>
      <c r="AL903" s="351" t="s">
        <v>21</v>
      </c>
      <c r="AM903" s="351"/>
      <c r="AN903" s="351"/>
      <c r="AO903" s="430"/>
      <c r="AP903" s="431" t="s">
        <v>301</v>
      </c>
      <c r="AQ903" s="431"/>
      <c r="AR903" s="431"/>
      <c r="AS903" s="431"/>
      <c r="AT903" s="431"/>
      <c r="AU903" s="431"/>
      <c r="AV903" s="431"/>
      <c r="AW903" s="431"/>
      <c r="AX903" s="431"/>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373</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373</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373</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373</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373</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895"/>
      <c r="E1102" s="281" t="s">
        <v>265</v>
      </c>
      <c r="F1102" s="895"/>
      <c r="G1102" s="895"/>
      <c r="H1102" s="895"/>
      <c r="I1102" s="895"/>
      <c r="J1102" s="281" t="s">
        <v>300</v>
      </c>
      <c r="K1102" s="281"/>
      <c r="L1102" s="281"/>
      <c r="M1102" s="281"/>
      <c r="N1102" s="281"/>
      <c r="O1102" s="281"/>
      <c r="P1102" s="349" t="s">
        <v>27</v>
      </c>
      <c r="Q1102" s="349"/>
      <c r="R1102" s="349"/>
      <c r="S1102" s="349"/>
      <c r="T1102" s="349"/>
      <c r="U1102" s="349"/>
      <c r="V1102" s="349"/>
      <c r="W1102" s="349"/>
      <c r="X1102" s="349"/>
      <c r="Y1102" s="281" t="s">
        <v>302</v>
      </c>
      <c r="Z1102" s="895"/>
      <c r="AA1102" s="895"/>
      <c r="AB1102" s="895"/>
      <c r="AC1102" s="281" t="s">
        <v>248</v>
      </c>
      <c r="AD1102" s="281"/>
      <c r="AE1102" s="281"/>
      <c r="AF1102" s="281"/>
      <c r="AG1102" s="281"/>
      <c r="AH1102" s="349" t="s">
        <v>261</v>
      </c>
      <c r="AI1102" s="350"/>
      <c r="AJ1102" s="350"/>
      <c r="AK1102" s="350"/>
      <c r="AL1102" s="350" t="s">
        <v>21</v>
      </c>
      <c r="AM1102" s="350"/>
      <c r="AN1102" s="350"/>
      <c r="AO1102" s="898"/>
      <c r="AP1102" s="431" t="s">
        <v>334</v>
      </c>
      <c r="AQ1102" s="431"/>
      <c r="AR1102" s="431"/>
      <c r="AS1102" s="431"/>
      <c r="AT1102" s="431"/>
      <c r="AU1102" s="431"/>
      <c r="AV1102" s="431"/>
      <c r="AW1102" s="431"/>
      <c r="AX1102" s="431"/>
    </row>
    <row r="1103" spans="1:50" ht="30" customHeight="1" x14ac:dyDescent="0.15">
      <c r="A1103" s="409">
        <v>1</v>
      </c>
      <c r="B1103" s="409">
        <v>1</v>
      </c>
      <c r="C1103" s="897"/>
      <c r="D1103" s="897"/>
      <c r="E1103" s="265" t="s">
        <v>620</v>
      </c>
      <c r="F1103" s="896"/>
      <c r="G1103" s="896"/>
      <c r="H1103" s="896"/>
      <c r="I1103" s="896"/>
      <c r="J1103" s="424" t="s">
        <v>620</v>
      </c>
      <c r="K1103" s="425"/>
      <c r="L1103" s="425"/>
      <c r="M1103" s="425"/>
      <c r="N1103" s="425"/>
      <c r="O1103" s="425"/>
      <c r="P1103" s="321" t="s">
        <v>620</v>
      </c>
      <c r="Q1103" s="322"/>
      <c r="R1103" s="322"/>
      <c r="S1103" s="322"/>
      <c r="T1103" s="322"/>
      <c r="U1103" s="322"/>
      <c r="V1103" s="322"/>
      <c r="W1103" s="322"/>
      <c r="X1103" s="322"/>
      <c r="Y1103" s="323" t="s">
        <v>620</v>
      </c>
      <c r="Z1103" s="324"/>
      <c r="AA1103" s="324"/>
      <c r="AB1103" s="325"/>
      <c r="AC1103" s="327"/>
      <c r="AD1103" s="327"/>
      <c r="AE1103" s="327"/>
      <c r="AF1103" s="327"/>
      <c r="AG1103" s="327"/>
      <c r="AH1103" s="328" t="s">
        <v>620</v>
      </c>
      <c r="AI1103" s="329"/>
      <c r="AJ1103" s="329"/>
      <c r="AK1103" s="329"/>
      <c r="AL1103" s="330" t="s">
        <v>620</v>
      </c>
      <c r="AM1103" s="331"/>
      <c r="AN1103" s="331"/>
      <c r="AO1103" s="332"/>
      <c r="AP1103" s="326" t="s">
        <v>620</v>
      </c>
      <c r="AQ1103" s="326"/>
      <c r="AR1103" s="326"/>
      <c r="AS1103" s="326"/>
      <c r="AT1103" s="326"/>
      <c r="AU1103" s="326"/>
      <c r="AV1103" s="326"/>
      <c r="AW1103" s="326"/>
      <c r="AX1103" s="326"/>
    </row>
    <row r="1104" spans="1:50" ht="30" hidden="1" customHeight="1" x14ac:dyDescent="0.15">
      <c r="A1104" s="409">
        <v>2</v>
      </c>
      <c r="B1104" s="409">
        <v>1</v>
      </c>
      <c r="C1104" s="897"/>
      <c r="D1104" s="897"/>
      <c r="E1104" s="896"/>
      <c r="F1104" s="896"/>
      <c r="G1104" s="896"/>
      <c r="H1104" s="896"/>
      <c r="I1104" s="896"/>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897"/>
      <c r="D1105" s="897"/>
      <c r="E1105" s="896"/>
      <c r="F1105" s="896"/>
      <c r="G1105" s="896"/>
      <c r="H1105" s="896"/>
      <c r="I1105" s="896"/>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897"/>
      <c r="D1106" s="897"/>
      <c r="E1106" s="896"/>
      <c r="F1106" s="896"/>
      <c r="G1106" s="896"/>
      <c r="H1106" s="896"/>
      <c r="I1106" s="896"/>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897"/>
      <c r="D1107" s="897"/>
      <c r="E1107" s="896"/>
      <c r="F1107" s="896"/>
      <c r="G1107" s="896"/>
      <c r="H1107" s="896"/>
      <c r="I1107" s="896"/>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897"/>
      <c r="D1108" s="897"/>
      <c r="E1108" s="896"/>
      <c r="F1108" s="896"/>
      <c r="G1108" s="896"/>
      <c r="H1108" s="896"/>
      <c r="I1108" s="896"/>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897"/>
      <c r="D1109" s="897"/>
      <c r="E1109" s="896"/>
      <c r="F1109" s="896"/>
      <c r="G1109" s="896"/>
      <c r="H1109" s="896"/>
      <c r="I1109" s="896"/>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897"/>
      <c r="D1110" s="897"/>
      <c r="E1110" s="896"/>
      <c r="F1110" s="896"/>
      <c r="G1110" s="896"/>
      <c r="H1110" s="896"/>
      <c r="I1110" s="896"/>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897"/>
      <c r="D1111" s="897"/>
      <c r="E1111" s="896"/>
      <c r="F1111" s="896"/>
      <c r="G1111" s="896"/>
      <c r="H1111" s="896"/>
      <c r="I1111" s="896"/>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897"/>
      <c r="D1112" s="897"/>
      <c r="E1112" s="896"/>
      <c r="F1112" s="896"/>
      <c r="G1112" s="896"/>
      <c r="H1112" s="896"/>
      <c r="I1112" s="896"/>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897"/>
      <c r="D1113" s="897"/>
      <c r="E1113" s="896"/>
      <c r="F1113" s="896"/>
      <c r="G1113" s="896"/>
      <c r="H1113" s="896"/>
      <c r="I1113" s="896"/>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897"/>
      <c r="D1114" s="897"/>
      <c r="E1114" s="896"/>
      <c r="F1114" s="896"/>
      <c r="G1114" s="896"/>
      <c r="H1114" s="896"/>
      <c r="I1114" s="896"/>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897"/>
      <c r="D1115" s="897"/>
      <c r="E1115" s="896"/>
      <c r="F1115" s="896"/>
      <c r="G1115" s="896"/>
      <c r="H1115" s="896"/>
      <c r="I1115" s="896"/>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897"/>
      <c r="D1116" s="897"/>
      <c r="E1116" s="896"/>
      <c r="F1116" s="896"/>
      <c r="G1116" s="896"/>
      <c r="H1116" s="896"/>
      <c r="I1116" s="896"/>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897"/>
      <c r="D1117" s="897"/>
      <c r="E1117" s="896"/>
      <c r="F1117" s="896"/>
      <c r="G1117" s="896"/>
      <c r="H1117" s="896"/>
      <c r="I1117" s="896"/>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897"/>
      <c r="D1118" s="897"/>
      <c r="E1118" s="896"/>
      <c r="F1118" s="896"/>
      <c r="G1118" s="896"/>
      <c r="H1118" s="896"/>
      <c r="I1118" s="896"/>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897"/>
      <c r="D1119" s="897"/>
      <c r="E1119" s="896"/>
      <c r="F1119" s="896"/>
      <c r="G1119" s="896"/>
      <c r="H1119" s="896"/>
      <c r="I1119" s="896"/>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897"/>
      <c r="D1120" s="897"/>
      <c r="E1120" s="265"/>
      <c r="F1120" s="896"/>
      <c r="G1120" s="896"/>
      <c r="H1120" s="896"/>
      <c r="I1120" s="896"/>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897"/>
      <c r="D1121" s="897"/>
      <c r="E1121" s="896"/>
      <c r="F1121" s="896"/>
      <c r="G1121" s="896"/>
      <c r="H1121" s="896"/>
      <c r="I1121" s="896"/>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897"/>
      <c r="D1122" s="897"/>
      <c r="E1122" s="896"/>
      <c r="F1122" s="896"/>
      <c r="G1122" s="896"/>
      <c r="H1122" s="896"/>
      <c r="I1122" s="896"/>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897"/>
      <c r="D1123" s="897"/>
      <c r="E1123" s="896"/>
      <c r="F1123" s="896"/>
      <c r="G1123" s="896"/>
      <c r="H1123" s="896"/>
      <c r="I1123" s="896"/>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897"/>
      <c r="D1124" s="897"/>
      <c r="E1124" s="896"/>
      <c r="F1124" s="896"/>
      <c r="G1124" s="896"/>
      <c r="H1124" s="896"/>
      <c r="I1124" s="896"/>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897"/>
      <c r="D1125" s="897"/>
      <c r="E1125" s="896"/>
      <c r="F1125" s="896"/>
      <c r="G1125" s="896"/>
      <c r="H1125" s="896"/>
      <c r="I1125" s="896"/>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897"/>
      <c r="D1126" s="897"/>
      <c r="E1126" s="896"/>
      <c r="F1126" s="896"/>
      <c r="G1126" s="896"/>
      <c r="H1126" s="896"/>
      <c r="I1126" s="896"/>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897"/>
      <c r="D1127" s="897"/>
      <c r="E1127" s="896"/>
      <c r="F1127" s="896"/>
      <c r="G1127" s="896"/>
      <c r="H1127" s="896"/>
      <c r="I1127" s="896"/>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897"/>
      <c r="D1128" s="897"/>
      <c r="E1128" s="896"/>
      <c r="F1128" s="896"/>
      <c r="G1128" s="896"/>
      <c r="H1128" s="896"/>
      <c r="I1128" s="896"/>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897"/>
      <c r="D1129" s="897"/>
      <c r="E1129" s="896"/>
      <c r="F1129" s="896"/>
      <c r="G1129" s="896"/>
      <c r="H1129" s="896"/>
      <c r="I1129" s="896"/>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897"/>
      <c r="D1130" s="897"/>
      <c r="E1130" s="896"/>
      <c r="F1130" s="896"/>
      <c r="G1130" s="896"/>
      <c r="H1130" s="896"/>
      <c r="I1130" s="896"/>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897"/>
      <c r="D1131" s="897"/>
      <c r="E1131" s="896"/>
      <c r="F1131" s="896"/>
      <c r="G1131" s="896"/>
      <c r="H1131" s="896"/>
      <c r="I1131" s="896"/>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897"/>
      <c r="D1132" s="897"/>
      <c r="E1132" s="896"/>
      <c r="F1132" s="896"/>
      <c r="G1132" s="896"/>
      <c r="H1132" s="896"/>
      <c r="I1132" s="896"/>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t="s">
        <v>568</v>
      </c>
      <c r="C2" s="13" t="str">
        <f>IF(B2="","",A2)</f>
        <v>医療分野の研究開発関連</v>
      </c>
      <c r="D2" s="13" t="str">
        <f>IF(C2="","",IF(D1&lt;&gt;"",CONCATENATE(D1,"、",C2),C2))</f>
        <v>医療分野の研究開発関連</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t="s">
        <v>568</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568</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t="s">
        <v>568</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医療分野の研究開発関連、科学技術・イノベーション</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7"/>
      <c r="AA2" s="418"/>
      <c r="AB2" s="1012" t="s">
        <v>11</v>
      </c>
      <c r="AC2" s="1013"/>
      <c r="AD2" s="1014"/>
      <c r="AE2" s="380" t="s">
        <v>398</v>
      </c>
      <c r="AF2" s="380"/>
      <c r="AG2" s="380"/>
      <c r="AH2" s="380"/>
      <c r="AI2" s="380" t="s">
        <v>396</v>
      </c>
      <c r="AJ2" s="380"/>
      <c r="AK2" s="380"/>
      <c r="AL2" s="380"/>
      <c r="AM2" s="380" t="s">
        <v>425</v>
      </c>
      <c r="AN2" s="380"/>
      <c r="AO2" s="380"/>
      <c r="AP2" s="373"/>
      <c r="AQ2" s="180" t="s">
        <v>235</v>
      </c>
      <c r="AR2" s="173"/>
      <c r="AS2" s="173"/>
      <c r="AT2" s="174"/>
      <c r="AU2" s="378" t="s">
        <v>134</v>
      </c>
      <c r="AV2" s="378"/>
      <c r="AW2" s="378"/>
      <c r="AX2" s="379"/>
    </row>
    <row r="3" spans="1:50" ht="18.75" customHeight="1" x14ac:dyDescent="0.15">
      <c r="A3" s="513"/>
      <c r="B3" s="514"/>
      <c r="C3" s="514"/>
      <c r="D3" s="514"/>
      <c r="E3" s="514"/>
      <c r="F3" s="515"/>
      <c r="G3" s="568"/>
      <c r="H3" s="384"/>
      <c r="I3" s="384"/>
      <c r="J3" s="384"/>
      <c r="K3" s="384"/>
      <c r="L3" s="384"/>
      <c r="M3" s="384"/>
      <c r="N3" s="384"/>
      <c r="O3" s="569"/>
      <c r="P3" s="581"/>
      <c r="Q3" s="384"/>
      <c r="R3" s="384"/>
      <c r="S3" s="384"/>
      <c r="T3" s="384"/>
      <c r="U3" s="384"/>
      <c r="V3" s="384"/>
      <c r="W3" s="384"/>
      <c r="X3" s="569"/>
      <c r="Y3" s="1009"/>
      <c r="Z3" s="1010"/>
      <c r="AA3" s="1011"/>
      <c r="AB3" s="1015"/>
      <c r="AC3" s="1016"/>
      <c r="AD3" s="1017"/>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7"/>
      <c r="AA9" s="418"/>
      <c r="AB9" s="1012" t="s">
        <v>11</v>
      </c>
      <c r="AC9" s="1013"/>
      <c r="AD9" s="1014"/>
      <c r="AE9" s="380" t="s">
        <v>398</v>
      </c>
      <c r="AF9" s="380"/>
      <c r="AG9" s="380"/>
      <c r="AH9" s="380"/>
      <c r="AI9" s="380" t="s">
        <v>396</v>
      </c>
      <c r="AJ9" s="380"/>
      <c r="AK9" s="380"/>
      <c r="AL9" s="380"/>
      <c r="AM9" s="380" t="s">
        <v>425</v>
      </c>
      <c r="AN9" s="380"/>
      <c r="AO9" s="380"/>
      <c r="AP9" s="373"/>
      <c r="AQ9" s="180" t="s">
        <v>235</v>
      </c>
      <c r="AR9" s="173"/>
      <c r="AS9" s="173"/>
      <c r="AT9" s="174"/>
      <c r="AU9" s="378" t="s">
        <v>134</v>
      </c>
      <c r="AV9" s="378"/>
      <c r="AW9" s="378"/>
      <c r="AX9" s="379"/>
    </row>
    <row r="10" spans="1:50" ht="18.75" customHeight="1" x14ac:dyDescent="0.15">
      <c r="A10" s="513"/>
      <c r="B10" s="514"/>
      <c r="C10" s="514"/>
      <c r="D10" s="514"/>
      <c r="E10" s="514"/>
      <c r="F10" s="515"/>
      <c r="G10" s="568"/>
      <c r="H10" s="384"/>
      <c r="I10" s="384"/>
      <c r="J10" s="384"/>
      <c r="K10" s="384"/>
      <c r="L10" s="384"/>
      <c r="M10" s="384"/>
      <c r="N10" s="384"/>
      <c r="O10" s="569"/>
      <c r="P10" s="581"/>
      <c r="Q10" s="384"/>
      <c r="R10" s="384"/>
      <c r="S10" s="384"/>
      <c r="T10" s="384"/>
      <c r="U10" s="384"/>
      <c r="V10" s="384"/>
      <c r="W10" s="384"/>
      <c r="X10" s="569"/>
      <c r="Y10" s="1009"/>
      <c r="Z10" s="1010"/>
      <c r="AA10" s="1011"/>
      <c r="AB10" s="1015"/>
      <c r="AC10" s="1016"/>
      <c r="AD10" s="1017"/>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7"/>
      <c r="AA16" s="418"/>
      <c r="AB16" s="1012" t="s">
        <v>11</v>
      </c>
      <c r="AC16" s="1013"/>
      <c r="AD16" s="1014"/>
      <c r="AE16" s="380" t="s">
        <v>398</v>
      </c>
      <c r="AF16" s="380"/>
      <c r="AG16" s="380"/>
      <c r="AH16" s="380"/>
      <c r="AI16" s="380" t="s">
        <v>396</v>
      </c>
      <c r="AJ16" s="380"/>
      <c r="AK16" s="380"/>
      <c r="AL16" s="380"/>
      <c r="AM16" s="380" t="s">
        <v>425</v>
      </c>
      <c r="AN16" s="380"/>
      <c r="AO16" s="380"/>
      <c r="AP16" s="373"/>
      <c r="AQ16" s="180" t="s">
        <v>235</v>
      </c>
      <c r="AR16" s="173"/>
      <c r="AS16" s="173"/>
      <c r="AT16" s="174"/>
      <c r="AU16" s="378" t="s">
        <v>134</v>
      </c>
      <c r="AV16" s="378"/>
      <c r="AW16" s="378"/>
      <c r="AX16" s="379"/>
    </row>
    <row r="17" spans="1:50" ht="18.75" customHeight="1" x14ac:dyDescent="0.15">
      <c r="A17" s="513"/>
      <c r="B17" s="514"/>
      <c r="C17" s="514"/>
      <c r="D17" s="514"/>
      <c r="E17" s="514"/>
      <c r="F17" s="515"/>
      <c r="G17" s="568"/>
      <c r="H17" s="384"/>
      <c r="I17" s="384"/>
      <c r="J17" s="384"/>
      <c r="K17" s="384"/>
      <c r="L17" s="384"/>
      <c r="M17" s="384"/>
      <c r="N17" s="384"/>
      <c r="O17" s="569"/>
      <c r="P17" s="581"/>
      <c r="Q17" s="384"/>
      <c r="R17" s="384"/>
      <c r="S17" s="384"/>
      <c r="T17" s="384"/>
      <c r="U17" s="384"/>
      <c r="V17" s="384"/>
      <c r="W17" s="384"/>
      <c r="X17" s="569"/>
      <c r="Y17" s="1009"/>
      <c r="Z17" s="1010"/>
      <c r="AA17" s="1011"/>
      <c r="AB17" s="1015"/>
      <c r="AC17" s="1016"/>
      <c r="AD17" s="1017"/>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7"/>
      <c r="AA23" s="418"/>
      <c r="AB23" s="1012" t="s">
        <v>11</v>
      </c>
      <c r="AC23" s="1013"/>
      <c r="AD23" s="1014"/>
      <c r="AE23" s="380" t="s">
        <v>398</v>
      </c>
      <c r="AF23" s="380"/>
      <c r="AG23" s="380"/>
      <c r="AH23" s="380"/>
      <c r="AI23" s="380" t="s">
        <v>396</v>
      </c>
      <c r="AJ23" s="380"/>
      <c r="AK23" s="380"/>
      <c r="AL23" s="380"/>
      <c r="AM23" s="380" t="s">
        <v>425</v>
      </c>
      <c r="AN23" s="380"/>
      <c r="AO23" s="380"/>
      <c r="AP23" s="373"/>
      <c r="AQ23" s="180" t="s">
        <v>235</v>
      </c>
      <c r="AR23" s="173"/>
      <c r="AS23" s="173"/>
      <c r="AT23" s="174"/>
      <c r="AU23" s="378" t="s">
        <v>134</v>
      </c>
      <c r="AV23" s="378"/>
      <c r="AW23" s="378"/>
      <c r="AX23" s="379"/>
    </row>
    <row r="24" spans="1:50" ht="18.75" customHeight="1" x14ac:dyDescent="0.15">
      <c r="A24" s="513"/>
      <c r="B24" s="514"/>
      <c r="C24" s="514"/>
      <c r="D24" s="514"/>
      <c r="E24" s="514"/>
      <c r="F24" s="515"/>
      <c r="G24" s="568"/>
      <c r="H24" s="384"/>
      <c r="I24" s="384"/>
      <c r="J24" s="384"/>
      <c r="K24" s="384"/>
      <c r="L24" s="384"/>
      <c r="M24" s="384"/>
      <c r="N24" s="384"/>
      <c r="O24" s="569"/>
      <c r="P24" s="581"/>
      <c r="Q24" s="384"/>
      <c r="R24" s="384"/>
      <c r="S24" s="384"/>
      <c r="T24" s="384"/>
      <c r="U24" s="384"/>
      <c r="V24" s="384"/>
      <c r="W24" s="384"/>
      <c r="X24" s="569"/>
      <c r="Y24" s="1009"/>
      <c r="Z24" s="1010"/>
      <c r="AA24" s="1011"/>
      <c r="AB24" s="1015"/>
      <c r="AC24" s="1016"/>
      <c r="AD24" s="1017"/>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7"/>
      <c r="AA30" s="418"/>
      <c r="AB30" s="1012" t="s">
        <v>11</v>
      </c>
      <c r="AC30" s="1013"/>
      <c r="AD30" s="1014"/>
      <c r="AE30" s="380" t="s">
        <v>398</v>
      </c>
      <c r="AF30" s="380"/>
      <c r="AG30" s="380"/>
      <c r="AH30" s="380"/>
      <c r="AI30" s="380" t="s">
        <v>396</v>
      </c>
      <c r="AJ30" s="380"/>
      <c r="AK30" s="380"/>
      <c r="AL30" s="380"/>
      <c r="AM30" s="380" t="s">
        <v>425</v>
      </c>
      <c r="AN30" s="380"/>
      <c r="AO30" s="380"/>
      <c r="AP30" s="373"/>
      <c r="AQ30" s="180" t="s">
        <v>235</v>
      </c>
      <c r="AR30" s="173"/>
      <c r="AS30" s="173"/>
      <c r="AT30" s="174"/>
      <c r="AU30" s="378" t="s">
        <v>134</v>
      </c>
      <c r="AV30" s="378"/>
      <c r="AW30" s="378"/>
      <c r="AX30" s="379"/>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1009"/>
      <c r="Z31" s="1010"/>
      <c r="AA31" s="1011"/>
      <c r="AB31" s="1015"/>
      <c r="AC31" s="1016"/>
      <c r="AD31" s="1017"/>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7"/>
      <c r="AA37" s="418"/>
      <c r="AB37" s="1012" t="s">
        <v>11</v>
      </c>
      <c r="AC37" s="1013"/>
      <c r="AD37" s="1014"/>
      <c r="AE37" s="380" t="s">
        <v>398</v>
      </c>
      <c r="AF37" s="380"/>
      <c r="AG37" s="380"/>
      <c r="AH37" s="380"/>
      <c r="AI37" s="380" t="s">
        <v>396</v>
      </c>
      <c r="AJ37" s="380"/>
      <c r="AK37" s="380"/>
      <c r="AL37" s="380"/>
      <c r="AM37" s="380" t="s">
        <v>425</v>
      </c>
      <c r="AN37" s="380"/>
      <c r="AO37" s="380"/>
      <c r="AP37" s="373"/>
      <c r="AQ37" s="180" t="s">
        <v>235</v>
      </c>
      <c r="AR37" s="173"/>
      <c r="AS37" s="173"/>
      <c r="AT37" s="174"/>
      <c r="AU37" s="378" t="s">
        <v>134</v>
      </c>
      <c r="AV37" s="378"/>
      <c r="AW37" s="378"/>
      <c r="AX37" s="379"/>
    </row>
    <row r="38" spans="1:50" ht="18.75"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1009"/>
      <c r="Z38" s="1010"/>
      <c r="AA38" s="1011"/>
      <c r="AB38" s="1015"/>
      <c r="AC38" s="1016"/>
      <c r="AD38" s="1017"/>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7"/>
      <c r="AA44" s="418"/>
      <c r="AB44" s="1012" t="s">
        <v>11</v>
      </c>
      <c r="AC44" s="1013"/>
      <c r="AD44" s="1014"/>
      <c r="AE44" s="380" t="s">
        <v>398</v>
      </c>
      <c r="AF44" s="380"/>
      <c r="AG44" s="380"/>
      <c r="AH44" s="380"/>
      <c r="AI44" s="380" t="s">
        <v>396</v>
      </c>
      <c r="AJ44" s="380"/>
      <c r="AK44" s="380"/>
      <c r="AL44" s="380"/>
      <c r="AM44" s="380" t="s">
        <v>425</v>
      </c>
      <c r="AN44" s="380"/>
      <c r="AO44" s="380"/>
      <c r="AP44" s="373"/>
      <c r="AQ44" s="180" t="s">
        <v>235</v>
      </c>
      <c r="AR44" s="173"/>
      <c r="AS44" s="173"/>
      <c r="AT44" s="174"/>
      <c r="AU44" s="378" t="s">
        <v>134</v>
      </c>
      <c r="AV44" s="378"/>
      <c r="AW44" s="378"/>
      <c r="AX44" s="379"/>
    </row>
    <row r="45" spans="1:50" ht="18.75"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1009"/>
      <c r="Z45" s="1010"/>
      <c r="AA45" s="1011"/>
      <c r="AB45" s="1015"/>
      <c r="AC45" s="1016"/>
      <c r="AD45" s="1017"/>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7"/>
      <c r="AA51" s="418"/>
      <c r="AB51" s="373" t="s">
        <v>11</v>
      </c>
      <c r="AC51" s="1013"/>
      <c r="AD51" s="1014"/>
      <c r="AE51" s="380" t="s">
        <v>398</v>
      </c>
      <c r="AF51" s="380"/>
      <c r="AG51" s="380"/>
      <c r="AH51" s="380"/>
      <c r="AI51" s="380" t="s">
        <v>396</v>
      </c>
      <c r="AJ51" s="380"/>
      <c r="AK51" s="380"/>
      <c r="AL51" s="380"/>
      <c r="AM51" s="380" t="s">
        <v>425</v>
      </c>
      <c r="AN51" s="380"/>
      <c r="AO51" s="380"/>
      <c r="AP51" s="373"/>
      <c r="AQ51" s="180" t="s">
        <v>235</v>
      </c>
      <c r="AR51" s="173"/>
      <c r="AS51" s="173"/>
      <c r="AT51" s="174"/>
      <c r="AU51" s="378" t="s">
        <v>134</v>
      </c>
      <c r="AV51" s="378"/>
      <c r="AW51" s="378"/>
      <c r="AX51" s="379"/>
    </row>
    <row r="52" spans="1:50" ht="18.75"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1009"/>
      <c r="Z52" s="1010"/>
      <c r="AA52" s="1011"/>
      <c r="AB52" s="1015"/>
      <c r="AC52" s="1016"/>
      <c r="AD52" s="1017"/>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7"/>
      <c r="AA58" s="418"/>
      <c r="AB58" s="1012" t="s">
        <v>11</v>
      </c>
      <c r="AC58" s="1013"/>
      <c r="AD58" s="1014"/>
      <c r="AE58" s="380" t="s">
        <v>398</v>
      </c>
      <c r="AF58" s="380"/>
      <c r="AG58" s="380"/>
      <c r="AH58" s="380"/>
      <c r="AI58" s="380" t="s">
        <v>396</v>
      </c>
      <c r="AJ58" s="380"/>
      <c r="AK58" s="380"/>
      <c r="AL58" s="380"/>
      <c r="AM58" s="380" t="s">
        <v>425</v>
      </c>
      <c r="AN58" s="380"/>
      <c r="AO58" s="380"/>
      <c r="AP58" s="373"/>
      <c r="AQ58" s="180" t="s">
        <v>235</v>
      </c>
      <c r="AR58" s="173"/>
      <c r="AS58" s="173"/>
      <c r="AT58" s="174"/>
      <c r="AU58" s="378" t="s">
        <v>134</v>
      </c>
      <c r="AV58" s="378"/>
      <c r="AW58" s="378"/>
      <c r="AX58" s="379"/>
    </row>
    <row r="59" spans="1:50" ht="18.75"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1009"/>
      <c r="Z59" s="1010"/>
      <c r="AA59" s="1011"/>
      <c r="AB59" s="1015"/>
      <c r="AC59" s="1016"/>
      <c r="AD59" s="1017"/>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7"/>
      <c r="AA65" s="418"/>
      <c r="AB65" s="1012" t="s">
        <v>11</v>
      </c>
      <c r="AC65" s="1013"/>
      <c r="AD65" s="1014"/>
      <c r="AE65" s="380" t="s">
        <v>398</v>
      </c>
      <c r="AF65" s="380"/>
      <c r="AG65" s="380"/>
      <c r="AH65" s="380"/>
      <c r="AI65" s="380" t="s">
        <v>396</v>
      </c>
      <c r="AJ65" s="380"/>
      <c r="AK65" s="380"/>
      <c r="AL65" s="380"/>
      <c r="AM65" s="380" t="s">
        <v>425</v>
      </c>
      <c r="AN65" s="380"/>
      <c r="AO65" s="380"/>
      <c r="AP65" s="373"/>
      <c r="AQ65" s="180" t="s">
        <v>235</v>
      </c>
      <c r="AR65" s="173"/>
      <c r="AS65" s="173"/>
      <c r="AT65" s="174"/>
      <c r="AU65" s="378" t="s">
        <v>134</v>
      </c>
      <c r="AV65" s="378"/>
      <c r="AW65" s="378"/>
      <c r="AX65" s="379"/>
    </row>
    <row r="66" spans="1:50" ht="18.75" customHeight="1" x14ac:dyDescent="0.15">
      <c r="A66" s="513"/>
      <c r="B66" s="514"/>
      <c r="C66" s="514"/>
      <c r="D66" s="514"/>
      <c r="E66" s="514"/>
      <c r="F66" s="515"/>
      <c r="G66" s="568"/>
      <c r="H66" s="384"/>
      <c r="I66" s="384"/>
      <c r="J66" s="384"/>
      <c r="K66" s="384"/>
      <c r="L66" s="384"/>
      <c r="M66" s="384"/>
      <c r="N66" s="384"/>
      <c r="O66" s="569"/>
      <c r="P66" s="581"/>
      <c r="Q66" s="384"/>
      <c r="R66" s="384"/>
      <c r="S66" s="384"/>
      <c r="T66" s="384"/>
      <c r="U66" s="384"/>
      <c r="V66" s="384"/>
      <c r="W66" s="384"/>
      <c r="X66" s="569"/>
      <c r="Y66" s="1009"/>
      <c r="Z66" s="1010"/>
      <c r="AA66" s="1011"/>
      <c r="AB66" s="1015"/>
      <c r="AC66" s="1016"/>
      <c r="AD66" s="1017"/>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0"/>
      <c r="B6" s="1041"/>
      <c r="C6" s="1041"/>
      <c r="D6" s="1041"/>
      <c r="E6" s="1041"/>
      <c r="F6" s="1042"/>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0"/>
      <c r="B7" s="1041"/>
      <c r="C7" s="1041"/>
      <c r="D7" s="1041"/>
      <c r="E7" s="1041"/>
      <c r="F7" s="1042"/>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0"/>
      <c r="B8" s="1041"/>
      <c r="C8" s="1041"/>
      <c r="D8" s="1041"/>
      <c r="E8" s="1041"/>
      <c r="F8" s="1042"/>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0"/>
      <c r="B9" s="1041"/>
      <c r="C9" s="1041"/>
      <c r="D9" s="1041"/>
      <c r="E9" s="1041"/>
      <c r="F9" s="1042"/>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0"/>
      <c r="B10" s="1041"/>
      <c r="C10" s="1041"/>
      <c r="D10" s="1041"/>
      <c r="E10" s="1041"/>
      <c r="F10" s="1042"/>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0"/>
      <c r="B11" s="1041"/>
      <c r="C11" s="1041"/>
      <c r="D11" s="1041"/>
      <c r="E11" s="1041"/>
      <c r="F11" s="1042"/>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0"/>
      <c r="B12" s="1041"/>
      <c r="C12" s="1041"/>
      <c r="D12" s="1041"/>
      <c r="E12" s="1041"/>
      <c r="F12" s="1042"/>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0"/>
      <c r="B13" s="1041"/>
      <c r="C13" s="1041"/>
      <c r="D13" s="1041"/>
      <c r="E13" s="1041"/>
      <c r="F13" s="1042"/>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0"/>
      <c r="B14" s="1041"/>
      <c r="C14" s="1041"/>
      <c r="D14" s="1041"/>
      <c r="E14" s="1041"/>
      <c r="F14" s="1042"/>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0"/>
      <c r="B19" s="1041"/>
      <c r="C19" s="1041"/>
      <c r="D19" s="1041"/>
      <c r="E19" s="1041"/>
      <c r="F19" s="1042"/>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0"/>
      <c r="B20" s="1041"/>
      <c r="C20" s="1041"/>
      <c r="D20" s="1041"/>
      <c r="E20" s="1041"/>
      <c r="F20" s="1042"/>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0"/>
      <c r="B21" s="1041"/>
      <c r="C21" s="1041"/>
      <c r="D21" s="1041"/>
      <c r="E21" s="1041"/>
      <c r="F21" s="1042"/>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0"/>
      <c r="B22" s="1041"/>
      <c r="C22" s="1041"/>
      <c r="D22" s="1041"/>
      <c r="E22" s="1041"/>
      <c r="F22" s="1042"/>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0"/>
      <c r="B23" s="1041"/>
      <c r="C23" s="1041"/>
      <c r="D23" s="1041"/>
      <c r="E23" s="1041"/>
      <c r="F23" s="1042"/>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0"/>
      <c r="B24" s="1041"/>
      <c r="C24" s="1041"/>
      <c r="D24" s="1041"/>
      <c r="E24" s="1041"/>
      <c r="F24" s="1042"/>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0"/>
      <c r="B25" s="1041"/>
      <c r="C25" s="1041"/>
      <c r="D25" s="1041"/>
      <c r="E25" s="1041"/>
      <c r="F25" s="1042"/>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0"/>
      <c r="B26" s="1041"/>
      <c r="C26" s="1041"/>
      <c r="D26" s="1041"/>
      <c r="E26" s="1041"/>
      <c r="F26" s="1042"/>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0"/>
      <c r="B27" s="1041"/>
      <c r="C27" s="1041"/>
      <c r="D27" s="1041"/>
      <c r="E27" s="1041"/>
      <c r="F27" s="1042"/>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0"/>
      <c r="B32" s="1041"/>
      <c r="C32" s="1041"/>
      <c r="D32" s="1041"/>
      <c r="E32" s="1041"/>
      <c r="F32" s="1042"/>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0"/>
      <c r="B33" s="1041"/>
      <c r="C33" s="1041"/>
      <c r="D33" s="1041"/>
      <c r="E33" s="1041"/>
      <c r="F33" s="1042"/>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0"/>
      <c r="B34" s="1041"/>
      <c r="C34" s="1041"/>
      <c r="D34" s="1041"/>
      <c r="E34" s="1041"/>
      <c r="F34" s="1042"/>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0"/>
      <c r="B35" s="1041"/>
      <c r="C35" s="1041"/>
      <c r="D35" s="1041"/>
      <c r="E35" s="1041"/>
      <c r="F35" s="1042"/>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0"/>
      <c r="B36" s="1041"/>
      <c r="C36" s="1041"/>
      <c r="D36" s="1041"/>
      <c r="E36" s="1041"/>
      <c r="F36" s="1042"/>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0"/>
      <c r="B37" s="1041"/>
      <c r="C37" s="1041"/>
      <c r="D37" s="1041"/>
      <c r="E37" s="1041"/>
      <c r="F37" s="1042"/>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0"/>
      <c r="B38" s="1041"/>
      <c r="C38" s="1041"/>
      <c r="D38" s="1041"/>
      <c r="E38" s="1041"/>
      <c r="F38" s="1042"/>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0"/>
      <c r="B39" s="1041"/>
      <c r="C39" s="1041"/>
      <c r="D39" s="1041"/>
      <c r="E39" s="1041"/>
      <c r="F39" s="1042"/>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0"/>
      <c r="B40" s="1041"/>
      <c r="C40" s="1041"/>
      <c r="D40" s="1041"/>
      <c r="E40" s="1041"/>
      <c r="F40" s="1042"/>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0"/>
      <c r="B45" s="1041"/>
      <c r="C45" s="1041"/>
      <c r="D45" s="1041"/>
      <c r="E45" s="1041"/>
      <c r="F45" s="1042"/>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0"/>
      <c r="B46" s="1041"/>
      <c r="C46" s="1041"/>
      <c r="D46" s="1041"/>
      <c r="E46" s="1041"/>
      <c r="F46" s="1042"/>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0"/>
      <c r="B47" s="1041"/>
      <c r="C47" s="1041"/>
      <c r="D47" s="1041"/>
      <c r="E47" s="1041"/>
      <c r="F47" s="1042"/>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0"/>
      <c r="B48" s="1041"/>
      <c r="C48" s="1041"/>
      <c r="D48" s="1041"/>
      <c r="E48" s="1041"/>
      <c r="F48" s="1042"/>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0"/>
      <c r="B49" s="1041"/>
      <c r="C49" s="1041"/>
      <c r="D49" s="1041"/>
      <c r="E49" s="1041"/>
      <c r="F49" s="1042"/>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0"/>
      <c r="B50" s="1041"/>
      <c r="C50" s="1041"/>
      <c r="D50" s="1041"/>
      <c r="E50" s="1041"/>
      <c r="F50" s="1042"/>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0"/>
      <c r="B51" s="1041"/>
      <c r="C51" s="1041"/>
      <c r="D51" s="1041"/>
      <c r="E51" s="1041"/>
      <c r="F51" s="1042"/>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0"/>
      <c r="B52" s="1041"/>
      <c r="C52" s="1041"/>
      <c r="D52" s="1041"/>
      <c r="E52" s="1041"/>
      <c r="F52" s="1042"/>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0"/>
      <c r="B59" s="1041"/>
      <c r="C59" s="1041"/>
      <c r="D59" s="1041"/>
      <c r="E59" s="1041"/>
      <c r="F59" s="1042"/>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0"/>
      <c r="B60" s="1041"/>
      <c r="C60" s="1041"/>
      <c r="D60" s="1041"/>
      <c r="E60" s="1041"/>
      <c r="F60" s="1042"/>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0"/>
      <c r="B61" s="1041"/>
      <c r="C61" s="1041"/>
      <c r="D61" s="1041"/>
      <c r="E61" s="1041"/>
      <c r="F61" s="1042"/>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0"/>
      <c r="B62" s="1041"/>
      <c r="C62" s="1041"/>
      <c r="D62" s="1041"/>
      <c r="E62" s="1041"/>
      <c r="F62" s="1042"/>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0"/>
      <c r="B63" s="1041"/>
      <c r="C63" s="1041"/>
      <c r="D63" s="1041"/>
      <c r="E63" s="1041"/>
      <c r="F63" s="1042"/>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0"/>
      <c r="B64" s="1041"/>
      <c r="C64" s="1041"/>
      <c r="D64" s="1041"/>
      <c r="E64" s="1041"/>
      <c r="F64" s="1042"/>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0"/>
      <c r="B65" s="1041"/>
      <c r="C65" s="1041"/>
      <c r="D65" s="1041"/>
      <c r="E65" s="1041"/>
      <c r="F65" s="1042"/>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0"/>
      <c r="B66" s="1041"/>
      <c r="C66" s="1041"/>
      <c r="D66" s="1041"/>
      <c r="E66" s="1041"/>
      <c r="F66" s="1042"/>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0"/>
      <c r="B67" s="1041"/>
      <c r="C67" s="1041"/>
      <c r="D67" s="1041"/>
      <c r="E67" s="1041"/>
      <c r="F67" s="104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0"/>
      <c r="B72" s="1041"/>
      <c r="C72" s="1041"/>
      <c r="D72" s="1041"/>
      <c r="E72" s="1041"/>
      <c r="F72" s="1042"/>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0"/>
      <c r="B73" s="1041"/>
      <c r="C73" s="1041"/>
      <c r="D73" s="1041"/>
      <c r="E73" s="1041"/>
      <c r="F73" s="1042"/>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0"/>
      <c r="B74" s="1041"/>
      <c r="C74" s="1041"/>
      <c r="D74" s="1041"/>
      <c r="E74" s="1041"/>
      <c r="F74" s="1042"/>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0"/>
      <c r="B75" s="1041"/>
      <c r="C75" s="1041"/>
      <c r="D75" s="1041"/>
      <c r="E75" s="1041"/>
      <c r="F75" s="1042"/>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0"/>
      <c r="B76" s="1041"/>
      <c r="C76" s="1041"/>
      <c r="D76" s="1041"/>
      <c r="E76" s="1041"/>
      <c r="F76" s="1042"/>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0"/>
      <c r="B77" s="1041"/>
      <c r="C77" s="1041"/>
      <c r="D77" s="1041"/>
      <c r="E77" s="1041"/>
      <c r="F77" s="1042"/>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0"/>
      <c r="B78" s="1041"/>
      <c r="C78" s="1041"/>
      <c r="D78" s="1041"/>
      <c r="E78" s="1041"/>
      <c r="F78" s="1042"/>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0"/>
      <c r="B79" s="1041"/>
      <c r="C79" s="1041"/>
      <c r="D79" s="1041"/>
      <c r="E79" s="1041"/>
      <c r="F79" s="1042"/>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0"/>
      <c r="B80" s="1041"/>
      <c r="C80" s="1041"/>
      <c r="D80" s="1041"/>
      <c r="E80" s="1041"/>
      <c r="F80" s="104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0"/>
      <c r="B85" s="1041"/>
      <c r="C85" s="1041"/>
      <c r="D85" s="1041"/>
      <c r="E85" s="1041"/>
      <c r="F85" s="1042"/>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0"/>
      <c r="B86" s="1041"/>
      <c r="C86" s="1041"/>
      <c r="D86" s="1041"/>
      <c r="E86" s="1041"/>
      <c r="F86" s="1042"/>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0"/>
      <c r="B87" s="1041"/>
      <c r="C87" s="1041"/>
      <c r="D87" s="1041"/>
      <c r="E87" s="1041"/>
      <c r="F87" s="1042"/>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0"/>
      <c r="B88" s="1041"/>
      <c r="C88" s="1041"/>
      <c r="D88" s="1041"/>
      <c r="E88" s="1041"/>
      <c r="F88" s="1042"/>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0"/>
      <c r="B89" s="1041"/>
      <c r="C89" s="1041"/>
      <c r="D89" s="1041"/>
      <c r="E89" s="1041"/>
      <c r="F89" s="1042"/>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0"/>
      <c r="B90" s="1041"/>
      <c r="C90" s="1041"/>
      <c r="D90" s="1041"/>
      <c r="E90" s="1041"/>
      <c r="F90" s="1042"/>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0"/>
      <c r="B91" s="1041"/>
      <c r="C91" s="1041"/>
      <c r="D91" s="1041"/>
      <c r="E91" s="1041"/>
      <c r="F91" s="1042"/>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0"/>
      <c r="B92" s="1041"/>
      <c r="C92" s="1041"/>
      <c r="D92" s="1041"/>
      <c r="E92" s="1041"/>
      <c r="F92" s="1042"/>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0"/>
      <c r="B93" s="1041"/>
      <c r="C93" s="1041"/>
      <c r="D93" s="1041"/>
      <c r="E93" s="1041"/>
      <c r="F93" s="104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0"/>
      <c r="B98" s="1041"/>
      <c r="C98" s="1041"/>
      <c r="D98" s="1041"/>
      <c r="E98" s="1041"/>
      <c r="F98" s="1042"/>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0"/>
      <c r="B99" s="1041"/>
      <c r="C99" s="1041"/>
      <c r="D99" s="1041"/>
      <c r="E99" s="1041"/>
      <c r="F99" s="1042"/>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0"/>
      <c r="B100" s="1041"/>
      <c r="C100" s="1041"/>
      <c r="D100" s="1041"/>
      <c r="E100" s="1041"/>
      <c r="F100" s="1042"/>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0"/>
      <c r="B101" s="1041"/>
      <c r="C101" s="1041"/>
      <c r="D101" s="1041"/>
      <c r="E101" s="1041"/>
      <c r="F101" s="1042"/>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0"/>
      <c r="B102" s="1041"/>
      <c r="C102" s="1041"/>
      <c r="D102" s="1041"/>
      <c r="E102" s="1041"/>
      <c r="F102" s="1042"/>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0"/>
      <c r="B103" s="1041"/>
      <c r="C103" s="1041"/>
      <c r="D103" s="1041"/>
      <c r="E103" s="1041"/>
      <c r="F103" s="1042"/>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0"/>
      <c r="B104" s="1041"/>
      <c r="C104" s="1041"/>
      <c r="D104" s="1041"/>
      <c r="E104" s="1041"/>
      <c r="F104" s="1042"/>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0"/>
      <c r="B105" s="1041"/>
      <c r="C105" s="1041"/>
      <c r="D105" s="1041"/>
      <c r="E105" s="1041"/>
      <c r="F105" s="1042"/>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0"/>
      <c r="B112" s="1041"/>
      <c r="C112" s="1041"/>
      <c r="D112" s="1041"/>
      <c r="E112" s="1041"/>
      <c r="F112" s="1042"/>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0"/>
      <c r="B113" s="1041"/>
      <c r="C113" s="1041"/>
      <c r="D113" s="1041"/>
      <c r="E113" s="1041"/>
      <c r="F113" s="1042"/>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0"/>
      <c r="B114" s="1041"/>
      <c r="C114" s="1041"/>
      <c r="D114" s="1041"/>
      <c r="E114" s="1041"/>
      <c r="F114" s="1042"/>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0"/>
      <c r="B115" s="1041"/>
      <c r="C115" s="1041"/>
      <c r="D115" s="1041"/>
      <c r="E115" s="1041"/>
      <c r="F115" s="1042"/>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0"/>
      <c r="B116" s="1041"/>
      <c r="C116" s="1041"/>
      <c r="D116" s="1041"/>
      <c r="E116" s="1041"/>
      <c r="F116" s="1042"/>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0"/>
      <c r="B117" s="1041"/>
      <c r="C117" s="1041"/>
      <c r="D117" s="1041"/>
      <c r="E117" s="1041"/>
      <c r="F117" s="1042"/>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0"/>
      <c r="B118" s="1041"/>
      <c r="C118" s="1041"/>
      <c r="D118" s="1041"/>
      <c r="E118" s="1041"/>
      <c r="F118" s="1042"/>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0"/>
      <c r="B119" s="1041"/>
      <c r="C119" s="1041"/>
      <c r="D119" s="1041"/>
      <c r="E119" s="1041"/>
      <c r="F119" s="1042"/>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0"/>
      <c r="B120" s="1041"/>
      <c r="C120" s="1041"/>
      <c r="D120" s="1041"/>
      <c r="E120" s="1041"/>
      <c r="F120" s="104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0"/>
      <c r="B125" s="1041"/>
      <c r="C125" s="1041"/>
      <c r="D125" s="1041"/>
      <c r="E125" s="1041"/>
      <c r="F125" s="1042"/>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0"/>
      <c r="B126" s="1041"/>
      <c r="C126" s="1041"/>
      <c r="D126" s="1041"/>
      <c r="E126" s="1041"/>
      <c r="F126" s="1042"/>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0"/>
      <c r="B127" s="1041"/>
      <c r="C127" s="1041"/>
      <c r="D127" s="1041"/>
      <c r="E127" s="1041"/>
      <c r="F127" s="1042"/>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0"/>
      <c r="B128" s="1041"/>
      <c r="C128" s="1041"/>
      <c r="D128" s="1041"/>
      <c r="E128" s="1041"/>
      <c r="F128" s="1042"/>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0"/>
      <c r="B129" s="1041"/>
      <c r="C129" s="1041"/>
      <c r="D129" s="1041"/>
      <c r="E129" s="1041"/>
      <c r="F129" s="1042"/>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0"/>
      <c r="B130" s="1041"/>
      <c r="C130" s="1041"/>
      <c r="D130" s="1041"/>
      <c r="E130" s="1041"/>
      <c r="F130" s="1042"/>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0"/>
      <c r="B131" s="1041"/>
      <c r="C131" s="1041"/>
      <c r="D131" s="1041"/>
      <c r="E131" s="1041"/>
      <c r="F131" s="1042"/>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0"/>
      <c r="B132" s="1041"/>
      <c r="C132" s="1041"/>
      <c r="D132" s="1041"/>
      <c r="E132" s="1041"/>
      <c r="F132" s="1042"/>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0"/>
      <c r="B133" s="1041"/>
      <c r="C133" s="1041"/>
      <c r="D133" s="1041"/>
      <c r="E133" s="1041"/>
      <c r="F133" s="104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0"/>
      <c r="B138" s="1041"/>
      <c r="C138" s="1041"/>
      <c r="D138" s="1041"/>
      <c r="E138" s="1041"/>
      <c r="F138" s="1042"/>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0"/>
      <c r="B139" s="1041"/>
      <c r="C139" s="1041"/>
      <c r="D139" s="1041"/>
      <c r="E139" s="1041"/>
      <c r="F139" s="1042"/>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0"/>
      <c r="B140" s="1041"/>
      <c r="C140" s="1041"/>
      <c r="D140" s="1041"/>
      <c r="E140" s="1041"/>
      <c r="F140" s="1042"/>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0"/>
      <c r="B141" s="1041"/>
      <c r="C141" s="1041"/>
      <c r="D141" s="1041"/>
      <c r="E141" s="1041"/>
      <c r="F141" s="1042"/>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0"/>
      <c r="B142" s="1041"/>
      <c r="C142" s="1041"/>
      <c r="D142" s="1041"/>
      <c r="E142" s="1041"/>
      <c r="F142" s="1042"/>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0"/>
      <c r="B143" s="1041"/>
      <c r="C143" s="1041"/>
      <c r="D143" s="1041"/>
      <c r="E143" s="1041"/>
      <c r="F143" s="1042"/>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0"/>
      <c r="B144" s="1041"/>
      <c r="C144" s="1041"/>
      <c r="D144" s="1041"/>
      <c r="E144" s="1041"/>
      <c r="F144" s="1042"/>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0"/>
      <c r="B145" s="1041"/>
      <c r="C145" s="1041"/>
      <c r="D145" s="1041"/>
      <c r="E145" s="1041"/>
      <c r="F145" s="1042"/>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0"/>
      <c r="B146" s="1041"/>
      <c r="C146" s="1041"/>
      <c r="D146" s="1041"/>
      <c r="E146" s="1041"/>
      <c r="F146" s="104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0"/>
      <c r="B151" s="1041"/>
      <c r="C151" s="1041"/>
      <c r="D151" s="1041"/>
      <c r="E151" s="1041"/>
      <c r="F151" s="1042"/>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0"/>
      <c r="B152" s="1041"/>
      <c r="C152" s="1041"/>
      <c r="D152" s="1041"/>
      <c r="E152" s="1041"/>
      <c r="F152" s="1042"/>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0"/>
      <c r="B153" s="1041"/>
      <c r="C153" s="1041"/>
      <c r="D153" s="1041"/>
      <c r="E153" s="1041"/>
      <c r="F153" s="1042"/>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0"/>
      <c r="B154" s="1041"/>
      <c r="C154" s="1041"/>
      <c r="D154" s="1041"/>
      <c r="E154" s="1041"/>
      <c r="F154" s="1042"/>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0"/>
      <c r="B155" s="1041"/>
      <c r="C155" s="1041"/>
      <c r="D155" s="1041"/>
      <c r="E155" s="1041"/>
      <c r="F155" s="1042"/>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0"/>
      <c r="B156" s="1041"/>
      <c r="C156" s="1041"/>
      <c r="D156" s="1041"/>
      <c r="E156" s="1041"/>
      <c r="F156" s="1042"/>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0"/>
      <c r="B157" s="1041"/>
      <c r="C157" s="1041"/>
      <c r="D157" s="1041"/>
      <c r="E157" s="1041"/>
      <c r="F157" s="1042"/>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0"/>
      <c r="B158" s="1041"/>
      <c r="C158" s="1041"/>
      <c r="D158" s="1041"/>
      <c r="E158" s="1041"/>
      <c r="F158" s="1042"/>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0"/>
      <c r="B165" s="1041"/>
      <c r="C165" s="1041"/>
      <c r="D165" s="1041"/>
      <c r="E165" s="1041"/>
      <c r="F165" s="1042"/>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0"/>
      <c r="B166" s="1041"/>
      <c r="C166" s="1041"/>
      <c r="D166" s="1041"/>
      <c r="E166" s="1041"/>
      <c r="F166" s="1042"/>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0"/>
      <c r="B167" s="1041"/>
      <c r="C167" s="1041"/>
      <c r="D167" s="1041"/>
      <c r="E167" s="1041"/>
      <c r="F167" s="1042"/>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0"/>
      <c r="B168" s="1041"/>
      <c r="C168" s="1041"/>
      <c r="D168" s="1041"/>
      <c r="E168" s="1041"/>
      <c r="F168" s="1042"/>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0"/>
      <c r="B169" s="1041"/>
      <c r="C169" s="1041"/>
      <c r="D169" s="1041"/>
      <c r="E169" s="1041"/>
      <c r="F169" s="1042"/>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0"/>
      <c r="B170" s="1041"/>
      <c r="C170" s="1041"/>
      <c r="D170" s="1041"/>
      <c r="E170" s="1041"/>
      <c r="F170" s="1042"/>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0"/>
      <c r="B171" s="1041"/>
      <c r="C171" s="1041"/>
      <c r="D171" s="1041"/>
      <c r="E171" s="1041"/>
      <c r="F171" s="1042"/>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0"/>
      <c r="B172" s="1041"/>
      <c r="C172" s="1041"/>
      <c r="D172" s="1041"/>
      <c r="E172" s="1041"/>
      <c r="F172" s="1042"/>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0"/>
      <c r="B173" s="1041"/>
      <c r="C173" s="1041"/>
      <c r="D173" s="1041"/>
      <c r="E173" s="1041"/>
      <c r="F173" s="104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0"/>
      <c r="B178" s="1041"/>
      <c r="C178" s="1041"/>
      <c r="D178" s="1041"/>
      <c r="E178" s="1041"/>
      <c r="F178" s="1042"/>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0"/>
      <c r="B179" s="1041"/>
      <c r="C179" s="1041"/>
      <c r="D179" s="1041"/>
      <c r="E179" s="1041"/>
      <c r="F179" s="1042"/>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0"/>
      <c r="B180" s="1041"/>
      <c r="C180" s="1041"/>
      <c r="D180" s="1041"/>
      <c r="E180" s="1041"/>
      <c r="F180" s="1042"/>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0"/>
      <c r="B181" s="1041"/>
      <c r="C181" s="1041"/>
      <c r="D181" s="1041"/>
      <c r="E181" s="1041"/>
      <c r="F181" s="1042"/>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0"/>
      <c r="B182" s="1041"/>
      <c r="C182" s="1041"/>
      <c r="D182" s="1041"/>
      <c r="E182" s="1041"/>
      <c r="F182" s="1042"/>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0"/>
      <c r="B183" s="1041"/>
      <c r="C183" s="1041"/>
      <c r="D183" s="1041"/>
      <c r="E183" s="1041"/>
      <c r="F183" s="1042"/>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0"/>
      <c r="B184" s="1041"/>
      <c r="C184" s="1041"/>
      <c r="D184" s="1041"/>
      <c r="E184" s="1041"/>
      <c r="F184" s="1042"/>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0"/>
      <c r="B185" s="1041"/>
      <c r="C185" s="1041"/>
      <c r="D185" s="1041"/>
      <c r="E185" s="1041"/>
      <c r="F185" s="1042"/>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0"/>
      <c r="B186" s="1041"/>
      <c r="C186" s="1041"/>
      <c r="D186" s="1041"/>
      <c r="E186" s="1041"/>
      <c r="F186" s="104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0"/>
      <c r="B191" s="1041"/>
      <c r="C191" s="1041"/>
      <c r="D191" s="1041"/>
      <c r="E191" s="1041"/>
      <c r="F191" s="1042"/>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0"/>
      <c r="B192" s="1041"/>
      <c r="C192" s="1041"/>
      <c r="D192" s="1041"/>
      <c r="E192" s="1041"/>
      <c r="F192" s="1042"/>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0"/>
      <c r="B193" s="1041"/>
      <c r="C193" s="1041"/>
      <c r="D193" s="1041"/>
      <c r="E193" s="1041"/>
      <c r="F193" s="1042"/>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0"/>
      <c r="B194" s="1041"/>
      <c r="C194" s="1041"/>
      <c r="D194" s="1041"/>
      <c r="E194" s="1041"/>
      <c r="F194" s="1042"/>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0"/>
      <c r="B195" s="1041"/>
      <c r="C195" s="1041"/>
      <c r="D195" s="1041"/>
      <c r="E195" s="1041"/>
      <c r="F195" s="1042"/>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0"/>
      <c r="B196" s="1041"/>
      <c r="C196" s="1041"/>
      <c r="D196" s="1041"/>
      <c r="E196" s="1041"/>
      <c r="F196" s="1042"/>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0"/>
      <c r="B197" s="1041"/>
      <c r="C197" s="1041"/>
      <c r="D197" s="1041"/>
      <c r="E197" s="1041"/>
      <c r="F197" s="1042"/>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0"/>
      <c r="B198" s="1041"/>
      <c r="C198" s="1041"/>
      <c r="D198" s="1041"/>
      <c r="E198" s="1041"/>
      <c r="F198" s="1042"/>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0"/>
      <c r="B199" s="1041"/>
      <c r="C199" s="1041"/>
      <c r="D199" s="1041"/>
      <c r="E199" s="1041"/>
      <c r="F199" s="104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0"/>
      <c r="B204" s="1041"/>
      <c r="C204" s="1041"/>
      <c r="D204" s="1041"/>
      <c r="E204" s="1041"/>
      <c r="F204" s="1042"/>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0"/>
      <c r="B205" s="1041"/>
      <c r="C205" s="1041"/>
      <c r="D205" s="1041"/>
      <c r="E205" s="1041"/>
      <c r="F205" s="1042"/>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0"/>
      <c r="B206" s="1041"/>
      <c r="C206" s="1041"/>
      <c r="D206" s="1041"/>
      <c r="E206" s="1041"/>
      <c r="F206" s="1042"/>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0"/>
      <c r="B207" s="1041"/>
      <c r="C207" s="1041"/>
      <c r="D207" s="1041"/>
      <c r="E207" s="1041"/>
      <c r="F207" s="1042"/>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0"/>
      <c r="B208" s="1041"/>
      <c r="C208" s="1041"/>
      <c r="D208" s="1041"/>
      <c r="E208" s="1041"/>
      <c r="F208" s="1042"/>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0"/>
      <c r="B209" s="1041"/>
      <c r="C209" s="1041"/>
      <c r="D209" s="1041"/>
      <c r="E209" s="1041"/>
      <c r="F209" s="1042"/>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0"/>
      <c r="B210" s="1041"/>
      <c r="C210" s="1041"/>
      <c r="D210" s="1041"/>
      <c r="E210" s="1041"/>
      <c r="F210" s="1042"/>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0"/>
      <c r="B211" s="1041"/>
      <c r="C211" s="1041"/>
      <c r="D211" s="1041"/>
      <c r="E211" s="1041"/>
      <c r="F211" s="1042"/>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0"/>
      <c r="B218" s="1041"/>
      <c r="C218" s="1041"/>
      <c r="D218" s="1041"/>
      <c r="E218" s="1041"/>
      <c r="F218" s="1042"/>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0"/>
      <c r="B219" s="1041"/>
      <c r="C219" s="1041"/>
      <c r="D219" s="1041"/>
      <c r="E219" s="1041"/>
      <c r="F219" s="1042"/>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0"/>
      <c r="B220" s="1041"/>
      <c r="C220" s="1041"/>
      <c r="D220" s="1041"/>
      <c r="E220" s="1041"/>
      <c r="F220" s="1042"/>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0"/>
      <c r="B221" s="1041"/>
      <c r="C221" s="1041"/>
      <c r="D221" s="1041"/>
      <c r="E221" s="1041"/>
      <c r="F221" s="1042"/>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0"/>
      <c r="B222" s="1041"/>
      <c r="C222" s="1041"/>
      <c r="D222" s="1041"/>
      <c r="E222" s="1041"/>
      <c r="F222" s="1042"/>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0"/>
      <c r="B223" s="1041"/>
      <c r="C223" s="1041"/>
      <c r="D223" s="1041"/>
      <c r="E223" s="1041"/>
      <c r="F223" s="1042"/>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0"/>
      <c r="B224" s="1041"/>
      <c r="C224" s="1041"/>
      <c r="D224" s="1041"/>
      <c r="E224" s="1041"/>
      <c r="F224" s="1042"/>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0"/>
      <c r="B225" s="1041"/>
      <c r="C225" s="1041"/>
      <c r="D225" s="1041"/>
      <c r="E225" s="1041"/>
      <c r="F225" s="1042"/>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0"/>
      <c r="B226" s="1041"/>
      <c r="C226" s="1041"/>
      <c r="D226" s="1041"/>
      <c r="E226" s="1041"/>
      <c r="F226" s="104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0"/>
      <c r="B231" s="1041"/>
      <c r="C231" s="1041"/>
      <c r="D231" s="1041"/>
      <c r="E231" s="1041"/>
      <c r="F231" s="1042"/>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0"/>
      <c r="B232" s="1041"/>
      <c r="C232" s="1041"/>
      <c r="D232" s="1041"/>
      <c r="E232" s="1041"/>
      <c r="F232" s="1042"/>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0"/>
      <c r="B233" s="1041"/>
      <c r="C233" s="1041"/>
      <c r="D233" s="1041"/>
      <c r="E233" s="1041"/>
      <c r="F233" s="1042"/>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0"/>
      <c r="B234" s="1041"/>
      <c r="C234" s="1041"/>
      <c r="D234" s="1041"/>
      <c r="E234" s="1041"/>
      <c r="F234" s="1042"/>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0"/>
      <c r="B235" s="1041"/>
      <c r="C235" s="1041"/>
      <c r="D235" s="1041"/>
      <c r="E235" s="1041"/>
      <c r="F235" s="1042"/>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0"/>
      <c r="B236" s="1041"/>
      <c r="C236" s="1041"/>
      <c r="D236" s="1041"/>
      <c r="E236" s="1041"/>
      <c r="F236" s="1042"/>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0"/>
      <c r="B237" s="1041"/>
      <c r="C237" s="1041"/>
      <c r="D237" s="1041"/>
      <c r="E237" s="1041"/>
      <c r="F237" s="1042"/>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0"/>
      <c r="B238" s="1041"/>
      <c r="C238" s="1041"/>
      <c r="D238" s="1041"/>
      <c r="E238" s="1041"/>
      <c r="F238" s="1042"/>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0"/>
      <c r="B239" s="1041"/>
      <c r="C239" s="1041"/>
      <c r="D239" s="1041"/>
      <c r="E239" s="1041"/>
      <c r="F239" s="104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0"/>
      <c r="B244" s="1041"/>
      <c r="C244" s="1041"/>
      <c r="D244" s="1041"/>
      <c r="E244" s="1041"/>
      <c r="F244" s="1042"/>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0"/>
      <c r="B245" s="1041"/>
      <c r="C245" s="1041"/>
      <c r="D245" s="1041"/>
      <c r="E245" s="1041"/>
      <c r="F245" s="1042"/>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0"/>
      <c r="B246" s="1041"/>
      <c r="C246" s="1041"/>
      <c r="D246" s="1041"/>
      <c r="E246" s="1041"/>
      <c r="F246" s="1042"/>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0"/>
      <c r="B247" s="1041"/>
      <c r="C247" s="1041"/>
      <c r="D247" s="1041"/>
      <c r="E247" s="1041"/>
      <c r="F247" s="1042"/>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0"/>
      <c r="B248" s="1041"/>
      <c r="C248" s="1041"/>
      <c r="D248" s="1041"/>
      <c r="E248" s="1041"/>
      <c r="F248" s="1042"/>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0"/>
      <c r="B249" s="1041"/>
      <c r="C249" s="1041"/>
      <c r="D249" s="1041"/>
      <c r="E249" s="1041"/>
      <c r="F249" s="1042"/>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0"/>
      <c r="B250" s="1041"/>
      <c r="C250" s="1041"/>
      <c r="D250" s="1041"/>
      <c r="E250" s="1041"/>
      <c r="F250" s="1042"/>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0"/>
      <c r="B251" s="1041"/>
      <c r="C251" s="1041"/>
      <c r="D251" s="1041"/>
      <c r="E251" s="1041"/>
      <c r="F251" s="1042"/>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0"/>
      <c r="B252" s="1041"/>
      <c r="C252" s="1041"/>
      <c r="D252" s="1041"/>
      <c r="E252" s="1041"/>
      <c r="F252" s="104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0"/>
      <c r="B257" s="1041"/>
      <c r="C257" s="1041"/>
      <c r="D257" s="1041"/>
      <c r="E257" s="1041"/>
      <c r="F257" s="1042"/>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0"/>
      <c r="B258" s="1041"/>
      <c r="C258" s="1041"/>
      <c r="D258" s="1041"/>
      <c r="E258" s="1041"/>
      <c r="F258" s="1042"/>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0"/>
      <c r="B259" s="1041"/>
      <c r="C259" s="1041"/>
      <c r="D259" s="1041"/>
      <c r="E259" s="1041"/>
      <c r="F259" s="1042"/>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0"/>
      <c r="B260" s="1041"/>
      <c r="C260" s="1041"/>
      <c r="D260" s="1041"/>
      <c r="E260" s="1041"/>
      <c r="F260" s="1042"/>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0"/>
      <c r="B261" s="1041"/>
      <c r="C261" s="1041"/>
      <c r="D261" s="1041"/>
      <c r="E261" s="1041"/>
      <c r="F261" s="1042"/>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0"/>
      <c r="B262" s="1041"/>
      <c r="C262" s="1041"/>
      <c r="D262" s="1041"/>
      <c r="E262" s="1041"/>
      <c r="F262" s="1042"/>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0"/>
      <c r="B263" s="1041"/>
      <c r="C263" s="1041"/>
      <c r="D263" s="1041"/>
      <c r="E263" s="1041"/>
      <c r="F263" s="1042"/>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0"/>
      <c r="B264" s="1041"/>
      <c r="C264" s="1041"/>
      <c r="D264" s="1041"/>
      <c r="E264" s="1041"/>
      <c r="F264" s="1042"/>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060">
        <v>1</v>
      </c>
      <c r="B4" s="1060">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0">
        <v>2</v>
      </c>
      <c r="B5" s="1060">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0">
        <v>3</v>
      </c>
      <c r="B6" s="1060">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0">
        <v>4</v>
      </c>
      <c r="B7" s="1060">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0">
        <v>5</v>
      </c>
      <c r="B8" s="1060">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0">
        <v>6</v>
      </c>
      <c r="B9" s="1060">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0">
        <v>7</v>
      </c>
      <c r="B10" s="1060">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0">
        <v>8</v>
      </c>
      <c r="B11" s="1060">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0">
        <v>9</v>
      </c>
      <c r="B12" s="1060">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0">
        <v>10</v>
      </c>
      <c r="B13" s="1060">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0">
        <v>11</v>
      </c>
      <c r="B14" s="1060">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0">
        <v>12</v>
      </c>
      <c r="B15" s="1060">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0">
        <v>13</v>
      </c>
      <c r="B16" s="1060">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0">
        <v>14</v>
      </c>
      <c r="B17" s="1060">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0">
        <v>15</v>
      </c>
      <c r="B18" s="1060">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0">
        <v>16</v>
      </c>
      <c r="B19" s="1060">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0">
        <v>17</v>
      </c>
      <c r="B20" s="1060">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0">
        <v>18</v>
      </c>
      <c r="B21" s="1060">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0">
        <v>19</v>
      </c>
      <c r="B22" s="1060">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0">
        <v>20</v>
      </c>
      <c r="B23" s="1060">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0">
        <v>21</v>
      </c>
      <c r="B24" s="1060">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0">
        <v>22</v>
      </c>
      <c r="B25" s="1060">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0">
        <v>23</v>
      </c>
      <c r="B26" s="1060">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0">
        <v>24</v>
      </c>
      <c r="B27" s="1060">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0">
        <v>25</v>
      </c>
      <c r="B28" s="1060">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0">
        <v>26</v>
      </c>
      <c r="B29" s="1060">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0">
        <v>27</v>
      </c>
      <c r="B30" s="1060">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0">
        <v>28</v>
      </c>
      <c r="B31" s="1060">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0">
        <v>29</v>
      </c>
      <c r="B32" s="1060">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0">
        <v>30</v>
      </c>
      <c r="B33" s="1060">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060">
        <v>1</v>
      </c>
      <c r="B37" s="1060">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0">
        <v>2</v>
      </c>
      <c r="B38" s="1060">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0">
        <v>3</v>
      </c>
      <c r="B39" s="1060">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0">
        <v>4</v>
      </c>
      <c r="B40" s="1060">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0">
        <v>5</v>
      </c>
      <c r="B41" s="1060">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0">
        <v>6</v>
      </c>
      <c r="B42" s="1060">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0">
        <v>7</v>
      </c>
      <c r="B43" s="1060">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0">
        <v>8</v>
      </c>
      <c r="B44" s="1060">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0">
        <v>9</v>
      </c>
      <c r="B45" s="1060">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0">
        <v>10</v>
      </c>
      <c r="B46" s="1060">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0">
        <v>11</v>
      </c>
      <c r="B47" s="1060">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0">
        <v>12</v>
      </c>
      <c r="B48" s="1060">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0">
        <v>13</v>
      </c>
      <c r="B49" s="1060">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0">
        <v>14</v>
      </c>
      <c r="B50" s="1060">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0">
        <v>15</v>
      </c>
      <c r="B51" s="1060">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0">
        <v>16</v>
      </c>
      <c r="B52" s="1060">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0">
        <v>17</v>
      </c>
      <c r="B53" s="1060">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0">
        <v>18</v>
      </c>
      <c r="B54" s="1060">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0">
        <v>19</v>
      </c>
      <c r="B55" s="1060">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0">
        <v>20</v>
      </c>
      <c r="B56" s="1060">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0">
        <v>21</v>
      </c>
      <c r="B57" s="1060">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0">
        <v>22</v>
      </c>
      <c r="B58" s="1060">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0">
        <v>23</v>
      </c>
      <c r="B59" s="1060">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0">
        <v>24</v>
      </c>
      <c r="B60" s="1060">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0">
        <v>25</v>
      </c>
      <c r="B61" s="1060">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0">
        <v>26</v>
      </c>
      <c r="B62" s="1060">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0">
        <v>27</v>
      </c>
      <c r="B63" s="1060">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0">
        <v>28</v>
      </c>
      <c r="B64" s="1060">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0">
        <v>29</v>
      </c>
      <c r="B65" s="1060">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0">
        <v>30</v>
      </c>
      <c r="B66" s="1060">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060">
        <v>1</v>
      </c>
      <c r="B70" s="1060">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0">
        <v>2</v>
      </c>
      <c r="B71" s="1060">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0">
        <v>3</v>
      </c>
      <c r="B72" s="1060">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0">
        <v>4</v>
      </c>
      <c r="B73" s="1060">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0">
        <v>5</v>
      </c>
      <c r="B74" s="1060">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0">
        <v>6</v>
      </c>
      <c r="B75" s="1060">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0">
        <v>7</v>
      </c>
      <c r="B76" s="1060">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0">
        <v>8</v>
      </c>
      <c r="B77" s="1060">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0">
        <v>9</v>
      </c>
      <c r="B78" s="1060">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0">
        <v>10</v>
      </c>
      <c r="B79" s="1060">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0">
        <v>11</v>
      </c>
      <c r="B80" s="1060">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0">
        <v>12</v>
      </c>
      <c r="B81" s="1060">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0">
        <v>13</v>
      </c>
      <c r="B82" s="1060">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0">
        <v>14</v>
      </c>
      <c r="B83" s="1060">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0">
        <v>15</v>
      </c>
      <c r="B84" s="1060">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0">
        <v>16</v>
      </c>
      <c r="B85" s="1060">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0">
        <v>17</v>
      </c>
      <c r="B86" s="1060">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0">
        <v>18</v>
      </c>
      <c r="B87" s="1060">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0">
        <v>19</v>
      </c>
      <c r="B88" s="1060">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0">
        <v>20</v>
      </c>
      <c r="B89" s="1060">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0">
        <v>21</v>
      </c>
      <c r="B90" s="1060">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0">
        <v>22</v>
      </c>
      <c r="B91" s="1060">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0">
        <v>23</v>
      </c>
      <c r="B92" s="1060">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0">
        <v>24</v>
      </c>
      <c r="B93" s="1060">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0">
        <v>25</v>
      </c>
      <c r="B94" s="1060">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0">
        <v>26</v>
      </c>
      <c r="B95" s="1060">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0">
        <v>27</v>
      </c>
      <c r="B96" s="1060">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0">
        <v>28</v>
      </c>
      <c r="B97" s="1060">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0">
        <v>29</v>
      </c>
      <c r="B98" s="1060">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0">
        <v>30</v>
      </c>
      <c r="B99" s="1060">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060">
        <v>1</v>
      </c>
      <c r="B103" s="1060">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0">
        <v>2</v>
      </c>
      <c r="B104" s="1060">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0">
        <v>3</v>
      </c>
      <c r="B105" s="1060">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0">
        <v>4</v>
      </c>
      <c r="B106" s="1060">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0">
        <v>5</v>
      </c>
      <c r="B107" s="1060">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0">
        <v>6</v>
      </c>
      <c r="B108" s="1060">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0">
        <v>7</v>
      </c>
      <c r="B109" s="1060">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0">
        <v>8</v>
      </c>
      <c r="B110" s="1060">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0">
        <v>9</v>
      </c>
      <c r="B111" s="1060">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0">
        <v>10</v>
      </c>
      <c r="B112" s="1060">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0">
        <v>11</v>
      </c>
      <c r="B113" s="1060">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0">
        <v>12</v>
      </c>
      <c r="B114" s="1060">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0">
        <v>13</v>
      </c>
      <c r="B115" s="1060">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0">
        <v>14</v>
      </c>
      <c r="B116" s="1060">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0">
        <v>15</v>
      </c>
      <c r="B117" s="1060">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0">
        <v>16</v>
      </c>
      <c r="B118" s="1060">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0">
        <v>17</v>
      </c>
      <c r="B119" s="1060">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0">
        <v>18</v>
      </c>
      <c r="B120" s="1060">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0">
        <v>19</v>
      </c>
      <c r="B121" s="1060">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0">
        <v>20</v>
      </c>
      <c r="B122" s="1060">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0">
        <v>21</v>
      </c>
      <c r="B123" s="1060">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0">
        <v>22</v>
      </c>
      <c r="B124" s="1060">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0">
        <v>23</v>
      </c>
      <c r="B125" s="1060">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0">
        <v>24</v>
      </c>
      <c r="B126" s="1060">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0">
        <v>25</v>
      </c>
      <c r="B127" s="1060">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0">
        <v>26</v>
      </c>
      <c r="B128" s="1060">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0">
        <v>27</v>
      </c>
      <c r="B129" s="1060">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0">
        <v>28</v>
      </c>
      <c r="B130" s="1060">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0">
        <v>29</v>
      </c>
      <c r="B131" s="1060">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0">
        <v>30</v>
      </c>
      <c r="B132" s="1060">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060">
        <v>1</v>
      </c>
      <c r="B136" s="1060">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0">
        <v>2</v>
      </c>
      <c r="B137" s="1060">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0">
        <v>3</v>
      </c>
      <c r="B138" s="1060">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0">
        <v>4</v>
      </c>
      <c r="B139" s="1060">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0">
        <v>5</v>
      </c>
      <c r="B140" s="1060">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0">
        <v>6</v>
      </c>
      <c r="B141" s="1060">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0">
        <v>7</v>
      </c>
      <c r="B142" s="1060">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0">
        <v>8</v>
      </c>
      <c r="B143" s="1060">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0">
        <v>9</v>
      </c>
      <c r="B144" s="1060">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0">
        <v>10</v>
      </c>
      <c r="B145" s="1060">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0">
        <v>11</v>
      </c>
      <c r="B146" s="1060">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0">
        <v>12</v>
      </c>
      <c r="B147" s="1060">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0">
        <v>13</v>
      </c>
      <c r="B148" s="1060">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0">
        <v>14</v>
      </c>
      <c r="B149" s="1060">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0">
        <v>15</v>
      </c>
      <c r="B150" s="1060">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0">
        <v>16</v>
      </c>
      <c r="B151" s="1060">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0">
        <v>17</v>
      </c>
      <c r="B152" s="1060">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0">
        <v>18</v>
      </c>
      <c r="B153" s="1060">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0">
        <v>19</v>
      </c>
      <c r="B154" s="1060">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0">
        <v>20</v>
      </c>
      <c r="B155" s="1060">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0">
        <v>21</v>
      </c>
      <c r="B156" s="1060">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0">
        <v>22</v>
      </c>
      <c r="B157" s="1060">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0">
        <v>23</v>
      </c>
      <c r="B158" s="1060">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0">
        <v>24</v>
      </c>
      <c r="B159" s="1060">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0">
        <v>25</v>
      </c>
      <c r="B160" s="1060">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0">
        <v>26</v>
      </c>
      <c r="B161" s="1060">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0">
        <v>27</v>
      </c>
      <c r="B162" s="1060">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0">
        <v>28</v>
      </c>
      <c r="B163" s="1060">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0">
        <v>29</v>
      </c>
      <c r="B164" s="1060">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0">
        <v>30</v>
      </c>
      <c r="B165" s="1060">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060">
        <v>1</v>
      </c>
      <c r="B169" s="1060">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0">
        <v>2</v>
      </c>
      <c r="B170" s="1060">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0">
        <v>3</v>
      </c>
      <c r="B171" s="1060">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0">
        <v>4</v>
      </c>
      <c r="B172" s="1060">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0">
        <v>5</v>
      </c>
      <c r="B173" s="1060">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0">
        <v>6</v>
      </c>
      <c r="B174" s="1060">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0">
        <v>7</v>
      </c>
      <c r="B175" s="1060">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0">
        <v>8</v>
      </c>
      <c r="B176" s="1060">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0">
        <v>9</v>
      </c>
      <c r="B177" s="1060">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0">
        <v>10</v>
      </c>
      <c r="B178" s="1060">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0">
        <v>11</v>
      </c>
      <c r="B179" s="1060">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0">
        <v>12</v>
      </c>
      <c r="B180" s="1060">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0">
        <v>13</v>
      </c>
      <c r="B181" s="1060">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0">
        <v>14</v>
      </c>
      <c r="B182" s="1060">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0">
        <v>15</v>
      </c>
      <c r="B183" s="1060">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0">
        <v>16</v>
      </c>
      <c r="B184" s="1060">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0">
        <v>17</v>
      </c>
      <c r="B185" s="1060">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0">
        <v>18</v>
      </c>
      <c r="B186" s="1060">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0">
        <v>19</v>
      </c>
      <c r="B187" s="1060">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0">
        <v>20</v>
      </c>
      <c r="B188" s="1060">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0">
        <v>21</v>
      </c>
      <c r="B189" s="1060">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0">
        <v>22</v>
      </c>
      <c r="B190" s="1060">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0">
        <v>23</v>
      </c>
      <c r="B191" s="1060">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0">
        <v>24</v>
      </c>
      <c r="B192" s="1060">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0">
        <v>25</v>
      </c>
      <c r="B193" s="1060">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0">
        <v>26</v>
      </c>
      <c r="B194" s="1060">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0">
        <v>27</v>
      </c>
      <c r="B195" s="1060">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0">
        <v>28</v>
      </c>
      <c r="B196" s="1060">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0">
        <v>29</v>
      </c>
      <c r="B197" s="1060">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0">
        <v>30</v>
      </c>
      <c r="B198" s="1060">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060">
        <v>1</v>
      </c>
      <c r="B202" s="1060">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0">
        <v>2</v>
      </c>
      <c r="B203" s="1060">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0">
        <v>3</v>
      </c>
      <c r="B204" s="1060">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0">
        <v>4</v>
      </c>
      <c r="B205" s="1060">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0">
        <v>5</v>
      </c>
      <c r="B206" s="1060">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0">
        <v>6</v>
      </c>
      <c r="B207" s="1060">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0">
        <v>7</v>
      </c>
      <c r="B208" s="1060">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0">
        <v>8</v>
      </c>
      <c r="B209" s="1060">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0">
        <v>9</v>
      </c>
      <c r="B210" s="1060">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0">
        <v>10</v>
      </c>
      <c r="B211" s="1060">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0">
        <v>11</v>
      </c>
      <c r="B212" s="1060">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0">
        <v>12</v>
      </c>
      <c r="B213" s="1060">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0">
        <v>13</v>
      </c>
      <c r="B214" s="1060">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0">
        <v>14</v>
      </c>
      <c r="B215" s="1060">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0">
        <v>15</v>
      </c>
      <c r="B216" s="1060">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0">
        <v>16</v>
      </c>
      <c r="B217" s="1060">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0">
        <v>17</v>
      </c>
      <c r="B218" s="1060">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0">
        <v>18</v>
      </c>
      <c r="B219" s="1060">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0">
        <v>19</v>
      </c>
      <c r="B220" s="1060">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0">
        <v>20</v>
      </c>
      <c r="B221" s="1060">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0">
        <v>21</v>
      </c>
      <c r="B222" s="1060">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0">
        <v>22</v>
      </c>
      <c r="B223" s="1060">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0">
        <v>23</v>
      </c>
      <c r="B224" s="1060">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0">
        <v>24</v>
      </c>
      <c r="B225" s="1060">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0">
        <v>25</v>
      </c>
      <c r="B226" s="1060">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0">
        <v>26</v>
      </c>
      <c r="B227" s="1060">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0">
        <v>27</v>
      </c>
      <c r="B228" s="1060">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0">
        <v>28</v>
      </c>
      <c r="B229" s="1060">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0">
        <v>29</v>
      </c>
      <c r="B230" s="1060">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0">
        <v>30</v>
      </c>
      <c r="B231" s="1060">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060">
        <v>1</v>
      </c>
      <c r="B235" s="1060">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0">
        <v>2</v>
      </c>
      <c r="B236" s="1060">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0">
        <v>3</v>
      </c>
      <c r="B237" s="1060">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0">
        <v>4</v>
      </c>
      <c r="B238" s="1060">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0">
        <v>5</v>
      </c>
      <c r="B239" s="1060">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0">
        <v>6</v>
      </c>
      <c r="B240" s="1060">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0">
        <v>7</v>
      </c>
      <c r="B241" s="1060">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0">
        <v>8</v>
      </c>
      <c r="B242" s="1060">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0">
        <v>9</v>
      </c>
      <c r="B243" s="1060">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0">
        <v>10</v>
      </c>
      <c r="B244" s="1060">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0">
        <v>11</v>
      </c>
      <c r="B245" s="1060">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0">
        <v>12</v>
      </c>
      <c r="B246" s="1060">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0">
        <v>13</v>
      </c>
      <c r="B247" s="1060">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0">
        <v>14</v>
      </c>
      <c r="B248" s="1060">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0">
        <v>15</v>
      </c>
      <c r="B249" s="1060">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0">
        <v>16</v>
      </c>
      <c r="B250" s="1060">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0">
        <v>17</v>
      </c>
      <c r="B251" s="1060">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0">
        <v>18</v>
      </c>
      <c r="B252" s="1060">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0">
        <v>19</v>
      </c>
      <c r="B253" s="1060">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0">
        <v>20</v>
      </c>
      <c r="B254" s="1060">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0">
        <v>21</v>
      </c>
      <c r="B255" s="1060">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0">
        <v>22</v>
      </c>
      <c r="B256" s="1060">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0">
        <v>23</v>
      </c>
      <c r="B257" s="1060">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0">
        <v>24</v>
      </c>
      <c r="B258" s="1060">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0">
        <v>25</v>
      </c>
      <c r="B259" s="1060">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0">
        <v>26</v>
      </c>
      <c r="B260" s="1060">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0">
        <v>27</v>
      </c>
      <c r="B261" s="1060">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0">
        <v>28</v>
      </c>
      <c r="B262" s="1060">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0">
        <v>29</v>
      </c>
      <c r="B263" s="1060">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0">
        <v>30</v>
      </c>
      <c r="B264" s="1060">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060">
        <v>1</v>
      </c>
      <c r="B268" s="1060">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0">
        <v>2</v>
      </c>
      <c r="B269" s="1060">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0">
        <v>3</v>
      </c>
      <c r="B270" s="1060">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0">
        <v>4</v>
      </c>
      <c r="B271" s="1060">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0">
        <v>5</v>
      </c>
      <c r="B272" s="1060">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0">
        <v>6</v>
      </c>
      <c r="B273" s="1060">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0">
        <v>7</v>
      </c>
      <c r="B274" s="1060">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0">
        <v>8</v>
      </c>
      <c r="B275" s="1060">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0">
        <v>9</v>
      </c>
      <c r="B276" s="1060">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0">
        <v>10</v>
      </c>
      <c r="B277" s="1060">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0">
        <v>11</v>
      </c>
      <c r="B278" s="1060">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0">
        <v>12</v>
      </c>
      <c r="B279" s="1060">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0">
        <v>13</v>
      </c>
      <c r="B280" s="1060">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0">
        <v>14</v>
      </c>
      <c r="B281" s="1060">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0">
        <v>15</v>
      </c>
      <c r="B282" s="1060">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0">
        <v>16</v>
      </c>
      <c r="B283" s="1060">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0">
        <v>17</v>
      </c>
      <c r="B284" s="1060">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0">
        <v>18</v>
      </c>
      <c r="B285" s="1060">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0">
        <v>19</v>
      </c>
      <c r="B286" s="1060">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0">
        <v>20</v>
      </c>
      <c r="B287" s="1060">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0">
        <v>21</v>
      </c>
      <c r="B288" s="1060">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0">
        <v>22</v>
      </c>
      <c r="B289" s="1060">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0">
        <v>23</v>
      </c>
      <c r="B290" s="1060">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0">
        <v>24</v>
      </c>
      <c r="B291" s="1060">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0">
        <v>25</v>
      </c>
      <c r="B292" s="1060">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0">
        <v>26</v>
      </c>
      <c r="B293" s="1060">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0">
        <v>27</v>
      </c>
      <c r="B294" s="1060">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0">
        <v>28</v>
      </c>
      <c r="B295" s="1060">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0">
        <v>29</v>
      </c>
      <c r="B296" s="1060">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0">
        <v>30</v>
      </c>
      <c r="B297" s="1060">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060">
        <v>1</v>
      </c>
      <c r="B301" s="1060">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0">
        <v>2</v>
      </c>
      <c r="B302" s="1060">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0">
        <v>3</v>
      </c>
      <c r="B303" s="1060">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0">
        <v>4</v>
      </c>
      <c r="B304" s="1060">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0">
        <v>5</v>
      </c>
      <c r="B305" s="1060">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0">
        <v>6</v>
      </c>
      <c r="B306" s="1060">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0">
        <v>7</v>
      </c>
      <c r="B307" s="1060">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0">
        <v>8</v>
      </c>
      <c r="B308" s="1060">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0">
        <v>9</v>
      </c>
      <c r="B309" s="1060">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0">
        <v>10</v>
      </c>
      <c r="B310" s="1060">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0">
        <v>11</v>
      </c>
      <c r="B311" s="1060">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0">
        <v>12</v>
      </c>
      <c r="B312" s="1060">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0">
        <v>13</v>
      </c>
      <c r="B313" s="1060">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0">
        <v>14</v>
      </c>
      <c r="B314" s="1060">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0">
        <v>15</v>
      </c>
      <c r="B315" s="1060">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0">
        <v>16</v>
      </c>
      <c r="B316" s="1060">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0">
        <v>17</v>
      </c>
      <c r="B317" s="1060">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0">
        <v>18</v>
      </c>
      <c r="B318" s="1060">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0">
        <v>19</v>
      </c>
      <c r="B319" s="1060">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0">
        <v>20</v>
      </c>
      <c r="B320" s="1060">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0">
        <v>21</v>
      </c>
      <c r="B321" s="1060">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0">
        <v>22</v>
      </c>
      <c r="B322" s="1060">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0">
        <v>23</v>
      </c>
      <c r="B323" s="1060">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0">
        <v>24</v>
      </c>
      <c r="B324" s="1060">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0">
        <v>25</v>
      </c>
      <c r="B325" s="1060">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0">
        <v>26</v>
      </c>
      <c r="B326" s="1060">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0">
        <v>27</v>
      </c>
      <c r="B327" s="1060">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0">
        <v>28</v>
      </c>
      <c r="B328" s="1060">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0">
        <v>29</v>
      </c>
      <c r="B329" s="1060">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0">
        <v>30</v>
      </c>
      <c r="B330" s="1060">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060">
        <v>1</v>
      </c>
      <c r="B334" s="1060">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0">
        <v>2</v>
      </c>
      <c r="B335" s="1060">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0">
        <v>3</v>
      </c>
      <c r="B336" s="1060">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0">
        <v>4</v>
      </c>
      <c r="B337" s="1060">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0">
        <v>5</v>
      </c>
      <c r="B338" s="1060">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0">
        <v>6</v>
      </c>
      <c r="B339" s="1060">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0">
        <v>7</v>
      </c>
      <c r="B340" s="1060">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0">
        <v>8</v>
      </c>
      <c r="B341" s="1060">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0">
        <v>9</v>
      </c>
      <c r="B342" s="1060">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0">
        <v>10</v>
      </c>
      <c r="B343" s="1060">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0">
        <v>11</v>
      </c>
      <c r="B344" s="1060">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0">
        <v>12</v>
      </c>
      <c r="B345" s="1060">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0">
        <v>13</v>
      </c>
      <c r="B346" s="1060">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0">
        <v>14</v>
      </c>
      <c r="B347" s="1060">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0">
        <v>15</v>
      </c>
      <c r="B348" s="1060">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0">
        <v>16</v>
      </c>
      <c r="B349" s="1060">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0">
        <v>17</v>
      </c>
      <c r="B350" s="1060">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0">
        <v>18</v>
      </c>
      <c r="B351" s="1060">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0">
        <v>19</v>
      </c>
      <c r="B352" s="1060">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0">
        <v>20</v>
      </c>
      <c r="B353" s="1060">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0">
        <v>21</v>
      </c>
      <c r="B354" s="1060">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0">
        <v>22</v>
      </c>
      <c r="B355" s="1060">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0">
        <v>23</v>
      </c>
      <c r="B356" s="1060">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0">
        <v>24</v>
      </c>
      <c r="B357" s="1060">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0">
        <v>25</v>
      </c>
      <c r="B358" s="1060">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0">
        <v>26</v>
      </c>
      <c r="B359" s="1060">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0">
        <v>27</v>
      </c>
      <c r="B360" s="1060">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0">
        <v>28</v>
      </c>
      <c r="B361" s="1060">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0">
        <v>29</v>
      </c>
      <c r="B362" s="1060">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0">
        <v>30</v>
      </c>
      <c r="B363" s="1060">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060">
        <v>1</v>
      </c>
      <c r="B367" s="1060">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0">
        <v>2</v>
      </c>
      <c r="B368" s="1060">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0">
        <v>3</v>
      </c>
      <c r="B369" s="1060">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0">
        <v>4</v>
      </c>
      <c r="B370" s="1060">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0">
        <v>5</v>
      </c>
      <c r="B371" s="1060">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0">
        <v>6</v>
      </c>
      <c r="B372" s="1060">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0">
        <v>7</v>
      </c>
      <c r="B373" s="1060">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0">
        <v>8</v>
      </c>
      <c r="B374" s="1060">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0">
        <v>9</v>
      </c>
      <c r="B375" s="1060">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0">
        <v>10</v>
      </c>
      <c r="B376" s="1060">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0">
        <v>11</v>
      </c>
      <c r="B377" s="1060">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0">
        <v>12</v>
      </c>
      <c r="B378" s="1060">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0">
        <v>13</v>
      </c>
      <c r="B379" s="1060">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0">
        <v>14</v>
      </c>
      <c r="B380" s="1060">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0">
        <v>15</v>
      </c>
      <c r="B381" s="1060">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0">
        <v>16</v>
      </c>
      <c r="B382" s="1060">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0">
        <v>17</v>
      </c>
      <c r="B383" s="1060">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0">
        <v>18</v>
      </c>
      <c r="B384" s="1060">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0">
        <v>19</v>
      </c>
      <c r="B385" s="1060">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0">
        <v>20</v>
      </c>
      <c r="B386" s="1060">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0">
        <v>21</v>
      </c>
      <c r="B387" s="1060">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0">
        <v>22</v>
      </c>
      <c r="B388" s="1060">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0">
        <v>23</v>
      </c>
      <c r="B389" s="1060">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0">
        <v>24</v>
      </c>
      <c r="B390" s="1060">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0">
        <v>25</v>
      </c>
      <c r="B391" s="1060">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0">
        <v>26</v>
      </c>
      <c r="B392" s="1060">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0">
        <v>27</v>
      </c>
      <c r="B393" s="1060">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0">
        <v>28</v>
      </c>
      <c r="B394" s="1060">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0">
        <v>29</v>
      </c>
      <c r="B395" s="1060">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0">
        <v>30</v>
      </c>
      <c r="B396" s="1060">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060">
        <v>1</v>
      </c>
      <c r="B400" s="1060">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0">
        <v>2</v>
      </c>
      <c r="B401" s="1060">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0">
        <v>3</v>
      </c>
      <c r="B402" s="1060">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0">
        <v>4</v>
      </c>
      <c r="B403" s="1060">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0">
        <v>5</v>
      </c>
      <c r="B404" s="1060">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0">
        <v>6</v>
      </c>
      <c r="B405" s="1060">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0">
        <v>7</v>
      </c>
      <c r="B406" s="1060">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0">
        <v>8</v>
      </c>
      <c r="B407" s="1060">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0">
        <v>9</v>
      </c>
      <c r="B408" s="1060">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0">
        <v>10</v>
      </c>
      <c r="B409" s="1060">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0">
        <v>11</v>
      </c>
      <c r="B410" s="1060">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0">
        <v>12</v>
      </c>
      <c r="B411" s="1060">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0">
        <v>13</v>
      </c>
      <c r="B412" s="1060">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0">
        <v>14</v>
      </c>
      <c r="B413" s="1060">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0">
        <v>15</v>
      </c>
      <c r="B414" s="1060">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0">
        <v>16</v>
      </c>
      <c r="B415" s="1060">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0">
        <v>17</v>
      </c>
      <c r="B416" s="1060">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0">
        <v>18</v>
      </c>
      <c r="B417" s="1060">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0">
        <v>19</v>
      </c>
      <c r="B418" s="1060">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0">
        <v>20</v>
      </c>
      <c r="B419" s="1060">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0">
        <v>21</v>
      </c>
      <c r="B420" s="1060">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0">
        <v>22</v>
      </c>
      <c r="B421" s="1060">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0">
        <v>23</v>
      </c>
      <c r="B422" s="1060">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0">
        <v>24</v>
      </c>
      <c r="B423" s="1060">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0">
        <v>25</v>
      </c>
      <c r="B424" s="1060">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0">
        <v>26</v>
      </c>
      <c r="B425" s="1060">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0">
        <v>27</v>
      </c>
      <c r="B426" s="1060">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0">
        <v>28</v>
      </c>
      <c r="B427" s="1060">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0">
        <v>29</v>
      </c>
      <c r="B428" s="1060">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0">
        <v>30</v>
      </c>
      <c r="B429" s="1060">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060">
        <v>1</v>
      </c>
      <c r="B433" s="1060">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0">
        <v>2</v>
      </c>
      <c r="B434" s="1060">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0">
        <v>3</v>
      </c>
      <c r="B435" s="1060">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0">
        <v>4</v>
      </c>
      <c r="B436" s="1060">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0">
        <v>5</v>
      </c>
      <c r="B437" s="1060">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0">
        <v>6</v>
      </c>
      <c r="B438" s="1060">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0">
        <v>7</v>
      </c>
      <c r="B439" s="1060">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0">
        <v>8</v>
      </c>
      <c r="B440" s="1060">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0">
        <v>9</v>
      </c>
      <c r="B441" s="1060">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0">
        <v>10</v>
      </c>
      <c r="B442" s="1060">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0">
        <v>11</v>
      </c>
      <c r="B443" s="1060">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0">
        <v>12</v>
      </c>
      <c r="B444" s="1060">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0">
        <v>13</v>
      </c>
      <c r="B445" s="1060">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0">
        <v>14</v>
      </c>
      <c r="B446" s="1060">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0">
        <v>15</v>
      </c>
      <c r="B447" s="1060">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0">
        <v>16</v>
      </c>
      <c r="B448" s="1060">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0">
        <v>17</v>
      </c>
      <c r="B449" s="1060">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0">
        <v>18</v>
      </c>
      <c r="B450" s="1060">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0">
        <v>19</v>
      </c>
      <c r="B451" s="1060">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0">
        <v>20</v>
      </c>
      <c r="B452" s="1060">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0">
        <v>21</v>
      </c>
      <c r="B453" s="1060">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0">
        <v>22</v>
      </c>
      <c r="B454" s="1060">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0">
        <v>23</v>
      </c>
      <c r="B455" s="1060">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0">
        <v>24</v>
      </c>
      <c r="B456" s="1060">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0">
        <v>25</v>
      </c>
      <c r="B457" s="1060">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0">
        <v>26</v>
      </c>
      <c r="B458" s="1060">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0">
        <v>27</v>
      </c>
      <c r="B459" s="1060">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0">
        <v>28</v>
      </c>
      <c r="B460" s="1060">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0">
        <v>29</v>
      </c>
      <c r="B461" s="1060">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0">
        <v>30</v>
      </c>
      <c r="B462" s="1060">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060">
        <v>1</v>
      </c>
      <c r="B466" s="1060">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0">
        <v>2</v>
      </c>
      <c r="B467" s="1060">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0">
        <v>3</v>
      </c>
      <c r="B468" s="1060">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0">
        <v>4</v>
      </c>
      <c r="B469" s="1060">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0">
        <v>5</v>
      </c>
      <c r="B470" s="1060">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0">
        <v>6</v>
      </c>
      <c r="B471" s="1060">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0">
        <v>7</v>
      </c>
      <c r="B472" s="1060">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0">
        <v>8</v>
      </c>
      <c r="B473" s="1060">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0">
        <v>9</v>
      </c>
      <c r="B474" s="1060">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0">
        <v>10</v>
      </c>
      <c r="B475" s="1060">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0">
        <v>11</v>
      </c>
      <c r="B476" s="1060">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0">
        <v>12</v>
      </c>
      <c r="B477" s="1060">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0">
        <v>13</v>
      </c>
      <c r="B478" s="1060">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0">
        <v>14</v>
      </c>
      <c r="B479" s="1060">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0">
        <v>15</v>
      </c>
      <c r="B480" s="1060">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0">
        <v>16</v>
      </c>
      <c r="B481" s="1060">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0">
        <v>17</v>
      </c>
      <c r="B482" s="1060">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0">
        <v>18</v>
      </c>
      <c r="B483" s="1060">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0">
        <v>19</v>
      </c>
      <c r="B484" s="1060">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0">
        <v>20</v>
      </c>
      <c r="B485" s="1060">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0">
        <v>21</v>
      </c>
      <c r="B486" s="1060">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0">
        <v>22</v>
      </c>
      <c r="B487" s="1060">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0">
        <v>23</v>
      </c>
      <c r="B488" s="1060">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0">
        <v>24</v>
      </c>
      <c r="B489" s="1060">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0">
        <v>25</v>
      </c>
      <c r="B490" s="1060">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0">
        <v>26</v>
      </c>
      <c r="B491" s="1060">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0">
        <v>27</v>
      </c>
      <c r="B492" s="1060">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0">
        <v>28</v>
      </c>
      <c r="B493" s="1060">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0">
        <v>29</v>
      </c>
      <c r="B494" s="1060">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0">
        <v>30</v>
      </c>
      <c r="B495" s="1060">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060">
        <v>1</v>
      </c>
      <c r="B499" s="1060">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0">
        <v>2</v>
      </c>
      <c r="B500" s="1060">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0">
        <v>3</v>
      </c>
      <c r="B501" s="1060">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0">
        <v>4</v>
      </c>
      <c r="B502" s="1060">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0">
        <v>5</v>
      </c>
      <c r="B503" s="1060">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0">
        <v>6</v>
      </c>
      <c r="B504" s="1060">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0">
        <v>7</v>
      </c>
      <c r="B505" s="1060">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0">
        <v>8</v>
      </c>
      <c r="B506" s="1060">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0">
        <v>9</v>
      </c>
      <c r="B507" s="1060">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0">
        <v>10</v>
      </c>
      <c r="B508" s="1060">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0">
        <v>11</v>
      </c>
      <c r="B509" s="1060">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0">
        <v>12</v>
      </c>
      <c r="B510" s="1060">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0">
        <v>13</v>
      </c>
      <c r="B511" s="1060">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0">
        <v>14</v>
      </c>
      <c r="B512" s="1060">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0">
        <v>15</v>
      </c>
      <c r="B513" s="1060">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0">
        <v>16</v>
      </c>
      <c r="B514" s="1060">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0">
        <v>17</v>
      </c>
      <c r="B515" s="1060">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0">
        <v>18</v>
      </c>
      <c r="B516" s="1060">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0">
        <v>19</v>
      </c>
      <c r="B517" s="1060">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0">
        <v>20</v>
      </c>
      <c r="B518" s="1060">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0">
        <v>21</v>
      </c>
      <c r="B519" s="1060">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0">
        <v>22</v>
      </c>
      <c r="B520" s="1060">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0">
        <v>23</v>
      </c>
      <c r="B521" s="1060">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0">
        <v>24</v>
      </c>
      <c r="B522" s="1060">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0">
        <v>25</v>
      </c>
      <c r="B523" s="1060">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0">
        <v>26</v>
      </c>
      <c r="B524" s="1060">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0">
        <v>27</v>
      </c>
      <c r="B525" s="1060">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0">
        <v>28</v>
      </c>
      <c r="B526" s="1060">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0">
        <v>29</v>
      </c>
      <c r="B527" s="1060">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0">
        <v>30</v>
      </c>
      <c r="B528" s="1060">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060">
        <v>1</v>
      </c>
      <c r="B532" s="1060">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0">
        <v>2</v>
      </c>
      <c r="B533" s="1060">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0">
        <v>3</v>
      </c>
      <c r="B534" s="1060">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0">
        <v>4</v>
      </c>
      <c r="B535" s="1060">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0">
        <v>5</v>
      </c>
      <c r="B536" s="1060">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0">
        <v>6</v>
      </c>
      <c r="B537" s="1060">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0">
        <v>7</v>
      </c>
      <c r="B538" s="1060">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0">
        <v>8</v>
      </c>
      <c r="B539" s="1060">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0">
        <v>9</v>
      </c>
      <c r="B540" s="1060">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0">
        <v>10</v>
      </c>
      <c r="B541" s="1060">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0">
        <v>11</v>
      </c>
      <c r="B542" s="1060">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0">
        <v>12</v>
      </c>
      <c r="B543" s="1060">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0">
        <v>13</v>
      </c>
      <c r="B544" s="1060">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0">
        <v>14</v>
      </c>
      <c r="B545" s="1060">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0">
        <v>15</v>
      </c>
      <c r="B546" s="1060">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0">
        <v>16</v>
      </c>
      <c r="B547" s="1060">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0">
        <v>17</v>
      </c>
      <c r="B548" s="1060">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0">
        <v>18</v>
      </c>
      <c r="B549" s="1060">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0">
        <v>19</v>
      </c>
      <c r="B550" s="1060">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0">
        <v>20</v>
      </c>
      <c r="B551" s="1060">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0">
        <v>21</v>
      </c>
      <c r="B552" s="1060">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0">
        <v>22</v>
      </c>
      <c r="B553" s="1060">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0">
        <v>23</v>
      </c>
      <c r="B554" s="1060">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0">
        <v>24</v>
      </c>
      <c r="B555" s="1060">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0">
        <v>25</v>
      </c>
      <c r="B556" s="1060">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0">
        <v>26</v>
      </c>
      <c r="B557" s="1060">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0">
        <v>27</v>
      </c>
      <c r="B558" s="1060">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0">
        <v>28</v>
      </c>
      <c r="B559" s="1060">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0">
        <v>29</v>
      </c>
      <c r="B560" s="1060">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0">
        <v>30</v>
      </c>
      <c r="B561" s="1060">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060">
        <v>1</v>
      </c>
      <c r="B565" s="1060">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0">
        <v>2</v>
      </c>
      <c r="B566" s="1060">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0">
        <v>3</v>
      </c>
      <c r="B567" s="1060">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0">
        <v>4</v>
      </c>
      <c r="B568" s="1060">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0">
        <v>5</v>
      </c>
      <c r="B569" s="1060">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0">
        <v>6</v>
      </c>
      <c r="B570" s="1060">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0">
        <v>7</v>
      </c>
      <c r="B571" s="1060">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0">
        <v>8</v>
      </c>
      <c r="B572" s="1060">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0">
        <v>9</v>
      </c>
      <c r="B573" s="1060">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0">
        <v>10</v>
      </c>
      <c r="B574" s="1060">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0">
        <v>11</v>
      </c>
      <c r="B575" s="1060">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0">
        <v>12</v>
      </c>
      <c r="B576" s="1060">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0">
        <v>13</v>
      </c>
      <c r="B577" s="1060">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0">
        <v>14</v>
      </c>
      <c r="B578" s="1060">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0">
        <v>15</v>
      </c>
      <c r="B579" s="1060">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0">
        <v>16</v>
      </c>
      <c r="B580" s="1060">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0">
        <v>17</v>
      </c>
      <c r="B581" s="1060">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0">
        <v>18</v>
      </c>
      <c r="B582" s="1060">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0">
        <v>19</v>
      </c>
      <c r="B583" s="1060">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0">
        <v>20</v>
      </c>
      <c r="B584" s="1060">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0">
        <v>21</v>
      </c>
      <c r="B585" s="1060">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0">
        <v>22</v>
      </c>
      <c r="B586" s="1060">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0">
        <v>23</v>
      </c>
      <c r="B587" s="1060">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0">
        <v>24</v>
      </c>
      <c r="B588" s="1060">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0">
        <v>25</v>
      </c>
      <c r="B589" s="1060">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0">
        <v>26</v>
      </c>
      <c r="B590" s="1060">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0">
        <v>27</v>
      </c>
      <c r="B591" s="1060">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0">
        <v>28</v>
      </c>
      <c r="B592" s="1060">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0">
        <v>29</v>
      </c>
      <c r="B593" s="1060">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0">
        <v>30</v>
      </c>
      <c r="B594" s="1060">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060">
        <v>1</v>
      </c>
      <c r="B598" s="1060">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0">
        <v>2</v>
      </c>
      <c r="B599" s="1060">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0">
        <v>3</v>
      </c>
      <c r="B600" s="1060">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0">
        <v>4</v>
      </c>
      <c r="B601" s="1060">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0">
        <v>5</v>
      </c>
      <c r="B602" s="1060">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0">
        <v>6</v>
      </c>
      <c r="B603" s="1060">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0">
        <v>7</v>
      </c>
      <c r="B604" s="1060">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0">
        <v>8</v>
      </c>
      <c r="B605" s="1060">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0">
        <v>9</v>
      </c>
      <c r="B606" s="1060">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0">
        <v>10</v>
      </c>
      <c r="B607" s="1060">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0">
        <v>11</v>
      </c>
      <c r="B608" s="1060">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0">
        <v>12</v>
      </c>
      <c r="B609" s="1060">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0">
        <v>13</v>
      </c>
      <c r="B610" s="1060">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0">
        <v>14</v>
      </c>
      <c r="B611" s="1060">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0">
        <v>15</v>
      </c>
      <c r="B612" s="1060">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0">
        <v>16</v>
      </c>
      <c r="B613" s="1060">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0">
        <v>17</v>
      </c>
      <c r="B614" s="1060">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0">
        <v>18</v>
      </c>
      <c r="B615" s="1060">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0">
        <v>19</v>
      </c>
      <c r="B616" s="1060">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0">
        <v>20</v>
      </c>
      <c r="B617" s="1060">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0">
        <v>21</v>
      </c>
      <c r="B618" s="1060">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0">
        <v>22</v>
      </c>
      <c r="B619" s="1060">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0">
        <v>23</v>
      </c>
      <c r="B620" s="1060">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0">
        <v>24</v>
      </c>
      <c r="B621" s="1060">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0">
        <v>25</v>
      </c>
      <c r="B622" s="1060">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0">
        <v>26</v>
      </c>
      <c r="B623" s="1060">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0">
        <v>27</v>
      </c>
      <c r="B624" s="1060">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0">
        <v>28</v>
      </c>
      <c r="B625" s="1060">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0">
        <v>29</v>
      </c>
      <c r="B626" s="1060">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0">
        <v>30</v>
      </c>
      <c r="B627" s="1060">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060">
        <v>1</v>
      </c>
      <c r="B631" s="1060">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0">
        <v>2</v>
      </c>
      <c r="B632" s="1060">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0">
        <v>3</v>
      </c>
      <c r="B633" s="1060">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0">
        <v>4</v>
      </c>
      <c r="B634" s="1060">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0">
        <v>5</v>
      </c>
      <c r="B635" s="1060">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0">
        <v>6</v>
      </c>
      <c r="B636" s="1060">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0">
        <v>7</v>
      </c>
      <c r="B637" s="1060">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0">
        <v>8</v>
      </c>
      <c r="B638" s="1060">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0">
        <v>9</v>
      </c>
      <c r="B639" s="1060">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0">
        <v>10</v>
      </c>
      <c r="B640" s="1060">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0">
        <v>11</v>
      </c>
      <c r="B641" s="1060">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0">
        <v>12</v>
      </c>
      <c r="B642" s="1060">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0">
        <v>13</v>
      </c>
      <c r="B643" s="1060">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0">
        <v>14</v>
      </c>
      <c r="B644" s="1060">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0">
        <v>15</v>
      </c>
      <c r="B645" s="1060">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0">
        <v>16</v>
      </c>
      <c r="B646" s="1060">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0">
        <v>17</v>
      </c>
      <c r="B647" s="1060">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0">
        <v>18</v>
      </c>
      <c r="B648" s="1060">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0">
        <v>19</v>
      </c>
      <c r="B649" s="1060">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0">
        <v>20</v>
      </c>
      <c r="B650" s="1060">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0">
        <v>21</v>
      </c>
      <c r="B651" s="1060">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0">
        <v>22</v>
      </c>
      <c r="B652" s="1060">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0">
        <v>23</v>
      </c>
      <c r="B653" s="1060">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0">
        <v>24</v>
      </c>
      <c r="B654" s="1060">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0">
        <v>25</v>
      </c>
      <c r="B655" s="1060">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0">
        <v>26</v>
      </c>
      <c r="B656" s="1060">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0">
        <v>27</v>
      </c>
      <c r="B657" s="1060">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0">
        <v>28</v>
      </c>
      <c r="B658" s="1060">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0">
        <v>29</v>
      </c>
      <c r="B659" s="1060">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0">
        <v>30</v>
      </c>
      <c r="B660" s="1060">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060">
        <v>1</v>
      </c>
      <c r="B664" s="1060">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0">
        <v>2</v>
      </c>
      <c r="B665" s="1060">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0">
        <v>3</v>
      </c>
      <c r="B666" s="1060">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0">
        <v>4</v>
      </c>
      <c r="B667" s="1060">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0">
        <v>5</v>
      </c>
      <c r="B668" s="1060">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0">
        <v>6</v>
      </c>
      <c r="B669" s="1060">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0">
        <v>7</v>
      </c>
      <c r="B670" s="1060">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0">
        <v>8</v>
      </c>
      <c r="B671" s="1060">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0">
        <v>9</v>
      </c>
      <c r="B672" s="1060">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0">
        <v>10</v>
      </c>
      <c r="B673" s="1060">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0">
        <v>11</v>
      </c>
      <c r="B674" s="1060">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0">
        <v>12</v>
      </c>
      <c r="B675" s="1060">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0">
        <v>13</v>
      </c>
      <c r="B676" s="1060">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0">
        <v>14</v>
      </c>
      <c r="B677" s="1060">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0">
        <v>15</v>
      </c>
      <c r="B678" s="1060">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0">
        <v>16</v>
      </c>
      <c r="B679" s="1060">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0">
        <v>17</v>
      </c>
      <c r="B680" s="1060">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0">
        <v>18</v>
      </c>
      <c r="B681" s="1060">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0">
        <v>19</v>
      </c>
      <c r="B682" s="1060">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0">
        <v>20</v>
      </c>
      <c r="B683" s="1060">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0">
        <v>21</v>
      </c>
      <c r="B684" s="1060">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0">
        <v>22</v>
      </c>
      <c r="B685" s="1060">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0">
        <v>23</v>
      </c>
      <c r="B686" s="1060">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0">
        <v>24</v>
      </c>
      <c r="B687" s="1060">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0">
        <v>25</v>
      </c>
      <c r="B688" s="1060">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0">
        <v>26</v>
      </c>
      <c r="B689" s="1060">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0">
        <v>27</v>
      </c>
      <c r="B690" s="1060">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0">
        <v>28</v>
      </c>
      <c r="B691" s="1060">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0">
        <v>29</v>
      </c>
      <c r="B692" s="1060">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0">
        <v>30</v>
      </c>
      <c r="B693" s="1060">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060">
        <v>1</v>
      </c>
      <c r="B697" s="1060">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0">
        <v>2</v>
      </c>
      <c r="B698" s="1060">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0">
        <v>3</v>
      </c>
      <c r="B699" s="1060">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0">
        <v>4</v>
      </c>
      <c r="B700" s="1060">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0">
        <v>5</v>
      </c>
      <c r="B701" s="1060">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0">
        <v>6</v>
      </c>
      <c r="B702" s="1060">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0">
        <v>7</v>
      </c>
      <c r="B703" s="1060">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0">
        <v>8</v>
      </c>
      <c r="B704" s="1060">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0">
        <v>9</v>
      </c>
      <c r="B705" s="1060">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0">
        <v>10</v>
      </c>
      <c r="B706" s="1060">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0">
        <v>11</v>
      </c>
      <c r="B707" s="1060">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0">
        <v>12</v>
      </c>
      <c r="B708" s="1060">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0">
        <v>13</v>
      </c>
      <c r="B709" s="1060">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0">
        <v>14</v>
      </c>
      <c r="B710" s="1060">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0">
        <v>15</v>
      </c>
      <c r="B711" s="1060">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0">
        <v>16</v>
      </c>
      <c r="B712" s="1060">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0">
        <v>17</v>
      </c>
      <c r="B713" s="1060">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0">
        <v>18</v>
      </c>
      <c r="B714" s="1060">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0">
        <v>19</v>
      </c>
      <c r="B715" s="1060">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0">
        <v>20</v>
      </c>
      <c r="B716" s="1060">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0">
        <v>21</v>
      </c>
      <c r="B717" s="1060">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0">
        <v>22</v>
      </c>
      <c r="B718" s="1060">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0">
        <v>23</v>
      </c>
      <c r="B719" s="1060">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0">
        <v>24</v>
      </c>
      <c r="B720" s="1060">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0">
        <v>25</v>
      </c>
      <c r="B721" s="1060">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0">
        <v>26</v>
      </c>
      <c r="B722" s="1060">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0">
        <v>27</v>
      </c>
      <c r="B723" s="1060">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0">
        <v>28</v>
      </c>
      <c r="B724" s="1060">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0">
        <v>29</v>
      </c>
      <c r="B725" s="1060">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0">
        <v>30</v>
      </c>
      <c r="B726" s="1060">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060">
        <v>1</v>
      </c>
      <c r="B730" s="1060">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0">
        <v>2</v>
      </c>
      <c r="B731" s="1060">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0">
        <v>3</v>
      </c>
      <c r="B732" s="1060">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0">
        <v>4</v>
      </c>
      <c r="B733" s="1060">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0">
        <v>5</v>
      </c>
      <c r="B734" s="1060">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0">
        <v>6</v>
      </c>
      <c r="B735" s="1060">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0">
        <v>7</v>
      </c>
      <c r="B736" s="1060">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0">
        <v>8</v>
      </c>
      <c r="B737" s="1060">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0">
        <v>9</v>
      </c>
      <c r="B738" s="1060">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0">
        <v>10</v>
      </c>
      <c r="B739" s="1060">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0">
        <v>11</v>
      </c>
      <c r="B740" s="1060">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0">
        <v>12</v>
      </c>
      <c r="B741" s="1060">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0">
        <v>13</v>
      </c>
      <c r="B742" s="1060">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0">
        <v>14</v>
      </c>
      <c r="B743" s="1060">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0">
        <v>15</v>
      </c>
      <c r="B744" s="1060">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0">
        <v>16</v>
      </c>
      <c r="B745" s="1060">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0">
        <v>17</v>
      </c>
      <c r="B746" s="1060">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0">
        <v>18</v>
      </c>
      <c r="B747" s="1060">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0">
        <v>19</v>
      </c>
      <c r="B748" s="1060">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0">
        <v>20</v>
      </c>
      <c r="B749" s="1060">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0">
        <v>21</v>
      </c>
      <c r="B750" s="1060">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0">
        <v>22</v>
      </c>
      <c r="B751" s="1060">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0">
        <v>23</v>
      </c>
      <c r="B752" s="1060">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0">
        <v>24</v>
      </c>
      <c r="B753" s="1060">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0">
        <v>25</v>
      </c>
      <c r="B754" s="1060">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0">
        <v>26</v>
      </c>
      <c r="B755" s="1060">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0">
        <v>27</v>
      </c>
      <c r="B756" s="1060">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0">
        <v>28</v>
      </c>
      <c r="B757" s="1060">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0">
        <v>29</v>
      </c>
      <c r="B758" s="1060">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0">
        <v>30</v>
      </c>
      <c r="B759" s="1060">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060">
        <v>1</v>
      </c>
      <c r="B763" s="1060">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0">
        <v>2</v>
      </c>
      <c r="B764" s="1060">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0">
        <v>3</v>
      </c>
      <c r="B765" s="1060">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0">
        <v>4</v>
      </c>
      <c r="B766" s="1060">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0">
        <v>5</v>
      </c>
      <c r="B767" s="1060">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0">
        <v>6</v>
      </c>
      <c r="B768" s="1060">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0">
        <v>7</v>
      </c>
      <c r="B769" s="1060">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0">
        <v>8</v>
      </c>
      <c r="B770" s="1060">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0">
        <v>9</v>
      </c>
      <c r="B771" s="1060">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0">
        <v>10</v>
      </c>
      <c r="B772" s="1060">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0">
        <v>11</v>
      </c>
      <c r="B773" s="1060">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0">
        <v>12</v>
      </c>
      <c r="B774" s="1060">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0">
        <v>13</v>
      </c>
      <c r="B775" s="1060">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0">
        <v>14</v>
      </c>
      <c r="B776" s="1060">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0">
        <v>15</v>
      </c>
      <c r="B777" s="1060">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0">
        <v>16</v>
      </c>
      <c r="B778" s="1060">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0">
        <v>17</v>
      </c>
      <c r="B779" s="1060">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0">
        <v>18</v>
      </c>
      <c r="B780" s="1060">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0">
        <v>19</v>
      </c>
      <c r="B781" s="1060">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0">
        <v>20</v>
      </c>
      <c r="B782" s="1060">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0">
        <v>21</v>
      </c>
      <c r="B783" s="1060">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0">
        <v>22</v>
      </c>
      <c r="B784" s="1060">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0">
        <v>23</v>
      </c>
      <c r="B785" s="1060">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0">
        <v>24</v>
      </c>
      <c r="B786" s="1060">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0">
        <v>25</v>
      </c>
      <c r="B787" s="1060">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0">
        <v>26</v>
      </c>
      <c r="B788" s="1060">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0">
        <v>27</v>
      </c>
      <c r="B789" s="1060">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0">
        <v>28</v>
      </c>
      <c r="B790" s="1060">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0">
        <v>29</v>
      </c>
      <c r="B791" s="1060">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0">
        <v>30</v>
      </c>
      <c r="B792" s="1060">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060">
        <v>1</v>
      </c>
      <c r="B796" s="1060">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0">
        <v>2</v>
      </c>
      <c r="B797" s="1060">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0">
        <v>3</v>
      </c>
      <c r="B798" s="1060">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0">
        <v>4</v>
      </c>
      <c r="B799" s="1060">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0">
        <v>5</v>
      </c>
      <c r="B800" s="1060">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0">
        <v>6</v>
      </c>
      <c r="B801" s="1060">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0">
        <v>7</v>
      </c>
      <c r="B802" s="1060">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0">
        <v>8</v>
      </c>
      <c r="B803" s="1060">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0">
        <v>9</v>
      </c>
      <c r="B804" s="1060">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0">
        <v>10</v>
      </c>
      <c r="B805" s="1060">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0">
        <v>11</v>
      </c>
      <c r="B806" s="1060">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0">
        <v>12</v>
      </c>
      <c r="B807" s="1060">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0">
        <v>13</v>
      </c>
      <c r="B808" s="1060">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0">
        <v>14</v>
      </c>
      <c r="B809" s="1060">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0">
        <v>15</v>
      </c>
      <c r="B810" s="1060">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0">
        <v>16</v>
      </c>
      <c r="B811" s="1060">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0">
        <v>17</v>
      </c>
      <c r="B812" s="1060">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0">
        <v>18</v>
      </c>
      <c r="B813" s="1060">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0">
        <v>19</v>
      </c>
      <c r="B814" s="1060">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0">
        <v>20</v>
      </c>
      <c r="B815" s="1060">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0">
        <v>21</v>
      </c>
      <c r="B816" s="1060">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0">
        <v>22</v>
      </c>
      <c r="B817" s="1060">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0">
        <v>23</v>
      </c>
      <c r="B818" s="1060">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0">
        <v>24</v>
      </c>
      <c r="B819" s="1060">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0">
        <v>25</v>
      </c>
      <c r="B820" s="1060">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0">
        <v>26</v>
      </c>
      <c r="B821" s="1060">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0">
        <v>27</v>
      </c>
      <c r="B822" s="1060">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0">
        <v>28</v>
      </c>
      <c r="B823" s="1060">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0">
        <v>29</v>
      </c>
      <c r="B824" s="1060">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0">
        <v>30</v>
      </c>
      <c r="B825" s="1060">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060">
        <v>1</v>
      </c>
      <c r="B829" s="1060">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0">
        <v>2</v>
      </c>
      <c r="B830" s="1060">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0">
        <v>3</v>
      </c>
      <c r="B831" s="1060">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0">
        <v>4</v>
      </c>
      <c r="B832" s="1060">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0">
        <v>5</v>
      </c>
      <c r="B833" s="1060">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0">
        <v>6</v>
      </c>
      <c r="B834" s="1060">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0">
        <v>7</v>
      </c>
      <c r="B835" s="1060">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0">
        <v>8</v>
      </c>
      <c r="B836" s="1060">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0">
        <v>9</v>
      </c>
      <c r="B837" s="1060">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0">
        <v>10</v>
      </c>
      <c r="B838" s="1060">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0">
        <v>11</v>
      </c>
      <c r="B839" s="1060">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0">
        <v>12</v>
      </c>
      <c r="B840" s="1060">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0">
        <v>13</v>
      </c>
      <c r="B841" s="1060">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0">
        <v>14</v>
      </c>
      <c r="B842" s="1060">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0">
        <v>15</v>
      </c>
      <c r="B843" s="1060">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0">
        <v>16</v>
      </c>
      <c r="B844" s="1060">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0">
        <v>17</v>
      </c>
      <c r="B845" s="1060">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0">
        <v>18</v>
      </c>
      <c r="B846" s="1060">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0">
        <v>19</v>
      </c>
      <c r="B847" s="1060">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0">
        <v>20</v>
      </c>
      <c r="B848" s="1060">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0">
        <v>21</v>
      </c>
      <c r="B849" s="1060">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0">
        <v>22</v>
      </c>
      <c r="B850" s="1060">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0">
        <v>23</v>
      </c>
      <c r="B851" s="1060">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0">
        <v>24</v>
      </c>
      <c r="B852" s="1060">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0">
        <v>25</v>
      </c>
      <c r="B853" s="1060">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0">
        <v>26</v>
      </c>
      <c r="B854" s="1060">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0">
        <v>27</v>
      </c>
      <c r="B855" s="1060">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0">
        <v>28</v>
      </c>
      <c r="B856" s="1060">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0">
        <v>29</v>
      </c>
      <c r="B857" s="1060">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0">
        <v>30</v>
      </c>
      <c r="B858" s="1060">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060">
        <v>1</v>
      </c>
      <c r="B862" s="1060">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0">
        <v>2</v>
      </c>
      <c r="B863" s="1060">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0">
        <v>3</v>
      </c>
      <c r="B864" s="1060">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0">
        <v>4</v>
      </c>
      <c r="B865" s="1060">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0">
        <v>5</v>
      </c>
      <c r="B866" s="1060">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0">
        <v>6</v>
      </c>
      <c r="B867" s="1060">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0">
        <v>7</v>
      </c>
      <c r="B868" s="1060">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0">
        <v>8</v>
      </c>
      <c r="B869" s="1060">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0">
        <v>9</v>
      </c>
      <c r="B870" s="1060">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0">
        <v>10</v>
      </c>
      <c r="B871" s="1060">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0">
        <v>11</v>
      </c>
      <c r="B872" s="1060">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0">
        <v>12</v>
      </c>
      <c r="B873" s="1060">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0">
        <v>13</v>
      </c>
      <c r="B874" s="1060">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0">
        <v>14</v>
      </c>
      <c r="B875" s="1060">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0">
        <v>15</v>
      </c>
      <c r="B876" s="1060">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0">
        <v>16</v>
      </c>
      <c r="B877" s="1060">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0">
        <v>17</v>
      </c>
      <c r="B878" s="1060">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0">
        <v>18</v>
      </c>
      <c r="B879" s="1060">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0">
        <v>19</v>
      </c>
      <c r="B880" s="1060">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0">
        <v>20</v>
      </c>
      <c r="B881" s="1060">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0">
        <v>21</v>
      </c>
      <c r="B882" s="1060">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0">
        <v>22</v>
      </c>
      <c r="B883" s="1060">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0">
        <v>23</v>
      </c>
      <c r="B884" s="1060">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0">
        <v>24</v>
      </c>
      <c r="B885" s="1060">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0">
        <v>25</v>
      </c>
      <c r="B886" s="1060">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0">
        <v>26</v>
      </c>
      <c r="B887" s="1060">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0">
        <v>27</v>
      </c>
      <c r="B888" s="1060">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0">
        <v>28</v>
      </c>
      <c r="B889" s="1060">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0">
        <v>29</v>
      </c>
      <c r="B890" s="1060">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0">
        <v>30</v>
      </c>
      <c r="B891" s="1060">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060">
        <v>1</v>
      </c>
      <c r="B895" s="1060">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0">
        <v>2</v>
      </c>
      <c r="B896" s="1060">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0">
        <v>3</v>
      </c>
      <c r="B897" s="1060">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0">
        <v>4</v>
      </c>
      <c r="B898" s="1060">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0">
        <v>5</v>
      </c>
      <c r="B899" s="1060">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0">
        <v>6</v>
      </c>
      <c r="B900" s="1060">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0">
        <v>7</v>
      </c>
      <c r="B901" s="1060">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0">
        <v>8</v>
      </c>
      <c r="B902" s="1060">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0">
        <v>9</v>
      </c>
      <c r="B903" s="1060">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0">
        <v>10</v>
      </c>
      <c r="B904" s="1060">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0">
        <v>11</v>
      </c>
      <c r="B905" s="1060">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0">
        <v>12</v>
      </c>
      <c r="B906" s="1060">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0">
        <v>13</v>
      </c>
      <c r="B907" s="1060">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0">
        <v>14</v>
      </c>
      <c r="B908" s="1060">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0">
        <v>15</v>
      </c>
      <c r="B909" s="1060">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0">
        <v>16</v>
      </c>
      <c r="B910" s="1060">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0">
        <v>17</v>
      </c>
      <c r="B911" s="1060">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0">
        <v>18</v>
      </c>
      <c r="B912" s="1060">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0">
        <v>19</v>
      </c>
      <c r="B913" s="1060">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0">
        <v>20</v>
      </c>
      <c r="B914" s="1060">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0">
        <v>21</v>
      </c>
      <c r="B915" s="1060">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0">
        <v>22</v>
      </c>
      <c r="B916" s="1060">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0">
        <v>23</v>
      </c>
      <c r="B917" s="1060">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0">
        <v>24</v>
      </c>
      <c r="B918" s="1060">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0">
        <v>25</v>
      </c>
      <c r="B919" s="1060">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0">
        <v>26</v>
      </c>
      <c r="B920" s="1060">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0">
        <v>27</v>
      </c>
      <c r="B921" s="1060">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0">
        <v>28</v>
      </c>
      <c r="B922" s="1060">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0">
        <v>29</v>
      </c>
      <c r="B923" s="1060">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0">
        <v>30</v>
      </c>
      <c r="B924" s="1060">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060">
        <v>1</v>
      </c>
      <c r="B928" s="1060">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0">
        <v>2</v>
      </c>
      <c r="B929" s="1060">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0">
        <v>3</v>
      </c>
      <c r="B930" s="1060">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0">
        <v>4</v>
      </c>
      <c r="B931" s="1060">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0">
        <v>5</v>
      </c>
      <c r="B932" s="1060">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0">
        <v>6</v>
      </c>
      <c r="B933" s="1060">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0">
        <v>7</v>
      </c>
      <c r="B934" s="1060">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0">
        <v>8</v>
      </c>
      <c r="B935" s="1060">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0">
        <v>9</v>
      </c>
      <c r="B936" s="1060">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0">
        <v>10</v>
      </c>
      <c r="B937" s="1060">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0">
        <v>11</v>
      </c>
      <c r="B938" s="1060">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0">
        <v>12</v>
      </c>
      <c r="B939" s="1060">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0">
        <v>13</v>
      </c>
      <c r="B940" s="1060">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0">
        <v>14</v>
      </c>
      <c r="B941" s="1060">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0">
        <v>15</v>
      </c>
      <c r="B942" s="1060">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0">
        <v>16</v>
      </c>
      <c r="B943" s="1060">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0">
        <v>17</v>
      </c>
      <c r="B944" s="1060">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0">
        <v>18</v>
      </c>
      <c r="B945" s="1060">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0">
        <v>19</v>
      </c>
      <c r="B946" s="1060">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0">
        <v>20</v>
      </c>
      <c r="B947" s="1060">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0">
        <v>21</v>
      </c>
      <c r="B948" s="1060">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0">
        <v>22</v>
      </c>
      <c r="B949" s="1060">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0">
        <v>23</v>
      </c>
      <c r="B950" s="1060">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0">
        <v>24</v>
      </c>
      <c r="B951" s="1060">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0">
        <v>25</v>
      </c>
      <c r="B952" s="1060">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0">
        <v>26</v>
      </c>
      <c r="B953" s="1060">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0">
        <v>27</v>
      </c>
      <c r="B954" s="1060">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0">
        <v>28</v>
      </c>
      <c r="B955" s="1060">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0">
        <v>29</v>
      </c>
      <c r="B956" s="1060">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0">
        <v>30</v>
      </c>
      <c r="B957" s="1060">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060">
        <v>1</v>
      </c>
      <c r="B961" s="1060">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0">
        <v>2</v>
      </c>
      <c r="B962" s="1060">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0">
        <v>3</v>
      </c>
      <c r="B963" s="1060">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0">
        <v>4</v>
      </c>
      <c r="B964" s="1060">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0">
        <v>5</v>
      </c>
      <c r="B965" s="1060">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0">
        <v>6</v>
      </c>
      <c r="B966" s="1060">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0">
        <v>7</v>
      </c>
      <c r="B967" s="1060">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0">
        <v>8</v>
      </c>
      <c r="B968" s="1060">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0">
        <v>9</v>
      </c>
      <c r="B969" s="1060">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0">
        <v>10</v>
      </c>
      <c r="B970" s="1060">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0">
        <v>11</v>
      </c>
      <c r="B971" s="1060">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0">
        <v>12</v>
      </c>
      <c r="B972" s="1060">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0">
        <v>13</v>
      </c>
      <c r="B973" s="1060">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0">
        <v>14</v>
      </c>
      <c r="B974" s="1060">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0">
        <v>15</v>
      </c>
      <c r="B975" s="1060">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0">
        <v>16</v>
      </c>
      <c r="B976" s="1060">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0">
        <v>17</v>
      </c>
      <c r="B977" s="1060">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0">
        <v>18</v>
      </c>
      <c r="B978" s="1060">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0">
        <v>19</v>
      </c>
      <c r="B979" s="1060">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0">
        <v>20</v>
      </c>
      <c r="B980" s="1060">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0">
        <v>21</v>
      </c>
      <c r="B981" s="1060">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0">
        <v>22</v>
      </c>
      <c r="B982" s="1060">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0">
        <v>23</v>
      </c>
      <c r="B983" s="1060">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0">
        <v>24</v>
      </c>
      <c r="B984" s="1060">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0">
        <v>25</v>
      </c>
      <c r="B985" s="1060">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0">
        <v>26</v>
      </c>
      <c r="B986" s="1060">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0">
        <v>27</v>
      </c>
      <c r="B987" s="1060">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0">
        <v>28</v>
      </c>
      <c r="B988" s="1060">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0">
        <v>29</v>
      </c>
      <c r="B989" s="1060">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0">
        <v>30</v>
      </c>
      <c r="B990" s="1060">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060">
        <v>1</v>
      </c>
      <c r="B994" s="1060">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0">
        <v>2</v>
      </c>
      <c r="B995" s="1060">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0">
        <v>3</v>
      </c>
      <c r="B996" s="1060">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0">
        <v>4</v>
      </c>
      <c r="B997" s="1060">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0">
        <v>5</v>
      </c>
      <c r="B998" s="1060">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0">
        <v>6</v>
      </c>
      <c r="B999" s="1060">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0">
        <v>7</v>
      </c>
      <c r="B1000" s="1060">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0">
        <v>8</v>
      </c>
      <c r="B1001" s="1060">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0">
        <v>9</v>
      </c>
      <c r="B1002" s="1060">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0">
        <v>10</v>
      </c>
      <c r="B1003" s="1060">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0">
        <v>11</v>
      </c>
      <c r="B1004" s="1060">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0">
        <v>12</v>
      </c>
      <c r="B1005" s="1060">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0">
        <v>13</v>
      </c>
      <c r="B1006" s="1060">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0">
        <v>14</v>
      </c>
      <c r="B1007" s="1060">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0">
        <v>15</v>
      </c>
      <c r="B1008" s="1060">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0">
        <v>16</v>
      </c>
      <c r="B1009" s="1060">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0">
        <v>17</v>
      </c>
      <c r="B1010" s="1060">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0">
        <v>18</v>
      </c>
      <c r="B1011" s="1060">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0">
        <v>19</v>
      </c>
      <c r="B1012" s="1060">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0">
        <v>20</v>
      </c>
      <c r="B1013" s="1060">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0">
        <v>21</v>
      </c>
      <c r="B1014" s="1060">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0">
        <v>22</v>
      </c>
      <c r="B1015" s="1060">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0">
        <v>23</v>
      </c>
      <c r="B1016" s="1060">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0">
        <v>24</v>
      </c>
      <c r="B1017" s="1060">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0">
        <v>25</v>
      </c>
      <c r="B1018" s="1060">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0">
        <v>26</v>
      </c>
      <c r="B1019" s="1060">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0">
        <v>27</v>
      </c>
      <c r="B1020" s="1060">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0">
        <v>28</v>
      </c>
      <c r="B1021" s="1060">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0">
        <v>29</v>
      </c>
      <c r="B1022" s="1060">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0">
        <v>30</v>
      </c>
      <c r="B1023" s="1060">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060">
        <v>1</v>
      </c>
      <c r="B1027" s="1060">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0">
        <v>2</v>
      </c>
      <c r="B1028" s="1060">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0">
        <v>3</v>
      </c>
      <c r="B1029" s="1060">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0">
        <v>4</v>
      </c>
      <c r="B1030" s="1060">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0">
        <v>5</v>
      </c>
      <c r="B1031" s="1060">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0">
        <v>6</v>
      </c>
      <c r="B1032" s="1060">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0">
        <v>7</v>
      </c>
      <c r="B1033" s="1060">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0">
        <v>8</v>
      </c>
      <c r="B1034" s="1060">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0">
        <v>9</v>
      </c>
      <c r="B1035" s="1060">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0">
        <v>10</v>
      </c>
      <c r="B1036" s="1060">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0">
        <v>11</v>
      </c>
      <c r="B1037" s="1060">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0">
        <v>12</v>
      </c>
      <c r="B1038" s="1060">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0">
        <v>13</v>
      </c>
      <c r="B1039" s="1060">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0">
        <v>14</v>
      </c>
      <c r="B1040" s="1060">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0">
        <v>15</v>
      </c>
      <c r="B1041" s="1060">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0">
        <v>16</v>
      </c>
      <c r="B1042" s="1060">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0">
        <v>17</v>
      </c>
      <c r="B1043" s="1060">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0">
        <v>18</v>
      </c>
      <c r="B1044" s="1060">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0">
        <v>19</v>
      </c>
      <c r="B1045" s="1060">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0">
        <v>20</v>
      </c>
      <c r="B1046" s="1060">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0">
        <v>21</v>
      </c>
      <c r="B1047" s="1060">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0">
        <v>22</v>
      </c>
      <c r="B1048" s="1060">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0">
        <v>23</v>
      </c>
      <c r="B1049" s="1060">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0">
        <v>24</v>
      </c>
      <c r="B1050" s="1060">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0">
        <v>25</v>
      </c>
      <c r="B1051" s="1060">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0">
        <v>26</v>
      </c>
      <c r="B1052" s="1060">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0">
        <v>27</v>
      </c>
      <c r="B1053" s="1060">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0">
        <v>28</v>
      </c>
      <c r="B1054" s="1060">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0">
        <v>29</v>
      </c>
      <c r="B1055" s="1060">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0">
        <v>30</v>
      </c>
      <c r="B1056" s="1060">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060">
        <v>1</v>
      </c>
      <c r="B1060" s="1060">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0">
        <v>2</v>
      </c>
      <c r="B1061" s="1060">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0">
        <v>3</v>
      </c>
      <c r="B1062" s="1060">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0">
        <v>4</v>
      </c>
      <c r="B1063" s="1060">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0">
        <v>5</v>
      </c>
      <c r="B1064" s="1060">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0">
        <v>6</v>
      </c>
      <c r="B1065" s="1060">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0">
        <v>7</v>
      </c>
      <c r="B1066" s="1060">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0">
        <v>8</v>
      </c>
      <c r="B1067" s="1060">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0">
        <v>9</v>
      </c>
      <c r="B1068" s="1060">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0">
        <v>10</v>
      </c>
      <c r="B1069" s="1060">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0">
        <v>11</v>
      </c>
      <c r="B1070" s="1060">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0">
        <v>12</v>
      </c>
      <c r="B1071" s="1060">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0">
        <v>13</v>
      </c>
      <c r="B1072" s="1060">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0">
        <v>14</v>
      </c>
      <c r="B1073" s="1060">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0">
        <v>15</v>
      </c>
      <c r="B1074" s="1060">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0">
        <v>16</v>
      </c>
      <c r="B1075" s="1060">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0">
        <v>17</v>
      </c>
      <c r="B1076" s="1060">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0">
        <v>18</v>
      </c>
      <c r="B1077" s="1060">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0">
        <v>19</v>
      </c>
      <c r="B1078" s="1060">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0">
        <v>20</v>
      </c>
      <c r="B1079" s="1060">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0">
        <v>21</v>
      </c>
      <c r="B1080" s="1060">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0">
        <v>22</v>
      </c>
      <c r="B1081" s="1060">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0">
        <v>23</v>
      </c>
      <c r="B1082" s="1060">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0">
        <v>24</v>
      </c>
      <c r="B1083" s="1060">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0">
        <v>25</v>
      </c>
      <c r="B1084" s="1060">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0">
        <v>26</v>
      </c>
      <c r="B1085" s="1060">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0">
        <v>27</v>
      </c>
      <c r="B1086" s="1060">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0">
        <v>28</v>
      </c>
      <c r="B1087" s="1060">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0">
        <v>29</v>
      </c>
      <c r="B1088" s="1060">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0">
        <v>30</v>
      </c>
      <c r="B1089" s="1060">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060">
        <v>1</v>
      </c>
      <c r="B1093" s="1060">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0">
        <v>2</v>
      </c>
      <c r="B1094" s="1060">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0">
        <v>3</v>
      </c>
      <c r="B1095" s="1060">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0">
        <v>4</v>
      </c>
      <c r="B1096" s="1060">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0">
        <v>5</v>
      </c>
      <c r="B1097" s="1060">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0">
        <v>6</v>
      </c>
      <c r="B1098" s="1060">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0">
        <v>7</v>
      </c>
      <c r="B1099" s="1060">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0">
        <v>8</v>
      </c>
      <c r="B1100" s="1060">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0">
        <v>9</v>
      </c>
      <c r="B1101" s="1060">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0">
        <v>10</v>
      </c>
      <c r="B1102" s="1060">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0">
        <v>11</v>
      </c>
      <c r="B1103" s="1060">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0">
        <v>12</v>
      </c>
      <c r="B1104" s="1060">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0">
        <v>13</v>
      </c>
      <c r="B1105" s="1060">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0">
        <v>14</v>
      </c>
      <c r="B1106" s="1060">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0">
        <v>15</v>
      </c>
      <c r="B1107" s="1060">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0">
        <v>16</v>
      </c>
      <c r="B1108" s="1060">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0">
        <v>17</v>
      </c>
      <c r="B1109" s="1060">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0">
        <v>18</v>
      </c>
      <c r="B1110" s="1060">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0">
        <v>19</v>
      </c>
      <c r="B1111" s="1060">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0">
        <v>20</v>
      </c>
      <c r="B1112" s="1060">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0">
        <v>21</v>
      </c>
      <c r="B1113" s="1060">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0">
        <v>22</v>
      </c>
      <c r="B1114" s="1060">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0">
        <v>23</v>
      </c>
      <c r="B1115" s="1060">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0">
        <v>24</v>
      </c>
      <c r="B1116" s="1060">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0">
        <v>25</v>
      </c>
      <c r="B1117" s="1060">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0">
        <v>26</v>
      </c>
      <c r="B1118" s="1060">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0">
        <v>27</v>
      </c>
      <c r="B1119" s="1060">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0">
        <v>28</v>
      </c>
      <c r="B1120" s="1060">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0">
        <v>29</v>
      </c>
      <c r="B1121" s="1060">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0">
        <v>30</v>
      </c>
      <c r="B1122" s="1060">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060">
        <v>1</v>
      </c>
      <c r="B1126" s="1060">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0">
        <v>2</v>
      </c>
      <c r="B1127" s="1060">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0">
        <v>3</v>
      </c>
      <c r="B1128" s="1060">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0">
        <v>4</v>
      </c>
      <c r="B1129" s="1060">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0">
        <v>5</v>
      </c>
      <c r="B1130" s="1060">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0">
        <v>6</v>
      </c>
      <c r="B1131" s="1060">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0">
        <v>7</v>
      </c>
      <c r="B1132" s="1060">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0">
        <v>8</v>
      </c>
      <c r="B1133" s="1060">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0">
        <v>9</v>
      </c>
      <c r="B1134" s="1060">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0">
        <v>10</v>
      </c>
      <c r="B1135" s="1060">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0">
        <v>11</v>
      </c>
      <c r="B1136" s="1060">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0">
        <v>12</v>
      </c>
      <c r="B1137" s="1060">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0">
        <v>13</v>
      </c>
      <c r="B1138" s="1060">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0">
        <v>14</v>
      </c>
      <c r="B1139" s="1060">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0">
        <v>15</v>
      </c>
      <c r="B1140" s="1060">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0">
        <v>16</v>
      </c>
      <c r="B1141" s="1060">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0">
        <v>17</v>
      </c>
      <c r="B1142" s="1060">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0">
        <v>18</v>
      </c>
      <c r="B1143" s="1060">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0">
        <v>19</v>
      </c>
      <c r="B1144" s="1060">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0">
        <v>20</v>
      </c>
      <c r="B1145" s="1060">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0">
        <v>21</v>
      </c>
      <c r="B1146" s="1060">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0">
        <v>22</v>
      </c>
      <c r="B1147" s="1060">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0">
        <v>23</v>
      </c>
      <c r="B1148" s="1060">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0">
        <v>24</v>
      </c>
      <c r="B1149" s="1060">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0">
        <v>25</v>
      </c>
      <c r="B1150" s="1060">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0">
        <v>26</v>
      </c>
      <c r="B1151" s="1060">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0">
        <v>27</v>
      </c>
      <c r="B1152" s="1060">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0">
        <v>28</v>
      </c>
      <c r="B1153" s="1060">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0">
        <v>29</v>
      </c>
      <c r="B1154" s="1060">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0">
        <v>30</v>
      </c>
      <c r="B1155" s="1060">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060">
        <v>1</v>
      </c>
      <c r="B1159" s="1060">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0">
        <v>2</v>
      </c>
      <c r="B1160" s="1060">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0">
        <v>3</v>
      </c>
      <c r="B1161" s="1060">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0">
        <v>4</v>
      </c>
      <c r="B1162" s="1060">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0">
        <v>5</v>
      </c>
      <c r="B1163" s="1060">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0">
        <v>6</v>
      </c>
      <c r="B1164" s="1060">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0">
        <v>7</v>
      </c>
      <c r="B1165" s="1060">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0">
        <v>8</v>
      </c>
      <c r="B1166" s="1060">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0">
        <v>9</v>
      </c>
      <c r="B1167" s="1060">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0">
        <v>10</v>
      </c>
      <c r="B1168" s="1060">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0">
        <v>11</v>
      </c>
      <c r="B1169" s="1060">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0">
        <v>12</v>
      </c>
      <c r="B1170" s="1060">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0">
        <v>13</v>
      </c>
      <c r="B1171" s="1060">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0">
        <v>14</v>
      </c>
      <c r="B1172" s="1060">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0">
        <v>15</v>
      </c>
      <c r="B1173" s="1060">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0">
        <v>16</v>
      </c>
      <c r="B1174" s="1060">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0">
        <v>17</v>
      </c>
      <c r="B1175" s="1060">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0">
        <v>18</v>
      </c>
      <c r="B1176" s="1060">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0">
        <v>19</v>
      </c>
      <c r="B1177" s="1060">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0">
        <v>20</v>
      </c>
      <c r="B1178" s="1060">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0">
        <v>21</v>
      </c>
      <c r="B1179" s="1060">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0">
        <v>22</v>
      </c>
      <c r="B1180" s="1060">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0">
        <v>23</v>
      </c>
      <c r="B1181" s="1060">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0">
        <v>24</v>
      </c>
      <c r="B1182" s="1060">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0">
        <v>25</v>
      </c>
      <c r="B1183" s="1060">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0">
        <v>26</v>
      </c>
      <c r="B1184" s="1060">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0">
        <v>27</v>
      </c>
      <c r="B1185" s="1060">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0">
        <v>28</v>
      </c>
      <c r="B1186" s="1060">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0">
        <v>29</v>
      </c>
      <c r="B1187" s="1060">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0">
        <v>30</v>
      </c>
      <c r="B1188" s="1060">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060">
        <v>1</v>
      </c>
      <c r="B1192" s="1060">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0">
        <v>2</v>
      </c>
      <c r="B1193" s="1060">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0">
        <v>3</v>
      </c>
      <c r="B1194" s="1060">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0">
        <v>4</v>
      </c>
      <c r="B1195" s="1060">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0">
        <v>5</v>
      </c>
      <c r="B1196" s="1060">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0">
        <v>6</v>
      </c>
      <c r="B1197" s="1060">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0">
        <v>7</v>
      </c>
      <c r="B1198" s="1060">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0">
        <v>8</v>
      </c>
      <c r="B1199" s="1060">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0">
        <v>9</v>
      </c>
      <c r="B1200" s="1060">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0">
        <v>10</v>
      </c>
      <c r="B1201" s="1060">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0">
        <v>11</v>
      </c>
      <c r="B1202" s="1060">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0">
        <v>12</v>
      </c>
      <c r="B1203" s="1060">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0">
        <v>13</v>
      </c>
      <c r="B1204" s="1060">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0">
        <v>14</v>
      </c>
      <c r="B1205" s="1060">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0">
        <v>15</v>
      </c>
      <c r="B1206" s="1060">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0">
        <v>16</v>
      </c>
      <c r="B1207" s="1060">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0">
        <v>17</v>
      </c>
      <c r="B1208" s="1060">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0">
        <v>18</v>
      </c>
      <c r="B1209" s="1060">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0">
        <v>19</v>
      </c>
      <c r="B1210" s="1060">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0">
        <v>20</v>
      </c>
      <c r="B1211" s="1060">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0">
        <v>21</v>
      </c>
      <c r="B1212" s="1060">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0">
        <v>22</v>
      </c>
      <c r="B1213" s="1060">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0">
        <v>23</v>
      </c>
      <c r="B1214" s="1060">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0">
        <v>24</v>
      </c>
      <c r="B1215" s="1060">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0">
        <v>25</v>
      </c>
      <c r="B1216" s="1060">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0">
        <v>26</v>
      </c>
      <c r="B1217" s="1060">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0">
        <v>27</v>
      </c>
      <c r="B1218" s="1060">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0">
        <v>28</v>
      </c>
      <c r="B1219" s="1060">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0">
        <v>29</v>
      </c>
      <c r="B1220" s="1060">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0">
        <v>30</v>
      </c>
      <c r="B1221" s="1060">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060">
        <v>1</v>
      </c>
      <c r="B1225" s="1060">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0">
        <v>2</v>
      </c>
      <c r="B1226" s="1060">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0">
        <v>3</v>
      </c>
      <c r="B1227" s="1060">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0">
        <v>4</v>
      </c>
      <c r="B1228" s="1060">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0">
        <v>5</v>
      </c>
      <c r="B1229" s="1060">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0">
        <v>6</v>
      </c>
      <c r="B1230" s="1060">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0">
        <v>7</v>
      </c>
      <c r="B1231" s="1060">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0">
        <v>8</v>
      </c>
      <c r="B1232" s="1060">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0">
        <v>9</v>
      </c>
      <c r="B1233" s="1060">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0">
        <v>10</v>
      </c>
      <c r="B1234" s="1060">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0">
        <v>11</v>
      </c>
      <c r="B1235" s="1060">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0">
        <v>12</v>
      </c>
      <c r="B1236" s="1060">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0">
        <v>13</v>
      </c>
      <c r="B1237" s="1060">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0">
        <v>14</v>
      </c>
      <c r="B1238" s="1060">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0">
        <v>15</v>
      </c>
      <c r="B1239" s="1060">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0">
        <v>16</v>
      </c>
      <c r="B1240" s="1060">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0">
        <v>17</v>
      </c>
      <c r="B1241" s="1060">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0">
        <v>18</v>
      </c>
      <c r="B1242" s="1060">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0">
        <v>19</v>
      </c>
      <c r="B1243" s="1060">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0">
        <v>20</v>
      </c>
      <c r="B1244" s="1060">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0">
        <v>21</v>
      </c>
      <c r="B1245" s="1060">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0">
        <v>22</v>
      </c>
      <c r="B1246" s="1060">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0">
        <v>23</v>
      </c>
      <c r="B1247" s="1060">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0">
        <v>24</v>
      </c>
      <c r="B1248" s="1060">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0">
        <v>25</v>
      </c>
      <c r="B1249" s="1060">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0">
        <v>26</v>
      </c>
      <c r="B1250" s="1060">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0">
        <v>27</v>
      </c>
      <c r="B1251" s="1060">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0">
        <v>28</v>
      </c>
      <c r="B1252" s="1060">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0">
        <v>29</v>
      </c>
      <c r="B1253" s="1060">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0">
        <v>30</v>
      </c>
      <c r="B1254" s="1060">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060">
        <v>1</v>
      </c>
      <c r="B1258" s="1060">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0">
        <v>2</v>
      </c>
      <c r="B1259" s="1060">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0">
        <v>3</v>
      </c>
      <c r="B1260" s="1060">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0">
        <v>4</v>
      </c>
      <c r="B1261" s="1060">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0">
        <v>5</v>
      </c>
      <c r="B1262" s="1060">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0">
        <v>6</v>
      </c>
      <c r="B1263" s="1060">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0">
        <v>7</v>
      </c>
      <c r="B1264" s="1060">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0">
        <v>8</v>
      </c>
      <c r="B1265" s="1060">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0">
        <v>9</v>
      </c>
      <c r="B1266" s="1060">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0">
        <v>10</v>
      </c>
      <c r="B1267" s="1060">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0">
        <v>11</v>
      </c>
      <c r="B1268" s="1060">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0">
        <v>12</v>
      </c>
      <c r="B1269" s="1060">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0">
        <v>13</v>
      </c>
      <c r="B1270" s="1060">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0">
        <v>14</v>
      </c>
      <c r="B1271" s="1060">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0">
        <v>15</v>
      </c>
      <c r="B1272" s="1060">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0">
        <v>16</v>
      </c>
      <c r="B1273" s="1060">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0">
        <v>17</v>
      </c>
      <c r="B1274" s="1060">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0">
        <v>18</v>
      </c>
      <c r="B1275" s="1060">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0">
        <v>19</v>
      </c>
      <c r="B1276" s="1060">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0">
        <v>20</v>
      </c>
      <c r="B1277" s="1060">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0">
        <v>21</v>
      </c>
      <c r="B1278" s="1060">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0">
        <v>22</v>
      </c>
      <c r="B1279" s="1060">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0">
        <v>23</v>
      </c>
      <c r="B1280" s="1060">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0">
        <v>24</v>
      </c>
      <c r="B1281" s="1060">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0">
        <v>25</v>
      </c>
      <c r="B1282" s="1060">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0">
        <v>26</v>
      </c>
      <c r="B1283" s="1060">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0">
        <v>27</v>
      </c>
      <c r="B1284" s="1060">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0">
        <v>28</v>
      </c>
      <c r="B1285" s="1060">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0">
        <v>29</v>
      </c>
      <c r="B1286" s="1060">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0">
        <v>30</v>
      </c>
      <c r="B1287" s="1060">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060">
        <v>1</v>
      </c>
      <c r="B1291" s="1060">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0">
        <v>2</v>
      </c>
      <c r="B1292" s="1060">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0">
        <v>3</v>
      </c>
      <c r="B1293" s="1060">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0">
        <v>4</v>
      </c>
      <c r="B1294" s="1060">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0">
        <v>5</v>
      </c>
      <c r="B1295" s="1060">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0">
        <v>6</v>
      </c>
      <c r="B1296" s="1060">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0">
        <v>7</v>
      </c>
      <c r="B1297" s="1060">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0">
        <v>8</v>
      </c>
      <c r="B1298" s="1060">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0">
        <v>9</v>
      </c>
      <c r="B1299" s="1060">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0">
        <v>10</v>
      </c>
      <c r="B1300" s="1060">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0">
        <v>11</v>
      </c>
      <c r="B1301" s="1060">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0">
        <v>12</v>
      </c>
      <c r="B1302" s="1060">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0">
        <v>13</v>
      </c>
      <c r="B1303" s="1060">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0">
        <v>14</v>
      </c>
      <c r="B1304" s="1060">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0">
        <v>15</v>
      </c>
      <c r="B1305" s="1060">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0">
        <v>16</v>
      </c>
      <c r="B1306" s="1060">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0">
        <v>17</v>
      </c>
      <c r="B1307" s="1060">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0">
        <v>18</v>
      </c>
      <c r="B1308" s="1060">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0">
        <v>19</v>
      </c>
      <c r="B1309" s="1060">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0">
        <v>20</v>
      </c>
      <c r="B1310" s="1060">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0">
        <v>21</v>
      </c>
      <c r="B1311" s="1060">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0">
        <v>22</v>
      </c>
      <c r="B1312" s="1060">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0">
        <v>23</v>
      </c>
      <c r="B1313" s="1060">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0">
        <v>24</v>
      </c>
      <c r="B1314" s="1060">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0">
        <v>25</v>
      </c>
      <c r="B1315" s="1060">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0">
        <v>26</v>
      </c>
      <c r="B1316" s="1060">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0">
        <v>27</v>
      </c>
      <c r="B1317" s="1060">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0">
        <v>28</v>
      </c>
      <c r="B1318" s="1060">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0">
        <v>29</v>
      </c>
      <c r="B1319" s="1060">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0">
        <v>30</v>
      </c>
      <c r="B1320" s="1060">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2020-09-25T08:35:06Z</cp:lastPrinted>
  <dcterms:created xsi:type="dcterms:W3CDTF">2012-03-13T00:50:25Z</dcterms:created>
  <dcterms:modified xsi:type="dcterms:W3CDTF">2020-10-05T02:19:11Z</dcterms:modified>
</cp:coreProperties>
</file>