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2 人開●◎■\"/>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<sst xmlns="http://schemas.openxmlformats.org/spreadsheetml/2006/main" count="3010" uniqueCount="698">
  <si>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</si>
  <si>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</si>
  <si>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</si>
  <si>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</si>
  <si>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</si>
  <si>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</si>
  <si>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</si>
  <si>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</si>
  <si>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</si>
  <si>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</si>
  <si>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</si>
  <si>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</si>
  <si>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</si>
  <si>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</si>
  <si>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</si>
  <si>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</si>
  <si>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</si>
  <si>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</si>
  <si>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</si>
  <si>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</si>
  <si>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</si>
  <si>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</si>
  <si>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</si>
  <si>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</si>
  <si>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</si>
  <si>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</si>
  <si>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</si>
  <si>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</si>
  <si>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</si>
  <si>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</si>
  <si>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</si>
  <si>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</si>
  <si>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</si>
  <si>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</si>
  <si>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</si>
  <si>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</si>
  <si>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</si>
  <si>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</si>
  <si>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</si>
  <si>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</si>
  <si>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</si>
  <si>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</si>
  <si>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</si>
  <si>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</si>
  <si>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</si>
  <si>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</si>
  <si>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</si>
  <si>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</si>
  <si>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</si>
  <si>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</si>
  <si>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</si>
  <si>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</si>
  <si>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</si>
  <si>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</si>
  <si>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</si>
  <si>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</si>
  <si>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</si>
  <si>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</si>
  <si>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</si>
  <si>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</si>
  <si>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</si>
  <si>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</si>
  <si>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</si>
  <si>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</si>
  <si>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</si>
  <si>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</si>
  <si>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</si>
  <si>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</si>
  <si>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</si>
  <si>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</si>
  <si>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</si>
  <si>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</si>
  <si>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</si>
  <si>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</si>
  <si>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</si>
  <si>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</si>
  <si>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</si>
  <si>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</si>
  <si>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</si>
  <si>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</si>
  <si>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</si>
  <si>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</si>
  <si>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</si>
  <si>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</si>
  <si>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</si>
  <si>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</si>
  <si>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</si>
  <si>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</si>
  <si>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</si>
  <si>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</si>
  <si>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</si>
  <si>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</si>
  <si>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</si>
  <si>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</si>
  <si>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</si>
  <si>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</si>
  <si>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</si>
  <si>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</si>
  <si>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</si>
  <si>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</si>
  <si>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</si>
  <si>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</si>
  <si>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</si>
  <si>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</si>
  <si>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</si>
  <si>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</si>
  <si>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</si>
  <si>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</si>
  <si>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</si>
  <si>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</si>
  <si>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</si>
  <si>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</si>
  <si>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</si>
  <si>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</si>
  <si>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</si>
  <si>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</si>
  <si>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</si>
  <si>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</si>
  <si>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</si>
  <si>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</si>
  <si>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</si>
  <si>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</si>
  <si>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</si>
  <si>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</si>
  <si>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</si>
  <si>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</si>
  <si>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</si>
  <si>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</si>
  <si>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</si>
  <si>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</si>
  <si>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</si>
  <si>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</si>
  <si>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</si>
  <si>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</si>
  <si>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</si>
  <si>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</si>
  <si>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</si>
  <si>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</si>
  <si>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</si>
  <si>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</si>
  <si>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</si>
  <si>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</si>
  <si>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</si>
  <si>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</si>
  <si>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</si>
  <si>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</si>
  <si>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</si>
  <si>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</si>
  <si>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</si>
  <si>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</si>
  <si>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</si>
  <si>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</si>
  <si>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</si>
  <si>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</si>
  <si>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</si>
  <si>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</si>
  <si>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</si>
  <si>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</si>
  <si>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</si>
  <si>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</si>
  <si>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</si>
  <si>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</si>
  <si>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</si>
  <si>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</si>
  <si>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</si>
  <si>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</si>
  <si>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</si>
  <si>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</si>
  <si>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</si>
  <si>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</si>
  <si>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</si>
  <si>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</si>
  <si>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</si>
  <si>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</si>
  <si>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</si>
  <si>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</si>
  <si>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</si>
  <si>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</si>
  <si>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</si>
  <si>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</si>
  <si>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</si>
  <si>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</si>
  <si>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</si>
  <si>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</si>
  <si>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</si>
  <si>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</si>
  <si>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</si>
  <si>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</si>
  <si>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</si>
  <si>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</si>
  <si>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</si>
  <si>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</si>
  <si>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</si>
  <si>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</si>
  <si>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</si>
  <si>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</si>
  <si>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</si>
  <si>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</si>
  <si>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</si>
  <si>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</si>
  <si>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</si>
  <si>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</si>
  <si>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</si>
  <si>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</si>
  <si>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</si>
  <si>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</si>
  <si>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</si>
  <si>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</si>
  <si>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</si>
  <si>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</si>
  <si>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</si>
  <si>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</si>
  <si>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</si>
  <si>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</si>
  <si>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</si>
  <si>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</si>
  <si>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</si>
  <si>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</si>
  <si>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</si>
  <si>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</si>
  <si>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</si>
  <si>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</si>
  <si>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</si>
  <si>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</si>
  <si>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</si>
  <si>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</si>
  <si>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</si>
  <si>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</si>
  <si>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</si>
  <si>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</si>
  <si>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</si>
  <si>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</si>
  <si>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</si>
  <si>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</si>
  <si>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</si>
  <si>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</si>
  <si>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</si>
  <si>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</si>
  <si>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</si>
  <si>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</si>
  <si>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</si>
  <si>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</si>
  <si>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</si>
  <si>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</si>
  <si>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</si>
  <si>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</si>
  <si>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</si>
  <si>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</si>
  <si>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</si>
  <si>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</si>
  <si>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</si>
  <si>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</si>
  <si>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</si>
  <si>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</si>
  <si>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</si>
  <si>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</si>
  <si>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</si>
  <si>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</si>
  <si>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</si>
  <si>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</si>
  <si>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</si>
  <si>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</si>
  <si>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</si>
  <si>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</si>
  <si>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</si>
  <si>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</si>
  <si>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</si>
  <si>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</si>
  <si>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</si>
  <si>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</si>
  <si>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</si>
  <si>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</si>
  <si>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</si>
  <si>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</si>
  <si>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</si>
  <si>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</si>
  <si>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</si>
  <si>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</si>
  <si>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</si>
  <si>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</si>
  <si>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</si>
  <si>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</si>
  <si>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</si>
  <si>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</si>
  <si>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</si>
  <si>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</si>
  <si>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</si>
  <si>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</si>
  <si>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</si>
  <si>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</si>
  <si>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</si>
  <si>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</si>
  <si>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</si>
  <si>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</si>
  <si>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</si>
  <si>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</si>
  <si>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</si>
  <si>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</si>
  <si>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</si>
  <si>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</si>
  <si>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</si>
  <si>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</si>
  <si>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</si>
  <si>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</si>
  <si>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</si>
  <si>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</si>
  <si>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</si>
  <si>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</si>
  <si>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</si>
  <si>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</si>
  <si>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</si>
  <si>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</si>
  <si>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</si>
  <si>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</si>
  <si>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</si>
  <si>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</si>
  <si>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</si>
  <si>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</si>
  <si>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</si>
  <si>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</si>
  <si>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</si>
  <si>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</si>
  <si>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</si>
  <si>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</si>
  <si>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</si>
  <si>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</si>
  <si>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</si>
  <si>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</si>
  <si>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</si>
  <si>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</si>
  <si>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</si>
  <si>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</si>
  <si>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</si>
  <si>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</si>
  <si>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</si>
  <si>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</si>
  <si>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</si>
  <si>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</si>
  <si>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</si>
  <si>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</si>
  <si>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</si>
  <si>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</si>
  <si>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</si>
  <si>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</si>
  <si>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</si>
  <si>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</si>
  <si>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</si>
  <si>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</si>
  <si>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</si>
  <si>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</si>
  <si>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</si>
  <si>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</si>
  <si>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</si>
  <si>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</si>
  <si>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</si>
  <si>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</si>
  <si>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</si>
  <si>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</si>
  <si>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</si>
  <si>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</si>
  <si>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</si>
  <si>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</si>
  <si>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</si>
  <si>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</si>
  <si>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</si>
  <si>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</si>
  <si>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</si>
  <si>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</si>
  <si>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</si>
  <si>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</si>
  <si>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</si>
  <si>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</si>
  <si>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</si>
  <si>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</si>
  <si>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</si>
  <si>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</si>
  <si>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</si>
  <si>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</si>
  <si>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</si>
  <si>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</si>
  <si>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</si>
  <si>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</si>
  <si>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</si>
  <si>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</si>
  <si>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</si>
  <si>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</si>
  <si>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</si>
  <si>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</si>
  <si>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</si>
  <si>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</si>
  <si>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</si>
  <si>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</si>
  <si>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</si>
  <si>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</si>
  <si>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</si>
  <si>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</si>
  <si>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</si>
  <si>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</si>
  <si>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</si>
  <si>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</si>
  <si>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</si>
  <si>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</si>
  <si>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</si>
  <si>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</si>
  <si>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</si>
  <si>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</si>
  <si>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</si>
  <si>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</si>
  <si>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</si>
  <si>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</si>
  <si>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</si>
  <si>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</si>
  <si>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</si>
  <si>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</si>
  <si>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</si>
  <si>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</si>
  <si>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</si>
  <si>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</si>
  <si>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</si>
  <si>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</si>
  <si>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</si>
  <si>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</si>
  <si>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</si>
  <si>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</si>
  <si>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</si>
  <si>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</si>
  <si>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</si>
  <si>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</si>
  <si>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</si>
  <si>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</si>
  <si>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</si>
  <si>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</si>
  <si>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</si>
  <si>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</si>
  <si>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</si>
  <si>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</si>
  <si>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</si>
  <si>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</si>
  <si>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</si>
  <si>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</si>
  <si>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</si>
  <si>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</si>
  <si>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</si>
  <si>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</si>
  <si>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</si>
  <si>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</si>
  <si>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</si>
  <si>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</si>
  <si>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</si>
  <si>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</si>
  <si>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</si>
  <si>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</si>
  <si>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</si>
  <si>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</si>
  <si>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</si>
  <si>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</si>
  <si>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</si>
  <si>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</si>
  <si>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</si>
  <si>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</si>
  <si>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</si>
  <si>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</si>
  <si>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</si>
  <si>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</si>
  <si>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</si>
  <si>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</si>
  <si>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</si>
  <si>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</si>
  <si>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</si>
  <si>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</si>
  <si>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</si>
  <si>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</si>
  <si>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</si>
  <si>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</si>
  <si>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</si>
  <si>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</si>
  <si>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</si>
  <si>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</si>
  <si>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</si>
  <si>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</si>
  <si>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</si>
  <si>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</si>
  <si>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</si>
  <si>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</si>
  <si>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</si>
  <si>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</si>
  <si>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</si>
  <si>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</si>
  <si>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</si>
  <si>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</si>
  <si>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</si>
  <si>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</si>
  <si>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</si>
  <si>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</si>
  <si>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</si>
  <si>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</si>
  <si>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</si>
  <si>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</si>
  <si>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</si>
  <si>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</si>
  <si>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</si>
  <si>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</si>
  <si>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</si>
  <si>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</si>
  <si>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</si>
  <si>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</si>
  <si>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</si>
  <si>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</si>
  <si>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</si>
  <si>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</si>
  <si>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</si>
  <si>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</si>
  <si>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</si>
  <si>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</si>
  <si>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</si>
  <si>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</si>
  <si>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</si>
  <si>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</si>
  <si>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</si>
  <si>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</si>
  <si>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</si>
  <si>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</si>
  <si>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</si>
  <si>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</si>
  <si>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</si>
  <si>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</si>
  <si>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</si>
  <si>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</si>
  <si>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</si>
  <si>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</si>
  <si>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</si>
  <si>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</si>
  <si>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</si>
  <si>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</si>
  <si>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</si>
  <si>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</si>
  <si>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</si>
  <si>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</si>
  <si>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</si>
  <si>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</si>
  <si>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</si>
  <si>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</si>
  <si>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</si>
  <si>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</si>
  <si>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</si>
  <si>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</si>
  <si>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</si>
  <si>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</si>
  <si>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</si>
  <si>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</si>
  <si>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</si>
  <si>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</si>
  <si>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</si>
  <si>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</si>
  <si>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</si>
  <si>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</si>
  <si>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</si>
  <si>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教育訓練講座受講環境整備事務費</t>
    <phoneticPr fontId="5"/>
  </si>
  <si>
    <t>人材開発統括官</t>
    <rPh sb="0" eb="2">
      <t>ジンザイ</t>
    </rPh>
    <rPh sb="2" eb="4">
      <t>カイハツ</t>
    </rPh>
    <rPh sb="4" eb="7">
      <t>トウカツカン</t>
    </rPh>
    <phoneticPr fontId="5"/>
  </si>
  <si>
    <t>厚生労働省</t>
  </si>
  <si>
    <t>若年者・キャリア形成支援担当参事官室</t>
    <rPh sb="0" eb="3">
      <t>ジャクネンシャ</t>
    </rPh>
    <rPh sb="8" eb="10">
      <t>ケイセイ</t>
    </rPh>
    <rPh sb="10" eb="12">
      <t>シエン</t>
    </rPh>
    <rPh sb="12" eb="14">
      <t>タントウ</t>
    </rPh>
    <rPh sb="14" eb="17">
      <t>サンジカン</t>
    </rPh>
    <rPh sb="17" eb="18">
      <t>シツ</t>
    </rPh>
    <phoneticPr fontId="5"/>
  </si>
  <si>
    <t>○</t>
  </si>
  <si>
    <t>雇用保険法第六十条の二第一項</t>
    <rPh sb="0" eb="2">
      <t>コヨウ</t>
    </rPh>
    <rPh sb="2" eb="5">
      <t>ホケンホウ</t>
    </rPh>
    <rPh sb="5" eb="6">
      <t>ダイ</t>
    </rPh>
    <rPh sb="6" eb="8">
      <t>60</t>
    </rPh>
    <rPh sb="8" eb="9">
      <t>ジョウ</t>
    </rPh>
    <rPh sb="10" eb="11">
      <t>2</t>
    </rPh>
    <rPh sb="11" eb="12">
      <t>ダイ</t>
    </rPh>
    <rPh sb="12" eb="14">
      <t>イッコウ</t>
    </rPh>
    <phoneticPr fontId="5"/>
  </si>
  <si>
    <t>-</t>
    <phoneticPr fontId="5"/>
  </si>
  <si>
    <t>-</t>
    <phoneticPr fontId="5"/>
  </si>
  <si>
    <t>-</t>
    <phoneticPr fontId="5"/>
  </si>
  <si>
    <t>-</t>
    <phoneticPr fontId="5"/>
  </si>
  <si>
    <t>-</t>
    <phoneticPr fontId="5"/>
  </si>
  <si>
    <t>指定講座受講生の目標資格取得率について、過去3年間の平均実績以上を維持する。</t>
    <phoneticPr fontId="5"/>
  </si>
  <si>
    <t>指定講座受講者の目標資格取得率（目標資格取得者/指定講座修了者）</t>
    <phoneticPr fontId="5"/>
  </si>
  <si>
    <t>現況報告書データ</t>
    <phoneticPr fontId="5"/>
  </si>
  <si>
    <t>指定講座受講生のうち、受講開始時に就業していなかった方が受講により就職した割合について、過去3年間の平均実績以上を維持する。</t>
    <phoneticPr fontId="5"/>
  </si>
  <si>
    <t>受講開始時に就業していなかった方が受講により就職した割合（受講による就職者数/指定講座修了者数）</t>
    <phoneticPr fontId="5"/>
  </si>
  <si>
    <t>指定申請件数</t>
    <phoneticPr fontId="5"/>
  </si>
  <si>
    <t>委託事業精算確定額／　指定申請件数　　　　　　　　　　　　　　　　</t>
    <phoneticPr fontId="5"/>
  </si>
  <si>
    <t>円</t>
    <rPh sb="0" eb="1">
      <t>エン</t>
    </rPh>
    <phoneticPr fontId="5"/>
  </si>
  <si>
    <t>　　X/Y</t>
    <phoneticPr fontId="5"/>
  </si>
  <si>
    <t>件</t>
    <rPh sb="0" eb="1">
      <t>ケン</t>
    </rPh>
    <phoneticPr fontId="5"/>
  </si>
  <si>
    <t>-</t>
    <phoneticPr fontId="5"/>
  </si>
  <si>
    <t>-</t>
    <phoneticPr fontId="5"/>
  </si>
  <si>
    <t>-</t>
    <phoneticPr fontId="5"/>
  </si>
  <si>
    <t>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</si>
  <si>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t>
  </si>
  <si>
    <t>有</t>
  </si>
  <si>
    <t>‐</t>
  </si>
  <si>
    <t>-</t>
    <phoneticPr fontId="5"/>
  </si>
  <si>
    <t>委託事業において、真に必要なものに限定している。</t>
    <phoneticPr fontId="5"/>
  </si>
  <si>
    <t>-</t>
    <phoneticPr fontId="5"/>
  </si>
  <si>
    <t>780</t>
    <phoneticPr fontId="5"/>
  </si>
  <si>
    <t>704</t>
    <phoneticPr fontId="5"/>
  </si>
  <si>
    <t>620</t>
    <phoneticPr fontId="5"/>
  </si>
  <si>
    <t>938</t>
    <phoneticPr fontId="5"/>
  </si>
  <si>
    <t>838</t>
    <phoneticPr fontId="5"/>
  </si>
  <si>
    <t>943</t>
    <phoneticPr fontId="5"/>
  </si>
  <si>
    <t>949</t>
    <phoneticPr fontId="5"/>
  </si>
  <si>
    <t>916</t>
    <phoneticPr fontId="5"/>
  </si>
  <si>
    <t>917</t>
    <phoneticPr fontId="5"/>
  </si>
  <si>
    <t>中央職業能力開発協会</t>
    <rPh sb="0" eb="2">
      <t>チュウオウ</t>
    </rPh>
    <rPh sb="2" eb="4">
      <t>ショクギョウ</t>
    </rPh>
    <rPh sb="4" eb="6">
      <t>ノウリョク</t>
    </rPh>
    <rPh sb="6" eb="8">
      <t>カイハツ</t>
    </rPh>
    <rPh sb="8" eb="10">
      <t>キョウカイ</t>
    </rPh>
    <phoneticPr fontId="5"/>
  </si>
  <si>
    <t>教育訓練指定希望講座に関する調査を行うこと</t>
    <phoneticPr fontId="5"/>
  </si>
  <si>
    <t>-</t>
    <phoneticPr fontId="5"/>
  </si>
  <si>
    <t>富士通株式会社</t>
    <rPh sb="0" eb="3">
      <t>フジツウ</t>
    </rPh>
    <rPh sb="3" eb="7">
      <t>カブシキガイシャ</t>
    </rPh>
    <phoneticPr fontId="5"/>
  </si>
  <si>
    <t>教育訓練指定講座情報の管理等</t>
    <phoneticPr fontId="5"/>
  </si>
  <si>
    <t>教育訓練指定講座情報システムの改修</t>
    <phoneticPr fontId="5"/>
  </si>
  <si>
    <t>三菱UFLリサーチ＆コンサルティング株式会社</t>
    <phoneticPr fontId="5"/>
  </si>
  <si>
    <t>教育訓練講座の開講携帯・研究手法等に係る調査研究事業</t>
    <phoneticPr fontId="5"/>
  </si>
  <si>
    <t>PwCコンサルティング合同会社</t>
    <phoneticPr fontId="5"/>
  </si>
  <si>
    <t>教育訓練プログラムの開発(区分1)</t>
    <phoneticPr fontId="5"/>
  </si>
  <si>
    <t>センコービジネスサポート株式会社</t>
    <rPh sb="12" eb="16">
      <t>カブシキガイシャ</t>
    </rPh>
    <phoneticPr fontId="5"/>
  </si>
  <si>
    <t>アンケート調査</t>
    <phoneticPr fontId="5"/>
  </si>
  <si>
    <t>A.中央職業能力開発協会</t>
    <rPh sb="2" eb="12">
      <t>チュウオウショクギョウノウリョクカイハツキョウカイ</t>
    </rPh>
    <phoneticPr fontId="5"/>
  </si>
  <si>
    <t>C富士通株式会社</t>
    <rPh sb="1" eb="8">
      <t>フジツウカブシキガイシャ</t>
    </rPh>
    <phoneticPr fontId="5"/>
  </si>
  <si>
    <t>D.三菱UFJリサーチ＆コンサルティング株式会社</t>
    <rPh sb="2" eb="4">
      <t>ミツビシ</t>
    </rPh>
    <rPh sb="20" eb="24">
      <t>カブシキガイシャ</t>
    </rPh>
    <phoneticPr fontId="5"/>
  </si>
  <si>
    <t>E.PwCコンサルティング合同会社</t>
    <phoneticPr fontId="5"/>
  </si>
  <si>
    <t>F. センコービジネスサポート株式会社</t>
    <rPh sb="15" eb="19">
      <t>カブシキガイシャ</t>
    </rPh>
    <phoneticPr fontId="5"/>
  </si>
  <si>
    <t>調査費</t>
    <rPh sb="0" eb="3">
      <t>チョウサヒ</t>
    </rPh>
    <phoneticPr fontId="5"/>
  </si>
  <si>
    <t>アンケート調査</t>
    <rPh sb="5" eb="7">
      <t>チョウサ</t>
    </rPh>
    <phoneticPr fontId="5"/>
  </si>
  <si>
    <t>人件費</t>
    <rPh sb="0" eb="3">
      <t>ジンケンヒ</t>
    </rPh>
    <phoneticPr fontId="5"/>
  </si>
  <si>
    <t>事業費</t>
    <rPh sb="0" eb="3">
      <t>ジギョウヒ</t>
    </rPh>
    <phoneticPr fontId="5"/>
  </si>
  <si>
    <t>管理費</t>
    <rPh sb="0" eb="3">
      <t>カンリヒ</t>
    </rPh>
    <phoneticPr fontId="5"/>
  </si>
  <si>
    <t>受講料収入</t>
    <rPh sb="0" eb="3">
      <t>ジュコウリョウ</t>
    </rPh>
    <rPh sb="3" eb="5">
      <t>シュウニュウ</t>
    </rPh>
    <phoneticPr fontId="5"/>
  </si>
  <si>
    <t>消費税</t>
    <rPh sb="0" eb="3">
      <t>ショウヒゼイ</t>
    </rPh>
    <phoneticPr fontId="5"/>
  </si>
  <si>
    <t>整備経費</t>
    <rPh sb="0" eb="2">
      <t>セイビ</t>
    </rPh>
    <rPh sb="2" eb="4">
      <t>ケイヒ</t>
    </rPh>
    <phoneticPr fontId="5"/>
  </si>
  <si>
    <t>G.本省事務費</t>
    <rPh sb="2" eb="4">
      <t>ホンショウ</t>
    </rPh>
    <rPh sb="4" eb="7">
      <t>ジムヒ</t>
    </rPh>
    <phoneticPr fontId="5"/>
  </si>
  <si>
    <t>倉庫借り上げにかかる経費</t>
    <rPh sb="0" eb="2">
      <t>ソウコ</t>
    </rPh>
    <rPh sb="2" eb="3">
      <t>カ</t>
    </rPh>
    <rPh sb="4" eb="5">
      <t>ア</t>
    </rPh>
    <rPh sb="10" eb="12">
      <t>ケイヒ</t>
    </rPh>
    <phoneticPr fontId="5"/>
  </si>
  <si>
    <t>庁費</t>
    <rPh sb="0" eb="2">
      <t>チョウヒ</t>
    </rPh>
    <phoneticPr fontId="5"/>
  </si>
  <si>
    <t>-</t>
    <phoneticPr fontId="5"/>
  </si>
  <si>
    <t>-</t>
    <phoneticPr fontId="5"/>
  </si>
  <si>
    <t>-</t>
    <phoneticPr fontId="5"/>
  </si>
  <si>
    <t>-</t>
    <phoneticPr fontId="5"/>
  </si>
  <si>
    <t>-</t>
    <phoneticPr fontId="5"/>
  </si>
  <si>
    <t>-</t>
    <phoneticPr fontId="5"/>
  </si>
  <si>
    <t>-</t>
    <phoneticPr fontId="5"/>
  </si>
  <si>
    <t>-</t>
    <phoneticPr fontId="5"/>
  </si>
  <si>
    <t>職員</t>
    <rPh sb="0" eb="2">
      <t>ショクイン</t>
    </rPh>
    <phoneticPr fontId="5"/>
  </si>
  <si>
    <t>データ入力費、通信運搬費等</t>
    <rPh sb="3" eb="5">
      <t>ニュウリョク</t>
    </rPh>
    <rPh sb="5" eb="6">
      <t>ヒ</t>
    </rPh>
    <rPh sb="7" eb="9">
      <t>ツウシン</t>
    </rPh>
    <rPh sb="9" eb="12">
      <t>ウンパンヒ</t>
    </rPh>
    <rPh sb="12" eb="13">
      <t>トウ</t>
    </rPh>
    <phoneticPr fontId="5"/>
  </si>
  <si>
    <t>事務所借上費、事務所光熱費等</t>
    <rPh sb="0" eb="3">
      <t>ジムショ</t>
    </rPh>
    <rPh sb="3" eb="4">
      <t>カ</t>
    </rPh>
    <rPh sb="4" eb="5">
      <t>ア</t>
    </rPh>
    <rPh sb="5" eb="6">
      <t>ヒ</t>
    </rPh>
    <rPh sb="7" eb="10">
      <t>ジムショ</t>
    </rPh>
    <rPh sb="10" eb="13">
      <t>コウネツヒ</t>
    </rPh>
    <rPh sb="13" eb="14">
      <t>トウ</t>
    </rPh>
    <phoneticPr fontId="5"/>
  </si>
  <si>
    <t>管理費</t>
    <rPh sb="0" eb="3">
      <t>カンリヒ</t>
    </rPh>
    <phoneticPr fontId="5"/>
  </si>
  <si>
    <t>消費税</t>
    <rPh sb="0" eb="3">
      <t>ショウヒゼイ</t>
    </rPh>
    <phoneticPr fontId="5"/>
  </si>
  <si>
    <t>機器等貸借費、運営保守費等</t>
    <rPh sb="0" eb="2">
      <t>キキ</t>
    </rPh>
    <rPh sb="2" eb="3">
      <t>トウ</t>
    </rPh>
    <rPh sb="3" eb="5">
      <t>タイシャク</t>
    </rPh>
    <rPh sb="5" eb="6">
      <t>ヒ</t>
    </rPh>
    <rPh sb="7" eb="9">
      <t>ウンエイ</t>
    </rPh>
    <rPh sb="9" eb="11">
      <t>ホシュ</t>
    </rPh>
    <rPh sb="11" eb="12">
      <t>ヒ</t>
    </rPh>
    <rPh sb="12" eb="13">
      <t>トウ</t>
    </rPh>
    <phoneticPr fontId="5"/>
  </si>
  <si>
    <t>システム機能開発</t>
    <rPh sb="4" eb="6">
      <t>キノウ</t>
    </rPh>
    <rPh sb="6" eb="8">
      <t>カイハツ</t>
    </rPh>
    <phoneticPr fontId="5"/>
  </si>
  <si>
    <t>研究員</t>
    <rPh sb="0" eb="3">
      <t>ケンキュウイン</t>
    </rPh>
    <phoneticPr fontId="5"/>
  </si>
  <si>
    <t>事務所光熱費等</t>
    <rPh sb="0" eb="3">
      <t>ジムショ</t>
    </rPh>
    <rPh sb="3" eb="6">
      <t>コウネツヒ</t>
    </rPh>
    <rPh sb="6" eb="7">
      <t>トウ</t>
    </rPh>
    <phoneticPr fontId="5"/>
  </si>
  <si>
    <t>旅費、印刷費等</t>
    <rPh sb="0" eb="2">
      <t>リョヒ</t>
    </rPh>
    <rPh sb="3" eb="6">
      <t>インサツヒ</t>
    </rPh>
    <rPh sb="6" eb="7">
      <t>トウ</t>
    </rPh>
    <phoneticPr fontId="5"/>
  </si>
  <si>
    <t>グループヒアリング調査費等</t>
    <rPh sb="9" eb="12">
      <t>チョウサヒ</t>
    </rPh>
    <rPh sb="12" eb="13">
      <t>トウ</t>
    </rPh>
    <phoneticPr fontId="5"/>
  </si>
  <si>
    <t>B.富士通株式会社・東京センチュリーリース株式会社</t>
    <rPh sb="2" eb="5">
      <t>フジツウ</t>
    </rPh>
    <rPh sb="5" eb="9">
      <t>カブシキガイシャ</t>
    </rPh>
    <rPh sb="10" eb="12">
      <t>トウキョウ</t>
    </rPh>
    <rPh sb="21" eb="25">
      <t>カブシキガイシャ</t>
    </rPh>
    <phoneticPr fontId="5"/>
  </si>
  <si>
    <t>富士通株式会社・東京センチュリーリース株式会社</t>
    <rPh sb="0" eb="3">
      <t>フジツウ</t>
    </rPh>
    <rPh sb="3" eb="7">
      <t>カブシキガイシャ</t>
    </rPh>
    <rPh sb="8" eb="10">
      <t>トウキョウ</t>
    </rPh>
    <rPh sb="19" eb="23">
      <t>カブシキガイシャ</t>
    </rPh>
    <phoneticPr fontId="5"/>
  </si>
  <si>
    <t>一般社団法人コンピュータアソフトウェア協会</t>
    <rPh sb="0" eb="2">
      <t>イッパン</t>
    </rPh>
    <rPh sb="2" eb="6">
      <t>シャダンホウジン</t>
    </rPh>
    <rPh sb="19" eb="21">
      <t>キョウカイ</t>
    </rPh>
    <phoneticPr fontId="2"/>
  </si>
  <si>
    <t>特定非営利活動法人ITコーディネータ協会</t>
    <rPh sb="0" eb="2">
      <t>トクテイ</t>
    </rPh>
    <rPh sb="2" eb="5">
      <t>ヒエイリ</t>
    </rPh>
    <rPh sb="5" eb="7">
      <t>カツドウ</t>
    </rPh>
    <rPh sb="7" eb="9">
      <t>ホウジン</t>
    </rPh>
    <rPh sb="18" eb="20">
      <t>キョウカイ</t>
    </rPh>
    <phoneticPr fontId="2"/>
  </si>
  <si>
    <t>株式会社穴吹カレッジサービス</t>
    <rPh sb="0" eb="4">
      <t>カブシキガイシャ</t>
    </rPh>
    <rPh sb="4" eb="6">
      <t>アナブキ</t>
    </rPh>
    <phoneticPr fontId="2"/>
  </si>
  <si>
    <t>学校法人栗原学園</t>
    <rPh sb="0" eb="2">
      <t>ガッコウ</t>
    </rPh>
    <rPh sb="2" eb="4">
      <t>ホウジン</t>
    </rPh>
    <rPh sb="4" eb="6">
      <t>クリハラ</t>
    </rPh>
    <rPh sb="6" eb="8">
      <t>ガクエン</t>
    </rPh>
    <phoneticPr fontId="2"/>
  </si>
  <si>
    <t>教育訓練プログラムの開発(区分4)</t>
    <rPh sb="13" eb="15">
      <t>クブン</t>
    </rPh>
    <phoneticPr fontId="2"/>
  </si>
  <si>
    <t>教育訓練プログラムの開発(区分6)</t>
    <rPh sb="13" eb="15">
      <t>クブン</t>
    </rPh>
    <phoneticPr fontId="2"/>
  </si>
  <si>
    <t>教育訓練プログラムの開発(区分7)</t>
    <rPh sb="13" eb="15">
      <t>クブン</t>
    </rPh>
    <phoneticPr fontId="2"/>
  </si>
  <si>
    <t>教育訓練プログラムの開発(区分5)</t>
    <rPh sb="13" eb="15">
      <t>クブン</t>
    </rPh>
    <phoneticPr fontId="2"/>
  </si>
  <si>
    <t>教育訓練プログラムの開発(区分8)</t>
    <rPh sb="13" eb="15">
      <t>クブン</t>
    </rPh>
    <phoneticPr fontId="2"/>
  </si>
  <si>
    <t>教育訓練プログラムの開発(区分3)</t>
    <rPh sb="13" eb="15">
      <t>クブン</t>
    </rPh>
    <phoneticPr fontId="2"/>
  </si>
  <si>
    <t>教育訓練プログラムの開発(区分2)</t>
    <rPh sb="13" eb="15">
      <t>クブン</t>
    </rPh>
    <phoneticPr fontId="2"/>
  </si>
  <si>
    <t>学校法人小山学園</t>
    <rPh sb="0" eb="2">
      <t>ガッコウ</t>
    </rPh>
    <rPh sb="2" eb="4">
      <t>ホウジン</t>
    </rPh>
    <rPh sb="4" eb="6">
      <t>コヤマ</t>
    </rPh>
    <rPh sb="6" eb="8">
      <t>ガクエン</t>
    </rPh>
    <phoneticPr fontId="2"/>
  </si>
  <si>
    <t>①指定申請書類について、書類の不備等を確認した上で、必要に応じて教育訓練施設に対し調査を行う。また、教育訓練施設からの相談対応も行う。
②指定講座に関する情報を管理し、「教育訓練講座検索システム」として、インターネット上で公開する。
③キャリア形成上の課題を有する労働者や多忙な中で学び直す者を対象とした教育訓練プログラムを開発し、当該教育訓練講座のあり方についての調査や効果の検証等を行う。</t>
    <rPh sb="69" eb="71">
      <t>シテイ</t>
    </rPh>
    <rPh sb="71" eb="73">
      <t>コウザ</t>
    </rPh>
    <rPh sb="74" eb="75">
      <t>カン</t>
    </rPh>
    <rPh sb="77" eb="79">
      <t>ジョウホウ</t>
    </rPh>
    <rPh sb="80" eb="82">
      <t>カンリ</t>
    </rPh>
    <rPh sb="111" eb="113">
      <t>コウカイ</t>
    </rPh>
    <rPh sb="122" eb="124">
      <t>ケイセイ</t>
    </rPh>
    <rPh sb="124" eb="125">
      <t>ウエ</t>
    </rPh>
    <rPh sb="126" eb="128">
      <t>カダイ</t>
    </rPh>
    <rPh sb="129" eb="130">
      <t>ユウ</t>
    </rPh>
    <rPh sb="132" eb="135">
      <t>ロウドウシャ</t>
    </rPh>
    <rPh sb="136" eb="138">
      <t>タボウ</t>
    </rPh>
    <rPh sb="139" eb="140">
      <t>ナカ</t>
    </rPh>
    <rPh sb="141" eb="142">
      <t>マナ</t>
    </rPh>
    <rPh sb="143" eb="144">
      <t>ナオ</t>
    </rPh>
    <rPh sb="145" eb="146">
      <t>モノ</t>
    </rPh>
    <rPh sb="147" eb="149">
      <t>タイショウ</t>
    </rPh>
    <rPh sb="152" eb="154">
      <t>キョウイク</t>
    </rPh>
    <rPh sb="154" eb="156">
      <t>クンレン</t>
    </rPh>
    <rPh sb="162" eb="164">
      <t>カイハツ</t>
    </rPh>
    <rPh sb="166" eb="168">
      <t>トウガイ</t>
    </rPh>
    <rPh sb="168" eb="170">
      <t>キョウイク</t>
    </rPh>
    <rPh sb="170" eb="172">
      <t>クンレン</t>
    </rPh>
    <rPh sb="172" eb="174">
      <t>コウザ</t>
    </rPh>
    <rPh sb="177" eb="178">
      <t>カタ</t>
    </rPh>
    <rPh sb="183" eb="185">
      <t>チョウサ</t>
    </rPh>
    <rPh sb="186" eb="188">
      <t>コウカ</t>
    </rPh>
    <rPh sb="189" eb="191">
      <t>ケンショウ</t>
    </rPh>
    <rPh sb="191" eb="192">
      <t>トウ</t>
    </rPh>
    <rPh sb="193" eb="194">
      <t>オコナ</t>
    </rPh>
    <phoneticPr fontId="5"/>
  </si>
  <si>
    <t>本事業は、教育訓練給付の対象となる講座が指定基準を満たしているか調査するもので、制度の適正な運営に必要不可欠であり、優先度の高い事業と言える。</t>
    <phoneticPr fontId="5"/>
  </si>
  <si>
    <t>教育訓練給付制度の対象となる講座を申請するにあたり、訓練施設等が提出する申請様式や、訓練内容の調査にあたっての基準とするチェック票について、効率的な調査を行うことができるよう、変更・改定を行った。</t>
    <rPh sb="0" eb="2">
      <t>キョウイク</t>
    </rPh>
    <rPh sb="2" eb="4">
      <t>クンレン</t>
    </rPh>
    <rPh sb="4" eb="6">
      <t>キュウフ</t>
    </rPh>
    <rPh sb="6" eb="8">
      <t>セイド</t>
    </rPh>
    <rPh sb="9" eb="11">
      <t>タイショウ</t>
    </rPh>
    <rPh sb="14" eb="16">
      <t>コウザ</t>
    </rPh>
    <rPh sb="17" eb="19">
      <t>シンセイ</t>
    </rPh>
    <rPh sb="26" eb="28">
      <t>クンレン</t>
    </rPh>
    <rPh sb="28" eb="30">
      <t>シセツ</t>
    </rPh>
    <rPh sb="30" eb="31">
      <t>トウ</t>
    </rPh>
    <rPh sb="32" eb="34">
      <t>テイシュツ</t>
    </rPh>
    <rPh sb="36" eb="38">
      <t>シンセイ</t>
    </rPh>
    <rPh sb="38" eb="40">
      <t>ヨウシキ</t>
    </rPh>
    <rPh sb="42" eb="44">
      <t>クンレン</t>
    </rPh>
    <rPh sb="44" eb="46">
      <t>ナイヨウ</t>
    </rPh>
    <rPh sb="47" eb="49">
      <t>チョウサ</t>
    </rPh>
    <rPh sb="55" eb="57">
      <t>キジュン</t>
    </rPh>
    <rPh sb="64" eb="65">
      <t>ヒョウ</t>
    </rPh>
    <rPh sb="70" eb="73">
      <t>コウリツテキ</t>
    </rPh>
    <rPh sb="74" eb="76">
      <t>チョウサ</t>
    </rPh>
    <rPh sb="77" eb="78">
      <t>オコナ</t>
    </rPh>
    <rPh sb="88" eb="90">
      <t>ヘンコウ</t>
    </rPh>
    <rPh sb="91" eb="93">
      <t>カイテイ</t>
    </rPh>
    <rPh sb="94" eb="95">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</si>
  <si>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</si>
  <si>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</si>
  <si>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</si>
  <si>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</si>
  <si>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</si>
  <si>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</si>
  <si>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</si>
  <si>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</si>
  <si>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</si>
  <si>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</si>
  <si>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</si>
  <si>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</si>
  <si>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先の選定については、一般競争入札によるコストの削減に務めているところであり、また、現在、公共サービス改革基本方針（平成28年6月28日閣議決定）において民間競争入札の平成30年度事業の対象として選定され、当該公共サービス改革基本方針に従って民間競争入札実施要項を定め、競争性の確保に取り組んでいる。</t>
    <phoneticPr fontId="5"/>
  </si>
  <si>
    <t>①講座指定に当たっての調査：教育訓練給付の対象講座の指定に当たり、各講座の教育訓練の内容等が指定要件に該当するか等を確認するために実施
②指定講座に関する情報提供：指定講座の内容、実績等について、講座の受講希望者が明確な情報を得られるようにするために実施
③教育訓練の開発・普及：労働者の自発的な学び直しを促し雇用の安定及び就職につなげるため、適切な教育訓練を開発し普及するために実施</t>
    <rPh sb="1" eb="3">
      <t>コウザ</t>
    </rPh>
    <rPh sb="3" eb="5">
      <t>シテイ</t>
    </rPh>
    <rPh sb="6" eb="7">
      <t>ア</t>
    </rPh>
    <rPh sb="11" eb="13">
      <t>チョウサ</t>
    </rPh>
    <rPh sb="14" eb="16">
      <t>キョウイク</t>
    </rPh>
    <rPh sb="16" eb="18">
      <t>クンレン</t>
    </rPh>
    <rPh sb="18" eb="20">
      <t>キュウフ</t>
    </rPh>
    <rPh sb="21" eb="23">
      <t>タイショウ</t>
    </rPh>
    <rPh sb="23" eb="25">
      <t>コウザ</t>
    </rPh>
    <rPh sb="26" eb="28">
      <t>シテイ</t>
    </rPh>
    <rPh sb="29" eb="30">
      <t>ア</t>
    </rPh>
    <rPh sb="33" eb="36">
      <t>カクコウザ</t>
    </rPh>
    <rPh sb="37" eb="39">
      <t>キョウイク</t>
    </rPh>
    <rPh sb="39" eb="41">
      <t>クンレン</t>
    </rPh>
    <rPh sb="42" eb="44">
      <t>ナイヨウ</t>
    </rPh>
    <rPh sb="44" eb="45">
      <t>トウ</t>
    </rPh>
    <rPh sb="46" eb="48">
      <t>シテイ</t>
    </rPh>
    <rPh sb="48" eb="50">
      <t>ヨウケン</t>
    </rPh>
    <rPh sb="51" eb="53">
      <t>ガイトウ</t>
    </rPh>
    <rPh sb="56" eb="57">
      <t>トウ</t>
    </rPh>
    <rPh sb="58" eb="60">
      <t>カクニン</t>
    </rPh>
    <rPh sb="65" eb="67">
      <t>ジッシ</t>
    </rPh>
    <rPh sb="69" eb="71">
      <t>シテイ</t>
    </rPh>
    <rPh sb="71" eb="73">
      <t>コウザ</t>
    </rPh>
    <rPh sb="74" eb="75">
      <t>カン</t>
    </rPh>
    <rPh sb="77" eb="79">
      <t>ジョウホウ</t>
    </rPh>
    <rPh sb="79" eb="81">
      <t>テイキョウ</t>
    </rPh>
    <rPh sb="82" eb="84">
      <t>シテイ</t>
    </rPh>
    <rPh sb="84" eb="86">
      <t>コウザ</t>
    </rPh>
    <rPh sb="87" eb="89">
      <t>ナイヨウ</t>
    </rPh>
    <rPh sb="90" eb="92">
      <t>ジッセキ</t>
    </rPh>
    <rPh sb="92" eb="93">
      <t>トウ</t>
    </rPh>
    <rPh sb="98" eb="100">
      <t>コウザ</t>
    </rPh>
    <rPh sb="101" eb="103">
      <t>ジュコウ</t>
    </rPh>
    <rPh sb="103" eb="106">
      <t>キボウシャ</t>
    </rPh>
    <rPh sb="107" eb="109">
      <t>メイカク</t>
    </rPh>
    <rPh sb="110" eb="112">
      <t>ジョウホウ</t>
    </rPh>
    <rPh sb="113" eb="114">
      <t>エ</t>
    </rPh>
    <rPh sb="125" eb="127">
      <t>ジッシ</t>
    </rPh>
    <rPh sb="129" eb="131">
      <t>キョウイク</t>
    </rPh>
    <rPh sb="131" eb="133">
      <t>クンレン</t>
    </rPh>
    <rPh sb="134" eb="136">
      <t>カイハツ</t>
    </rPh>
    <rPh sb="137" eb="139">
      <t>フキュウ</t>
    </rPh>
    <rPh sb="148" eb="149">
      <t>マナ</t>
    </rPh>
    <rPh sb="150" eb="151">
      <t>ナオ</t>
    </rPh>
    <rPh sb="153" eb="154">
      <t>ウナガ</t>
    </rPh>
    <rPh sb="172" eb="174">
      <t>テキセツ</t>
    </rPh>
    <rPh sb="175" eb="177">
      <t>キョウイク</t>
    </rPh>
    <rPh sb="177" eb="179">
      <t>クンレン</t>
    </rPh>
    <rPh sb="180" eb="182">
      <t>カイハツ</t>
    </rPh>
    <rPh sb="183" eb="185">
      <t>フキュウ</t>
    </rPh>
    <rPh sb="190" eb="192">
      <t>ジッシ</t>
    </rPh>
    <phoneticPr fontId="5"/>
  </si>
  <si>
    <t>－</t>
    <phoneticPr fontId="5"/>
  </si>
  <si>
    <t>指定申請件数は対見込み件数117%と概ね見込みにあった実績となっている。</t>
    <phoneticPr fontId="5"/>
  </si>
  <si>
    <t xml:space="preserve">・一般競争入札によるコスト節減効果が出ているとともに、事業の成果目標は達成見込である。今後も引き続き適切な予算水準となるよう努める。
</t>
    <rPh sb="18" eb="19">
      <t>デ</t>
    </rPh>
    <rPh sb="53" eb="55">
      <t>ヨサン</t>
    </rPh>
    <phoneticPr fontId="5"/>
  </si>
  <si>
    <t>本事業の目的は、労働者の自発的な職業能力の開発及び向上の取組を支援し、その雇用の安定及び就職の促進を図るものである。
この目的に適うよう、国民・社会のニーズに適う教育訓練講座であるか否かを調査している。</t>
    <phoneticPr fontId="5"/>
  </si>
  <si>
    <t>-</t>
    <phoneticPr fontId="5"/>
  </si>
  <si>
    <t>若年者・キャリア形成支援担当参事官　河嶋　正敏</t>
    <rPh sb="0" eb="3">
      <t>ジャクネンシャ</t>
    </rPh>
    <rPh sb="8" eb="10">
      <t>ケイセイ</t>
    </rPh>
    <rPh sb="10" eb="12">
      <t>シエン</t>
    </rPh>
    <rPh sb="12" eb="14">
      <t>タントウ</t>
    </rPh>
    <rPh sb="14" eb="17">
      <t>サンジカン</t>
    </rPh>
    <rPh sb="18" eb="20">
      <t>カワシマ</t>
    </rPh>
    <rPh sb="21" eb="23">
      <t>マサトシ</t>
    </rPh>
    <phoneticPr fontId="5"/>
  </si>
  <si>
    <t>121,353,848/5,485</t>
    <phoneticPr fontId="5"/>
  </si>
  <si>
    <t>92,065,351/5,720</t>
    <phoneticPr fontId="5"/>
  </si>
  <si>
    <t>122,062,680/5,260</t>
    <phoneticPr fontId="5"/>
  </si>
  <si>
    <t>124,323,100/6,495</t>
    <phoneticPr fontId="5"/>
  </si>
  <si>
    <t>教育訓練給付制度は、労働者が費用を負担して教育訓練を受けた場合に国が費用の一部を支給するものであり、教育訓練給付の対象となる講座の指定にあたっての訓練内容等の調査は、国が実施すべき事業である。</t>
    <rPh sb="0" eb="2">
      <t>キョウイク</t>
    </rPh>
    <rPh sb="2" eb="4">
      <t>クンレン</t>
    </rPh>
    <rPh sb="4" eb="6">
      <t>キュウフ</t>
    </rPh>
    <rPh sb="6" eb="8">
      <t>セイド</t>
    </rPh>
    <rPh sb="10" eb="13">
      <t>ロウドウシャ</t>
    </rPh>
    <rPh sb="14" eb="16">
      <t>ヒヨウ</t>
    </rPh>
    <rPh sb="17" eb="19">
      <t>フタン</t>
    </rPh>
    <rPh sb="21" eb="23">
      <t>キョウイク</t>
    </rPh>
    <rPh sb="23" eb="25">
      <t>クンレン</t>
    </rPh>
    <rPh sb="26" eb="27">
      <t>ウ</t>
    </rPh>
    <rPh sb="29" eb="31">
      <t>バアイ</t>
    </rPh>
    <rPh sb="32" eb="33">
      <t>クニ</t>
    </rPh>
    <rPh sb="34" eb="36">
      <t>ヒヨウ</t>
    </rPh>
    <rPh sb="37" eb="39">
      <t>イチブ</t>
    </rPh>
    <rPh sb="40" eb="42">
      <t>シキュウ</t>
    </rPh>
    <rPh sb="50" eb="52">
      <t>キョウイク</t>
    </rPh>
    <rPh sb="52" eb="54">
      <t>クンレン</t>
    </rPh>
    <rPh sb="54" eb="56">
      <t>キュウフ</t>
    </rPh>
    <rPh sb="57" eb="59">
      <t>タイショウ</t>
    </rPh>
    <rPh sb="62" eb="64">
      <t>コウザ</t>
    </rPh>
    <rPh sb="65" eb="67">
      <t>シテイ</t>
    </rPh>
    <rPh sb="73" eb="75">
      <t>クンレン</t>
    </rPh>
    <rPh sb="75" eb="77">
      <t>ナイヨウ</t>
    </rPh>
    <rPh sb="77" eb="78">
      <t>トウ</t>
    </rPh>
    <rPh sb="79" eb="81">
      <t>チョウサ</t>
    </rPh>
    <rPh sb="83" eb="84">
      <t>クニ</t>
    </rPh>
    <rPh sb="85" eb="87">
      <t>ジッシ</t>
    </rPh>
    <rPh sb="90" eb="92">
      <t>ジギョウ</t>
    </rPh>
    <phoneticPr fontId="5"/>
  </si>
  <si>
    <t>令和元年度は、平成30年度に比べて指定申請件数が増加したものの、３ヵ年契約の２年目で対前年比で単位当たりコストを削減できており、妥当な水準となっている。</t>
    <rPh sb="0" eb="2">
      <t>レイワ</t>
    </rPh>
    <rPh sb="2" eb="4">
      <t>ガンネン</t>
    </rPh>
    <rPh sb="4" eb="5">
      <t>ド</t>
    </rPh>
    <rPh sb="7" eb="9">
      <t>ヘイセイ</t>
    </rPh>
    <rPh sb="11" eb="13">
      <t>ネンド</t>
    </rPh>
    <rPh sb="14" eb="15">
      <t>クラ</t>
    </rPh>
    <rPh sb="17" eb="19">
      <t>シテイ</t>
    </rPh>
    <rPh sb="19" eb="21">
      <t>シンセイ</t>
    </rPh>
    <rPh sb="21" eb="23">
      <t>ケンスウ</t>
    </rPh>
    <rPh sb="24" eb="26">
      <t>ゾウカ</t>
    </rPh>
    <rPh sb="34" eb="35">
      <t>ネン</t>
    </rPh>
    <rPh sb="35" eb="37">
      <t>ケイヤク</t>
    </rPh>
    <rPh sb="39" eb="41">
      <t>ネンメ</t>
    </rPh>
    <rPh sb="42" eb="43">
      <t>タイ</t>
    </rPh>
    <rPh sb="43" eb="46">
      <t>ゼンネンヒ</t>
    </rPh>
    <rPh sb="47" eb="49">
      <t>タンイ</t>
    </rPh>
    <rPh sb="49" eb="50">
      <t>ア</t>
    </rPh>
    <rPh sb="56" eb="58">
      <t>サクゲン</t>
    </rPh>
    <rPh sb="64" eb="66">
      <t>ダトウ</t>
    </rPh>
    <rPh sb="67" eb="69">
      <t>スイジュン</t>
    </rPh>
    <phoneticPr fontId="5"/>
  </si>
  <si>
    <t>点検対象外</t>
    <rPh sb="0" eb="2">
      <t>テンケン</t>
    </rPh>
    <rPh sb="2" eb="4">
      <t>タイショウ</t>
    </rPh>
    <rPh sb="4" eb="5">
      <t>ガイ</t>
    </rPh>
    <phoneticPr fontId="5"/>
  </si>
  <si>
    <t>成果実績が低調に推移している要因を分析し、事業の適正な執行を図ること。また、一者応札となった要因を分析し、改善を図ること。</t>
    <rPh sb="0" eb="2">
      <t>セイカ</t>
    </rPh>
    <rPh sb="2" eb="4">
      <t>ジッセキ</t>
    </rPh>
    <rPh sb="5" eb="7">
      <t>テイチョウ</t>
    </rPh>
    <rPh sb="8" eb="10">
      <t>スイイ</t>
    </rPh>
    <rPh sb="14" eb="16">
      <t>ヨウイン</t>
    </rPh>
    <rPh sb="17" eb="19">
      <t>ブンセキ</t>
    </rPh>
    <rPh sb="21" eb="23">
      <t>ジギョウ</t>
    </rPh>
    <rPh sb="24" eb="26">
      <t>テキセイ</t>
    </rPh>
    <rPh sb="27" eb="29">
      <t>シッコウ</t>
    </rPh>
    <rPh sb="30" eb="31">
      <t>ハカ</t>
    </rPh>
    <rPh sb="38" eb="40">
      <t>イッシャ</t>
    </rPh>
    <rPh sb="40" eb="42">
      <t>オウサツ</t>
    </rPh>
    <rPh sb="46" eb="48">
      <t>ヨウイン</t>
    </rPh>
    <rPh sb="49" eb="51">
      <t>ブンセキ</t>
    </rPh>
    <rPh sb="53" eb="55">
      <t>カイゼン</t>
    </rPh>
    <rPh sb="56" eb="57">
      <t>ハカ</t>
    </rPh>
    <phoneticPr fontId="5"/>
  </si>
  <si>
    <t>教育訓練給付の対象となる講座については、指定基準により一定の資格取得率、就職・在職率を上回っているものを指定することとしている。引き続きこの指定基準を維持することで、教育訓練の質の高い講座が指定されるよう運営していく。また、一者応札については、委託事業が市場化テストの対象となっていることから、これを通じて一者応札が改善されるよう、取り組む。</t>
    <rPh sb="0" eb="2">
      <t>キョウイク</t>
    </rPh>
    <rPh sb="2" eb="4">
      <t>クンレン</t>
    </rPh>
    <rPh sb="4" eb="6">
      <t>キュウフ</t>
    </rPh>
    <rPh sb="7" eb="9">
      <t>タイショウ</t>
    </rPh>
    <rPh sb="12" eb="14">
      <t>コウザ</t>
    </rPh>
    <rPh sb="20" eb="22">
      <t>シテイ</t>
    </rPh>
    <rPh sb="22" eb="24">
      <t>キジュン</t>
    </rPh>
    <rPh sb="27" eb="29">
      <t>イッテイ</t>
    </rPh>
    <rPh sb="30" eb="32">
      <t>シカク</t>
    </rPh>
    <rPh sb="32" eb="34">
      <t>シュトク</t>
    </rPh>
    <rPh sb="34" eb="35">
      <t>リツ</t>
    </rPh>
    <rPh sb="36" eb="38">
      <t>シュウショク</t>
    </rPh>
    <rPh sb="39" eb="41">
      <t>ザイショク</t>
    </rPh>
    <rPh sb="41" eb="42">
      <t>リツ</t>
    </rPh>
    <rPh sb="43" eb="45">
      <t>ウワマワ</t>
    </rPh>
    <rPh sb="52" eb="54">
      <t>シテイ</t>
    </rPh>
    <rPh sb="64" eb="65">
      <t>ヒ</t>
    </rPh>
    <rPh sb="66" eb="67">
      <t>ツヅ</t>
    </rPh>
    <rPh sb="70" eb="72">
      <t>シテイ</t>
    </rPh>
    <rPh sb="72" eb="74">
      <t>キジュン</t>
    </rPh>
    <rPh sb="75" eb="77">
      <t>イジ</t>
    </rPh>
    <rPh sb="83" eb="85">
      <t>キョウイク</t>
    </rPh>
    <rPh sb="85" eb="87">
      <t>クンレン</t>
    </rPh>
    <rPh sb="88" eb="89">
      <t>シツ</t>
    </rPh>
    <rPh sb="90" eb="91">
      <t>タカ</t>
    </rPh>
    <rPh sb="92" eb="94">
      <t>コウザ</t>
    </rPh>
    <rPh sb="95" eb="97">
      <t>シテイ</t>
    </rPh>
    <rPh sb="102" eb="104">
      <t>ウンエイ</t>
    </rPh>
    <rPh sb="112" eb="114">
      <t>イッシャ</t>
    </rPh>
    <rPh sb="114" eb="116">
      <t>オウサツ</t>
    </rPh>
    <rPh sb="122" eb="124">
      <t>イタク</t>
    </rPh>
    <rPh sb="124" eb="126">
      <t>ジギョウ</t>
    </rPh>
    <rPh sb="127" eb="130">
      <t>シジョウカ</t>
    </rPh>
    <rPh sb="134" eb="136">
      <t>タイショウ</t>
    </rPh>
    <rPh sb="150" eb="151">
      <t>ツウ</t>
    </rPh>
    <rPh sb="153" eb="155">
      <t>イッシャ</t>
    </rPh>
    <rPh sb="155" eb="157">
      <t>オウサツ</t>
    </rPh>
    <rPh sb="158" eb="160">
      <t>カイゼン</t>
    </rPh>
    <rPh sb="166" eb="167">
      <t>ト</t>
    </rPh>
    <rPh sb="168" eb="169">
      <t>ク</t>
    </rPh>
    <phoneticPr fontId="5"/>
  </si>
  <si>
    <t>女性活躍加速のための重点方針2019（令和元年６月18日すべての女性が輝く社会づくり本部）
経済財政運営と改革の基本方針2019（令和元年６月21日閣議決定）
人づくり革命基本構想(平成30年6月13日人生100年時代構想推進会議)
未来投資戦略2017(平成29年6月9日閣議決定)</t>
    <rPh sb="0" eb="2">
      <t>ジョセイ</t>
    </rPh>
    <rPh sb="2" eb="4">
      <t>カツヤク</t>
    </rPh>
    <rPh sb="4" eb="6">
      <t>カソク</t>
    </rPh>
    <rPh sb="10" eb="12">
      <t>ジュウテン</t>
    </rPh>
    <rPh sb="12" eb="14">
      <t>ホウシン</t>
    </rPh>
    <rPh sb="19" eb="21">
      <t>レイワ</t>
    </rPh>
    <rPh sb="21" eb="23">
      <t>ガンネン</t>
    </rPh>
    <rPh sb="24" eb="25">
      <t>ガツ</t>
    </rPh>
    <rPh sb="27" eb="28">
      <t>ニチ</t>
    </rPh>
    <rPh sb="32" eb="34">
      <t>ジョセイ</t>
    </rPh>
    <rPh sb="35" eb="36">
      <t>カガヤ</t>
    </rPh>
    <rPh sb="37" eb="39">
      <t>シャカイ</t>
    </rPh>
    <rPh sb="42" eb="44">
      <t>ホンブ</t>
    </rPh>
    <rPh sb="46" eb="48">
      <t>ケイザイ</t>
    </rPh>
    <rPh sb="48" eb="50">
      <t>ザイセイ</t>
    </rPh>
    <rPh sb="50" eb="52">
      <t>ウンエイ</t>
    </rPh>
    <rPh sb="53" eb="55">
      <t>カイカク</t>
    </rPh>
    <rPh sb="56" eb="58">
      <t>キホン</t>
    </rPh>
    <rPh sb="58" eb="60">
      <t>ホウシン</t>
    </rPh>
    <rPh sb="65" eb="67">
      <t>レイワ</t>
    </rPh>
    <rPh sb="67" eb="69">
      <t>ガンネン</t>
    </rPh>
    <rPh sb="70" eb="71">
      <t>ガツ</t>
    </rPh>
    <rPh sb="73" eb="74">
      <t>ニチ</t>
    </rPh>
    <rPh sb="74" eb="76">
      <t>カクギ</t>
    </rPh>
    <rPh sb="76" eb="78">
      <t>ケッテイ</t>
    </rPh>
    <rPh sb="80" eb="81">
      <t>ヒト</t>
    </rPh>
    <rPh sb="84" eb="86">
      <t>カクメイ</t>
    </rPh>
    <rPh sb="86" eb="88">
      <t>キホン</t>
    </rPh>
    <rPh sb="88" eb="90">
      <t>コウソウ</t>
    </rPh>
    <rPh sb="91" eb="93">
      <t>ヘイセイ</t>
    </rPh>
    <rPh sb="95" eb="96">
      <t>ネン</t>
    </rPh>
    <rPh sb="97" eb="98">
      <t>ガツ</t>
    </rPh>
    <rPh sb="100" eb="101">
      <t>ニチ</t>
    </rPh>
    <rPh sb="101" eb="103">
      <t>ジンセイ</t>
    </rPh>
    <rPh sb="106" eb="107">
      <t>ネン</t>
    </rPh>
    <rPh sb="107" eb="109">
      <t>ジダイ</t>
    </rPh>
    <rPh sb="109" eb="111">
      <t>コウソウ</t>
    </rPh>
    <rPh sb="111" eb="113">
      <t>スイシン</t>
    </rPh>
    <rPh sb="113" eb="115">
      <t>カイギ</t>
    </rPh>
    <rPh sb="117" eb="119">
      <t>ミライ</t>
    </rPh>
    <rPh sb="119" eb="121">
      <t>トウシ</t>
    </rPh>
    <rPh sb="121" eb="123">
      <t>センリャク</t>
    </rPh>
    <rPh sb="128" eb="130">
      <t>ヘイセイ</t>
    </rPh>
    <rPh sb="132" eb="133">
      <t>ネン</t>
    </rPh>
    <rPh sb="134" eb="135">
      <t>ガツ</t>
    </rPh>
    <rPh sb="136" eb="137">
      <t>ヒ</t>
    </rPh>
    <rPh sb="137" eb="139">
      <t>カクギ</t>
    </rPh>
    <rPh sb="139" eb="141">
      <t>ケッテイ</t>
    </rPh>
    <phoneticPr fontId="5"/>
  </si>
  <si>
    <t>令和2年4月現在、指定講座14,157講座、令和元年度給付実績は114,153人であり、労働者の主体的な能力開発の推進に寄与している。</t>
    <rPh sb="0" eb="2">
      <t>レイワ</t>
    </rPh>
    <rPh sb="22" eb="24">
      <t>レイワ</t>
    </rPh>
    <rPh sb="24" eb="26">
      <t>ガンネン</t>
    </rPh>
    <phoneticPr fontId="5"/>
  </si>
  <si>
    <t>来年度は、システムの更新時期にあたるため、当該更新に係る費用を要求したため。</t>
    <rPh sb="0" eb="3">
      <t>ライネンド</t>
    </rPh>
    <rPh sb="10" eb="12">
      <t>コウシン</t>
    </rPh>
    <rPh sb="12" eb="14">
      <t>ジキ</t>
    </rPh>
    <rPh sb="21" eb="23">
      <t>トウガイ</t>
    </rPh>
    <rPh sb="23" eb="25">
      <t>コウシン</t>
    </rPh>
    <rPh sb="26" eb="27">
      <t>カカ</t>
    </rPh>
    <rPh sb="28" eb="30">
      <t>ヒヨウ</t>
    </rPh>
    <rPh sb="31" eb="33">
      <t>ヨウキュウ</t>
    </rPh>
    <phoneticPr fontId="5"/>
  </si>
  <si>
    <t>-</t>
    <phoneticPr fontId="5"/>
  </si>
  <si>
    <t>情報処理業務庁費</t>
    <phoneticPr fontId="5"/>
  </si>
  <si>
    <t>雇用保険活用援助事務委託費</t>
    <phoneticPr fontId="5"/>
  </si>
  <si>
    <t>庁費</t>
    <phoneticPr fontId="5"/>
  </si>
  <si>
    <t>職員旅費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</si>
</sst>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11" xfId="0" applyNumberFormat="1" applyFill="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385D8A"/>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8093</xdr:colOff>
      <xdr:row>31</xdr:row>
      <xdr:rowOff>19051</xdr:rowOff>
    </xdr:from>
    <xdr:to>
      <xdr:col>41</xdr:col>
      <xdr:colOff>168088</xdr:colOff>
      <xdr:row>31</xdr:row>
      <xdr:rowOff>280147</xdr:rowOff>
    </xdr:to>
    <xdr:sp macro="" textlink="">
      <xdr:nvSpPr>
        <xdr:cNvPr id="2" name="正方形/長方形 1"/>
        <xdr:cNvSpPr/>
      </xdr:nvSpPr>
      <xdr:spPr>
        <a:xfrm>
          <a:off x="6821269" y="11056845"/>
          <a:ext cx="697878" cy="26109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16187</xdr:colOff>
      <xdr:row>33</xdr:row>
      <xdr:rowOff>32371</xdr:rowOff>
    </xdr:from>
    <xdr:to>
      <xdr:col>42</xdr:col>
      <xdr:colOff>0</xdr:colOff>
      <xdr:row>33</xdr:row>
      <xdr:rowOff>280146</xdr:rowOff>
    </xdr:to>
    <xdr:sp macro="" textlink="">
      <xdr:nvSpPr>
        <xdr:cNvPr id="7" name="正方形/長方形 6"/>
        <xdr:cNvSpPr/>
      </xdr:nvSpPr>
      <xdr:spPr>
        <a:xfrm>
          <a:off x="6829363" y="11652871"/>
          <a:ext cx="700990" cy="2477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116416</xdr:colOff>
      <xdr:row>38</xdr:row>
      <xdr:rowOff>31750</xdr:rowOff>
    </xdr:from>
    <xdr:to>
      <xdr:col>41</xdr:col>
      <xdr:colOff>169332</xdr:colOff>
      <xdr:row>38</xdr:row>
      <xdr:rowOff>254000</xdr:rowOff>
    </xdr:to>
    <xdr:sp macro="" textlink="">
      <xdr:nvSpPr>
        <xdr:cNvPr id="9" name="正方形/長方形 8"/>
        <xdr:cNvSpPr/>
      </xdr:nvSpPr>
      <xdr:spPr>
        <a:xfrm>
          <a:off x="7757583" y="13567833"/>
          <a:ext cx="656166" cy="22225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38</xdr:col>
      <xdr:colOff>16809</xdr:colOff>
      <xdr:row>40</xdr:row>
      <xdr:rowOff>31750</xdr:rowOff>
    </xdr:from>
    <xdr:to>
      <xdr:col>42</xdr:col>
      <xdr:colOff>11206</xdr:colOff>
      <xdr:row>40</xdr:row>
      <xdr:rowOff>324970</xdr:rowOff>
    </xdr:to>
    <xdr:sp macro="" textlink="">
      <xdr:nvSpPr>
        <xdr:cNvPr id="10" name="正方形/長方形 9"/>
        <xdr:cNvSpPr/>
      </xdr:nvSpPr>
      <xdr:spPr>
        <a:xfrm>
          <a:off x="6829985" y="13579662"/>
          <a:ext cx="711574" cy="293220"/>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32</xdr:col>
      <xdr:colOff>179916</xdr:colOff>
      <xdr:row>714</xdr:row>
      <xdr:rowOff>63500</xdr:rowOff>
    </xdr:from>
    <xdr:to>
      <xdr:col>38</xdr:col>
      <xdr:colOff>88900</xdr:colOff>
      <xdr:row>715</xdr:row>
      <xdr:rowOff>0</xdr:rowOff>
    </xdr:to>
    <xdr:sp macro="" textlink="">
      <xdr:nvSpPr>
        <xdr:cNvPr id="16" name="正方形/長方形 15"/>
        <xdr:cNvSpPr/>
      </xdr:nvSpPr>
      <xdr:spPr>
        <a:xfrm>
          <a:off x="6682316" y="39928800"/>
          <a:ext cx="1128184"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6</xdr:col>
      <xdr:colOff>148167</xdr:colOff>
      <xdr:row>741</xdr:row>
      <xdr:rowOff>31750</xdr:rowOff>
    </xdr:from>
    <xdr:to>
      <xdr:col>30</xdr:col>
      <xdr:colOff>10583</xdr:colOff>
      <xdr:row>744</xdr:row>
      <xdr:rowOff>211666</xdr:rowOff>
    </xdr:to>
    <xdr:sp macro="" textlink="">
      <xdr:nvSpPr>
        <xdr:cNvPr id="17" name="正方形/長方形 16"/>
        <xdr:cNvSpPr/>
      </xdr:nvSpPr>
      <xdr:spPr>
        <a:xfrm>
          <a:off x="1354667" y="234050417"/>
          <a:ext cx="4688416" cy="122766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令和元年度　</a:t>
          </a:r>
          <a:r>
            <a:rPr kumimoji="1" lang="en-US" altLang="ja-JP" sz="1100">
              <a:solidFill>
                <a:sysClr val="windowText" lastClr="000000"/>
              </a:solidFill>
            </a:rPr>
            <a:t>378</a:t>
          </a:r>
          <a:r>
            <a:rPr kumimoji="1" lang="ja-JP" altLang="en-US" sz="1100">
              <a:solidFill>
                <a:sysClr val="windowText" lastClr="000000"/>
              </a:solidFill>
            </a:rPr>
            <a:t>百万円</a:t>
          </a:r>
        </a:p>
      </xdr:txBody>
    </xdr:sp>
    <xdr:clientData/>
  </xdr:twoCellAnchor>
  <xdr:twoCellAnchor>
    <xdr:from>
      <xdr:col>43</xdr:col>
      <xdr:colOff>38100</xdr:colOff>
      <xdr:row>741</xdr:row>
      <xdr:rowOff>309033</xdr:rowOff>
    </xdr:from>
    <xdr:to>
      <xdr:col>49</xdr:col>
      <xdr:colOff>312209</xdr:colOff>
      <xdr:row>744</xdr:row>
      <xdr:rowOff>152400</xdr:rowOff>
    </xdr:to>
    <xdr:sp macro="" textlink="">
      <xdr:nvSpPr>
        <xdr:cNvPr id="20" name="正方形/長方形 19"/>
        <xdr:cNvSpPr/>
      </xdr:nvSpPr>
      <xdr:spPr>
        <a:xfrm>
          <a:off x="8639175" y="49096083"/>
          <a:ext cx="1474259" cy="90064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令和元年度　</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0</xdr:colOff>
      <xdr:row>752</xdr:row>
      <xdr:rowOff>0</xdr:rowOff>
    </xdr:from>
    <xdr:to>
      <xdr:col>12</xdr:col>
      <xdr:colOff>148165</xdr:colOff>
      <xdr:row>756</xdr:row>
      <xdr:rowOff>338667</xdr:rowOff>
    </xdr:to>
    <xdr:sp macro="" textlink="">
      <xdr:nvSpPr>
        <xdr:cNvPr id="38" name="正方形/長方形 37"/>
        <xdr:cNvSpPr/>
      </xdr:nvSpPr>
      <xdr:spPr>
        <a:xfrm>
          <a:off x="1407583" y="237860417"/>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中央職業能力開発協会</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128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0</xdr:colOff>
      <xdr:row>752</xdr:row>
      <xdr:rowOff>0</xdr:rowOff>
    </xdr:from>
    <xdr:to>
      <xdr:col>19</xdr:col>
      <xdr:colOff>148166</xdr:colOff>
      <xdr:row>756</xdr:row>
      <xdr:rowOff>338667</xdr:rowOff>
    </xdr:to>
    <xdr:sp macro="" textlink="">
      <xdr:nvSpPr>
        <xdr:cNvPr id="39" name="正方形/長方形 38"/>
        <xdr:cNvSpPr/>
      </xdr:nvSpPr>
      <xdr:spPr>
        <a:xfrm>
          <a:off x="2815167" y="237860417"/>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富士通株式会社・東京センチュリーリース株式会社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0</xdr:colOff>
      <xdr:row>752</xdr:row>
      <xdr:rowOff>0</xdr:rowOff>
    </xdr:from>
    <xdr:to>
      <xdr:col>26</xdr:col>
      <xdr:colOff>148165</xdr:colOff>
      <xdr:row>756</xdr:row>
      <xdr:rowOff>338667</xdr:rowOff>
    </xdr:to>
    <xdr:sp macro="" textlink="">
      <xdr:nvSpPr>
        <xdr:cNvPr id="40" name="正方形/長方形 39"/>
        <xdr:cNvSpPr/>
      </xdr:nvSpPr>
      <xdr:spPr>
        <a:xfrm>
          <a:off x="4222750" y="237860417"/>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富士通株式会社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0</xdr:colOff>
      <xdr:row>752</xdr:row>
      <xdr:rowOff>0</xdr:rowOff>
    </xdr:from>
    <xdr:to>
      <xdr:col>33</xdr:col>
      <xdr:colOff>148165</xdr:colOff>
      <xdr:row>756</xdr:row>
      <xdr:rowOff>338667</xdr:rowOff>
    </xdr:to>
    <xdr:sp macro="" textlink="">
      <xdr:nvSpPr>
        <xdr:cNvPr id="41" name="正方形/長方形 40"/>
        <xdr:cNvSpPr/>
      </xdr:nvSpPr>
      <xdr:spPr>
        <a:xfrm>
          <a:off x="5630333" y="237860417"/>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三菱</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リサーチ＆コンサルティング株式会社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35</xdr:col>
      <xdr:colOff>0</xdr:colOff>
      <xdr:row>752</xdr:row>
      <xdr:rowOff>0</xdr:rowOff>
    </xdr:from>
    <xdr:to>
      <xdr:col>40</xdr:col>
      <xdr:colOff>148166</xdr:colOff>
      <xdr:row>756</xdr:row>
      <xdr:rowOff>338667</xdr:rowOff>
    </xdr:to>
    <xdr:sp macro="" textlink="">
      <xdr:nvSpPr>
        <xdr:cNvPr id="42" name="正方形/長方形 41"/>
        <xdr:cNvSpPr/>
      </xdr:nvSpPr>
      <xdr:spPr>
        <a:xfrm>
          <a:off x="7037917" y="237860417"/>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教育訓練実施者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者</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119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45</xdr:col>
      <xdr:colOff>42333</xdr:colOff>
      <xdr:row>752</xdr:row>
      <xdr:rowOff>10584</xdr:rowOff>
    </xdr:from>
    <xdr:to>
      <xdr:col>49</xdr:col>
      <xdr:colOff>391582</xdr:colOff>
      <xdr:row>757</xdr:row>
      <xdr:rowOff>1</xdr:rowOff>
    </xdr:to>
    <xdr:sp macro="" textlink="">
      <xdr:nvSpPr>
        <xdr:cNvPr id="43" name="正方形/長方形 42"/>
        <xdr:cNvSpPr/>
      </xdr:nvSpPr>
      <xdr:spPr>
        <a:xfrm>
          <a:off x="9091083" y="237871001"/>
          <a:ext cx="1153582" cy="173566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センコービジネスサポート株式会社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令和元年度</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11</xdr:col>
      <xdr:colOff>0</xdr:colOff>
      <xdr:row>746</xdr:row>
      <xdr:rowOff>21166</xdr:rowOff>
    </xdr:from>
    <xdr:to>
      <xdr:col>23</xdr:col>
      <xdr:colOff>116416</xdr:colOff>
      <xdr:row>747</xdr:row>
      <xdr:rowOff>222250</xdr:rowOff>
    </xdr:to>
    <xdr:sp macro="" textlink="">
      <xdr:nvSpPr>
        <xdr:cNvPr id="44" name="大かっこ 43"/>
        <xdr:cNvSpPr/>
      </xdr:nvSpPr>
      <xdr:spPr>
        <a:xfrm>
          <a:off x="2211917" y="235786083"/>
          <a:ext cx="2529416" cy="55033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148166</xdr:colOff>
      <xdr:row>746</xdr:row>
      <xdr:rowOff>95250</xdr:rowOff>
    </xdr:from>
    <xdr:to>
      <xdr:col>23</xdr:col>
      <xdr:colOff>10583</xdr:colOff>
      <xdr:row>747</xdr:row>
      <xdr:rowOff>158750</xdr:rowOff>
    </xdr:to>
    <xdr:sp macro="" textlink="">
      <xdr:nvSpPr>
        <xdr:cNvPr id="45" name="正方形/長方形 44"/>
        <xdr:cNvSpPr/>
      </xdr:nvSpPr>
      <xdr:spPr>
        <a:xfrm>
          <a:off x="2360083" y="235860167"/>
          <a:ext cx="2275417" cy="4127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講座の審査及び指定</a:t>
          </a:r>
        </a:p>
      </xdr:txBody>
    </xdr:sp>
    <xdr:clientData/>
  </xdr:twoCellAnchor>
  <xdr:twoCellAnchor>
    <xdr:from>
      <xdr:col>26</xdr:col>
      <xdr:colOff>56029</xdr:colOff>
      <xdr:row>746</xdr:row>
      <xdr:rowOff>44824</xdr:rowOff>
    </xdr:from>
    <xdr:to>
      <xdr:col>34</xdr:col>
      <xdr:colOff>10584</xdr:colOff>
      <xdr:row>748</xdr:row>
      <xdr:rowOff>257735</xdr:rowOff>
    </xdr:to>
    <xdr:sp macro="" textlink="">
      <xdr:nvSpPr>
        <xdr:cNvPr id="46" name="大かっこ 45"/>
        <xdr:cNvSpPr/>
      </xdr:nvSpPr>
      <xdr:spPr>
        <a:xfrm>
          <a:off x="4717676" y="42234971"/>
          <a:ext cx="1388908" cy="907676"/>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63500</xdr:colOff>
      <xdr:row>745</xdr:row>
      <xdr:rowOff>349248</xdr:rowOff>
    </xdr:from>
    <xdr:to>
      <xdr:col>41</xdr:col>
      <xdr:colOff>95249</xdr:colOff>
      <xdr:row>748</xdr:row>
      <xdr:rowOff>158749</xdr:rowOff>
    </xdr:to>
    <xdr:sp macro="" textlink="">
      <xdr:nvSpPr>
        <xdr:cNvPr id="47" name="大かっこ 46"/>
        <xdr:cNvSpPr/>
      </xdr:nvSpPr>
      <xdr:spPr>
        <a:xfrm>
          <a:off x="7101417" y="235764915"/>
          <a:ext cx="1238249" cy="857251"/>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63499</xdr:colOff>
      <xdr:row>744</xdr:row>
      <xdr:rowOff>169333</xdr:rowOff>
    </xdr:from>
    <xdr:to>
      <xdr:col>49</xdr:col>
      <xdr:colOff>370416</xdr:colOff>
      <xdr:row>747</xdr:row>
      <xdr:rowOff>63499</xdr:rowOff>
    </xdr:to>
    <xdr:sp macro="" textlink="">
      <xdr:nvSpPr>
        <xdr:cNvPr id="48" name="大かっこ 47"/>
        <xdr:cNvSpPr/>
      </xdr:nvSpPr>
      <xdr:spPr>
        <a:xfrm>
          <a:off x="8710082" y="235235750"/>
          <a:ext cx="1513417" cy="941916"/>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158749</xdr:colOff>
      <xdr:row>757</xdr:row>
      <xdr:rowOff>105832</xdr:rowOff>
    </xdr:from>
    <xdr:to>
      <xdr:col>49</xdr:col>
      <xdr:colOff>433917</xdr:colOff>
      <xdr:row>758</xdr:row>
      <xdr:rowOff>253999</xdr:rowOff>
    </xdr:to>
    <xdr:sp macro="" textlink="">
      <xdr:nvSpPr>
        <xdr:cNvPr id="49" name="大かっこ 48"/>
        <xdr:cNvSpPr/>
      </xdr:nvSpPr>
      <xdr:spPr>
        <a:xfrm>
          <a:off x="9006416" y="239712499"/>
          <a:ext cx="1280584" cy="81491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78441</xdr:colOff>
      <xdr:row>746</xdr:row>
      <xdr:rowOff>42332</xdr:rowOff>
    </xdr:from>
    <xdr:to>
      <xdr:col>33</xdr:col>
      <xdr:colOff>156882</xdr:colOff>
      <xdr:row>748</xdr:row>
      <xdr:rowOff>190500</xdr:rowOff>
    </xdr:to>
    <xdr:sp macro="" textlink="">
      <xdr:nvSpPr>
        <xdr:cNvPr id="51" name="正方形/長方形 50"/>
        <xdr:cNvSpPr/>
      </xdr:nvSpPr>
      <xdr:spPr>
        <a:xfrm>
          <a:off x="4740088" y="42232479"/>
          <a:ext cx="1333500" cy="8429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教育訓練講座の開講形態・調査手法等に係る調査研究</a:t>
          </a:r>
        </a:p>
      </xdr:txBody>
    </xdr:sp>
    <xdr:clientData/>
  </xdr:twoCellAnchor>
  <xdr:twoCellAnchor>
    <xdr:from>
      <xdr:col>35</xdr:col>
      <xdr:colOff>141817</xdr:colOff>
      <xdr:row>746</xdr:row>
      <xdr:rowOff>27517</xdr:rowOff>
    </xdr:from>
    <xdr:to>
      <xdr:col>41</xdr:col>
      <xdr:colOff>35983</xdr:colOff>
      <xdr:row>748</xdr:row>
      <xdr:rowOff>154517</xdr:rowOff>
    </xdr:to>
    <xdr:sp macro="" textlink="">
      <xdr:nvSpPr>
        <xdr:cNvPr id="52" name="正方形/長方形 51"/>
        <xdr:cNvSpPr/>
      </xdr:nvSpPr>
      <xdr:spPr>
        <a:xfrm>
          <a:off x="6587067" y="50256017"/>
          <a:ext cx="999066" cy="831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教育訓練プログラムの開発</a:t>
          </a:r>
          <a:r>
            <a:rPr kumimoji="1" lang="en-US" altLang="ja-JP" sz="1100">
              <a:solidFill>
                <a:sysClr val="windowText" lastClr="000000"/>
              </a:solidFill>
            </a:rPr>
            <a:t>(</a:t>
          </a:r>
          <a:r>
            <a:rPr kumimoji="1" lang="ja-JP" altLang="en-US" sz="1100">
              <a:solidFill>
                <a:sysClr val="windowText" lastClr="000000"/>
              </a:solidFill>
            </a:rPr>
            <a:t>計８区分</a:t>
          </a:r>
          <a:r>
            <a:rPr kumimoji="1" lang="en-US" altLang="ja-JP" sz="1100">
              <a:solidFill>
                <a:sysClr val="windowText" lastClr="000000"/>
              </a:solidFill>
            </a:rPr>
            <a:t>)</a:t>
          </a:r>
          <a:r>
            <a:rPr kumimoji="1" lang="en-US" altLang="ja-JP" sz="1100"/>
            <a:t>9</a:t>
          </a:r>
          <a:endParaRPr kumimoji="1" lang="ja-JP" altLang="en-US" sz="1100"/>
        </a:p>
      </xdr:txBody>
    </xdr:sp>
    <xdr:clientData/>
  </xdr:twoCellAnchor>
  <xdr:twoCellAnchor>
    <xdr:from>
      <xdr:col>44</xdr:col>
      <xdr:colOff>74083</xdr:colOff>
      <xdr:row>744</xdr:row>
      <xdr:rowOff>222248</xdr:rowOff>
    </xdr:from>
    <xdr:to>
      <xdr:col>49</xdr:col>
      <xdr:colOff>222250</xdr:colOff>
      <xdr:row>747</xdr:row>
      <xdr:rowOff>52915</xdr:rowOff>
    </xdr:to>
    <xdr:sp macro="" textlink="">
      <xdr:nvSpPr>
        <xdr:cNvPr id="53" name="正方形/長方形 52"/>
        <xdr:cNvSpPr/>
      </xdr:nvSpPr>
      <xdr:spPr>
        <a:xfrm>
          <a:off x="8921750" y="235288665"/>
          <a:ext cx="1153583" cy="8784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倉庫借り上げ等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84669</xdr:colOff>
      <xdr:row>757</xdr:row>
      <xdr:rowOff>158751</xdr:rowOff>
    </xdr:from>
    <xdr:to>
      <xdr:col>49</xdr:col>
      <xdr:colOff>359836</xdr:colOff>
      <xdr:row>758</xdr:row>
      <xdr:rowOff>201084</xdr:rowOff>
    </xdr:to>
    <xdr:sp macro="" textlink="">
      <xdr:nvSpPr>
        <xdr:cNvPr id="54" name="正方形/長方形 53"/>
        <xdr:cNvSpPr/>
      </xdr:nvSpPr>
      <xdr:spPr>
        <a:xfrm>
          <a:off x="9133419" y="239765418"/>
          <a:ext cx="1079500" cy="70908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アンケート調査</a:t>
          </a:r>
          <a:r>
            <a:rPr kumimoji="1" lang="en-US" altLang="ja-JP" sz="1100">
              <a:solidFill>
                <a:sysClr val="windowText" lastClr="000000"/>
              </a:solidFill>
            </a:rPr>
            <a:t> </a:t>
          </a:r>
        </a:p>
        <a:p>
          <a:pPr algn="l"/>
          <a:endParaRPr kumimoji="1" lang="ja-JP" altLang="en-US" sz="1100"/>
        </a:p>
      </xdr:txBody>
    </xdr:sp>
    <xdr:clientData/>
  </xdr:twoCellAnchor>
  <xdr:twoCellAnchor>
    <xdr:from>
      <xdr:col>6</xdr:col>
      <xdr:colOff>114300</xdr:colOff>
      <xdr:row>757</xdr:row>
      <xdr:rowOff>116416</xdr:rowOff>
    </xdr:from>
    <xdr:to>
      <xdr:col>13</xdr:col>
      <xdr:colOff>114300</xdr:colOff>
      <xdr:row>759</xdr:row>
      <xdr:rowOff>504825</xdr:rowOff>
    </xdr:to>
    <xdr:sp macro="" textlink="">
      <xdr:nvSpPr>
        <xdr:cNvPr id="55" name="大かっこ 54"/>
        <xdr:cNvSpPr/>
      </xdr:nvSpPr>
      <xdr:spPr>
        <a:xfrm>
          <a:off x="1333500" y="46446016"/>
          <a:ext cx="1422400" cy="1734609"/>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158750</xdr:colOff>
      <xdr:row>757</xdr:row>
      <xdr:rowOff>127001</xdr:rowOff>
    </xdr:from>
    <xdr:to>
      <xdr:col>19</xdr:col>
      <xdr:colOff>158750</xdr:colOff>
      <xdr:row>759</xdr:row>
      <xdr:rowOff>552451</xdr:rowOff>
    </xdr:to>
    <xdr:sp macro="" textlink="">
      <xdr:nvSpPr>
        <xdr:cNvPr id="56" name="大かっこ 55"/>
        <xdr:cNvSpPr/>
      </xdr:nvSpPr>
      <xdr:spPr>
        <a:xfrm>
          <a:off x="2759075" y="56162576"/>
          <a:ext cx="1200150" cy="175895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179916</xdr:colOff>
      <xdr:row>757</xdr:row>
      <xdr:rowOff>158750</xdr:rowOff>
    </xdr:from>
    <xdr:to>
      <xdr:col>26</xdr:col>
      <xdr:colOff>148166</xdr:colOff>
      <xdr:row>759</xdr:row>
      <xdr:rowOff>581025</xdr:rowOff>
    </xdr:to>
    <xdr:sp macro="" textlink="">
      <xdr:nvSpPr>
        <xdr:cNvPr id="57" name="大かっこ 56"/>
        <xdr:cNvSpPr/>
      </xdr:nvSpPr>
      <xdr:spPr>
        <a:xfrm>
          <a:off x="4180416" y="56194325"/>
          <a:ext cx="1168400" cy="175577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750</xdr:row>
      <xdr:rowOff>42333</xdr:rowOff>
    </xdr:from>
    <xdr:to>
      <xdr:col>13</xdr:col>
      <xdr:colOff>114300</xdr:colOff>
      <xdr:row>751</xdr:row>
      <xdr:rowOff>304799</xdr:rowOff>
    </xdr:to>
    <xdr:sp macro="" textlink="">
      <xdr:nvSpPr>
        <xdr:cNvPr id="58" name="正方形/長方形 57"/>
        <xdr:cNvSpPr/>
      </xdr:nvSpPr>
      <xdr:spPr>
        <a:xfrm>
          <a:off x="1209675" y="52001208"/>
          <a:ext cx="1504950" cy="6148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128058</xdr:colOff>
      <xdr:row>750</xdr:row>
      <xdr:rowOff>47625</xdr:rowOff>
    </xdr:from>
    <xdr:to>
      <xdr:col>20</xdr:col>
      <xdr:colOff>142875</xdr:colOff>
      <xdr:row>752</xdr:row>
      <xdr:rowOff>2117</xdr:rowOff>
    </xdr:to>
    <xdr:sp macro="" textlink="">
      <xdr:nvSpPr>
        <xdr:cNvPr id="59" name="正方形/長方形 58"/>
        <xdr:cNvSpPr/>
      </xdr:nvSpPr>
      <xdr:spPr>
        <a:xfrm>
          <a:off x="2728383" y="52006500"/>
          <a:ext cx="1414992" cy="6593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11206</xdr:colOff>
      <xdr:row>750</xdr:row>
      <xdr:rowOff>19050</xdr:rowOff>
    </xdr:from>
    <xdr:to>
      <xdr:col>27</xdr:col>
      <xdr:colOff>4855</xdr:colOff>
      <xdr:row>751</xdr:row>
      <xdr:rowOff>325967</xdr:rowOff>
    </xdr:to>
    <xdr:sp macro="" textlink="">
      <xdr:nvSpPr>
        <xdr:cNvPr id="60" name="正方形/長方形 59"/>
        <xdr:cNvSpPr/>
      </xdr:nvSpPr>
      <xdr:spPr>
        <a:xfrm>
          <a:off x="3597088" y="44506403"/>
          <a:ext cx="1248708" cy="6542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0</xdr:colOff>
      <xdr:row>750</xdr:row>
      <xdr:rowOff>0</xdr:rowOff>
    </xdr:from>
    <xdr:to>
      <xdr:col>34</xdr:col>
      <xdr:colOff>114300</xdr:colOff>
      <xdr:row>751</xdr:row>
      <xdr:rowOff>306917</xdr:rowOff>
    </xdr:to>
    <xdr:sp macro="" textlink="">
      <xdr:nvSpPr>
        <xdr:cNvPr id="62" name="正方形/長方形 61"/>
        <xdr:cNvSpPr/>
      </xdr:nvSpPr>
      <xdr:spPr>
        <a:xfrm>
          <a:off x="5600700" y="51958875"/>
          <a:ext cx="1314450" cy="65934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34</xdr:col>
      <xdr:colOff>123265</xdr:colOff>
      <xdr:row>749</xdr:row>
      <xdr:rowOff>338666</xdr:rowOff>
    </xdr:from>
    <xdr:to>
      <xdr:col>41</xdr:col>
      <xdr:colOff>142875</xdr:colOff>
      <xdr:row>751</xdr:row>
      <xdr:rowOff>296333</xdr:rowOff>
    </xdr:to>
    <xdr:sp macro="" textlink="">
      <xdr:nvSpPr>
        <xdr:cNvPr id="63" name="正方形/長方形 62"/>
        <xdr:cNvSpPr/>
      </xdr:nvSpPr>
      <xdr:spPr>
        <a:xfrm>
          <a:off x="6219265" y="44478637"/>
          <a:ext cx="1274669" cy="65243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44</xdr:col>
      <xdr:colOff>0</xdr:colOff>
      <xdr:row>749</xdr:row>
      <xdr:rowOff>296334</xdr:rowOff>
    </xdr:from>
    <xdr:to>
      <xdr:col>49</xdr:col>
      <xdr:colOff>338666</xdr:colOff>
      <xdr:row>751</xdr:row>
      <xdr:rowOff>254001</xdr:rowOff>
    </xdr:to>
    <xdr:sp macro="" textlink="">
      <xdr:nvSpPr>
        <xdr:cNvPr id="64" name="正方形/長方形 63"/>
        <xdr:cNvSpPr/>
      </xdr:nvSpPr>
      <xdr:spPr>
        <a:xfrm>
          <a:off x="8801100" y="51902784"/>
          <a:ext cx="1338791" cy="662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r>
            <a:rPr kumimoji="1" lang="ja-JP" altLang="en-US" sz="1100">
              <a:solidFill>
                <a:sysClr val="windowText" lastClr="000000"/>
              </a:solidFill>
            </a:rPr>
            <a:t>最低価格</a:t>
          </a:r>
          <a:r>
            <a:rPr kumimoji="1" lang="en-US" altLang="ja-JP" sz="1100">
              <a:solidFill>
                <a:sysClr val="windowText" lastClr="000000"/>
              </a:solidFill>
            </a:rPr>
            <a:t>)】</a:t>
          </a:r>
        </a:p>
        <a:p>
          <a:pPr algn="l"/>
          <a:endParaRPr kumimoji="1" lang="ja-JP" altLang="en-US" sz="1100">
            <a:solidFill>
              <a:sysClr val="windowText" lastClr="000000"/>
            </a:solidFill>
          </a:endParaRPr>
        </a:p>
      </xdr:txBody>
    </xdr:sp>
    <xdr:clientData/>
  </xdr:twoCellAnchor>
  <xdr:twoCellAnchor>
    <xdr:from>
      <xdr:col>41</xdr:col>
      <xdr:colOff>144991</xdr:colOff>
      <xdr:row>740</xdr:row>
      <xdr:rowOff>74082</xdr:rowOff>
    </xdr:from>
    <xdr:to>
      <xdr:col>49</xdr:col>
      <xdr:colOff>352425</xdr:colOff>
      <xdr:row>741</xdr:row>
      <xdr:rowOff>200024</xdr:rowOff>
    </xdr:to>
    <xdr:sp macro="" textlink="">
      <xdr:nvSpPr>
        <xdr:cNvPr id="65" name="正方形/長方形 64"/>
        <xdr:cNvSpPr/>
      </xdr:nvSpPr>
      <xdr:spPr>
        <a:xfrm>
          <a:off x="8346016" y="48508707"/>
          <a:ext cx="1807634" cy="4783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6</xdr:col>
      <xdr:colOff>165100</xdr:colOff>
      <xdr:row>757</xdr:row>
      <xdr:rowOff>152400</xdr:rowOff>
    </xdr:from>
    <xdr:to>
      <xdr:col>13</xdr:col>
      <xdr:colOff>25400</xdr:colOff>
      <xdr:row>760</xdr:row>
      <xdr:rowOff>0</xdr:rowOff>
    </xdr:to>
    <xdr:sp macro="" textlink="">
      <xdr:nvSpPr>
        <xdr:cNvPr id="66" name="正方形/長方形 65"/>
        <xdr:cNvSpPr/>
      </xdr:nvSpPr>
      <xdr:spPr>
        <a:xfrm>
          <a:off x="1384300" y="46482000"/>
          <a:ext cx="1282700" cy="18669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・講座指定に当たっての調査</a:t>
          </a:r>
          <a:endParaRPr kumimoji="1" lang="en-US" altLang="ja-JP" sz="1100">
            <a:solidFill>
              <a:sysClr val="windowText" lastClr="000000"/>
            </a:solidFill>
          </a:endParaRPr>
        </a:p>
        <a:p>
          <a:pPr algn="l"/>
          <a:r>
            <a:rPr kumimoji="1" lang="ja-JP" altLang="en-US" sz="1100">
              <a:solidFill>
                <a:sysClr val="windowText" lastClr="000000"/>
              </a:solidFill>
            </a:rPr>
            <a:t>・指定講座に関するインターネットによる情報提供</a:t>
          </a:r>
        </a:p>
      </xdr:txBody>
    </xdr:sp>
    <xdr:clientData/>
  </xdr:twoCellAnchor>
  <xdr:twoCellAnchor>
    <xdr:from>
      <xdr:col>14</xdr:col>
      <xdr:colOff>52917</xdr:colOff>
      <xdr:row>757</xdr:row>
      <xdr:rowOff>243417</xdr:rowOff>
    </xdr:from>
    <xdr:to>
      <xdr:col>19</xdr:col>
      <xdr:colOff>95251</xdr:colOff>
      <xdr:row>759</xdr:row>
      <xdr:rowOff>333375</xdr:rowOff>
    </xdr:to>
    <xdr:sp macro="" textlink="">
      <xdr:nvSpPr>
        <xdr:cNvPr id="67" name="正方形/長方形 66"/>
        <xdr:cNvSpPr/>
      </xdr:nvSpPr>
      <xdr:spPr>
        <a:xfrm>
          <a:off x="2853267" y="56278992"/>
          <a:ext cx="1042459" cy="14234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・講座情報の管理</a:t>
          </a:r>
          <a:endParaRPr kumimoji="1" lang="en-US" altLang="ja-JP" sz="1100">
            <a:solidFill>
              <a:sysClr val="windowText" lastClr="000000"/>
            </a:solidFill>
          </a:endParaRPr>
        </a:p>
        <a:p>
          <a:pPr algn="l"/>
          <a:r>
            <a:rPr kumimoji="1" lang="ja-JP" altLang="en-US" sz="1100">
              <a:solidFill>
                <a:sysClr val="windowText" lastClr="000000"/>
              </a:solidFill>
            </a:rPr>
            <a:t>・システム運用保守</a:t>
          </a:r>
        </a:p>
      </xdr:txBody>
    </xdr:sp>
    <xdr:clientData/>
  </xdr:twoCellAnchor>
  <xdr:twoCellAnchor>
    <xdr:from>
      <xdr:col>21</xdr:col>
      <xdr:colOff>63500</xdr:colOff>
      <xdr:row>757</xdr:row>
      <xdr:rowOff>306916</xdr:rowOff>
    </xdr:from>
    <xdr:to>
      <xdr:col>26</xdr:col>
      <xdr:colOff>105833</xdr:colOff>
      <xdr:row>759</xdr:row>
      <xdr:rowOff>133350</xdr:rowOff>
    </xdr:to>
    <xdr:sp macro="" textlink="">
      <xdr:nvSpPr>
        <xdr:cNvPr id="68" name="正方形/長方形 67"/>
        <xdr:cNvSpPr/>
      </xdr:nvSpPr>
      <xdr:spPr>
        <a:xfrm>
          <a:off x="4264025" y="56342491"/>
          <a:ext cx="1042458" cy="11599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・制度改正にかかるシステム改修</a:t>
          </a:r>
          <a:endParaRPr kumimoji="1" lang="en-US" altLang="ja-JP" sz="1100">
            <a:solidFill>
              <a:sysClr val="windowText" lastClr="000000"/>
            </a:solidFill>
          </a:endParaRPr>
        </a:p>
      </xdr:txBody>
    </xdr:sp>
    <xdr:clientData/>
  </xdr:twoCellAnchor>
  <xdr:twoCellAnchor>
    <xdr:from>
      <xdr:col>17</xdr:col>
      <xdr:colOff>21166</xdr:colOff>
      <xdr:row>744</xdr:row>
      <xdr:rowOff>201083</xdr:rowOff>
    </xdr:from>
    <xdr:to>
      <xdr:col>17</xdr:col>
      <xdr:colOff>21166</xdr:colOff>
      <xdr:row>745</xdr:row>
      <xdr:rowOff>296333</xdr:rowOff>
    </xdr:to>
    <xdr:cxnSp macro="">
      <xdr:nvCxnSpPr>
        <xdr:cNvPr id="70" name="直線コネクタ 69"/>
        <xdr:cNvCxnSpPr/>
      </xdr:nvCxnSpPr>
      <xdr:spPr>
        <a:xfrm>
          <a:off x="3439583" y="235267500"/>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28575</xdr:colOff>
      <xdr:row>747</xdr:row>
      <xdr:rowOff>247650</xdr:rowOff>
    </xdr:from>
    <xdr:to>
      <xdr:col>17</xdr:col>
      <xdr:colOff>35454</xdr:colOff>
      <xdr:row>750</xdr:row>
      <xdr:rowOff>47625</xdr:rowOff>
    </xdr:to>
    <xdr:cxnSp macro="">
      <xdr:nvCxnSpPr>
        <xdr:cNvPr id="73" name="直線コネクタ 72"/>
        <xdr:cNvCxnSpPr>
          <a:endCxn id="59" idx="0"/>
        </xdr:cNvCxnSpPr>
      </xdr:nvCxnSpPr>
      <xdr:spPr>
        <a:xfrm>
          <a:off x="3429000" y="51149250"/>
          <a:ext cx="6879" cy="85725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0</xdr:rowOff>
    </xdr:from>
    <xdr:to>
      <xdr:col>10</xdr:col>
      <xdr:colOff>0</xdr:colOff>
      <xdr:row>750</xdr:row>
      <xdr:rowOff>95250</xdr:rowOff>
    </xdr:to>
    <xdr:cxnSp macro="">
      <xdr:nvCxnSpPr>
        <xdr:cNvPr id="75" name="直線コネクタ 74"/>
        <xdr:cNvCxnSpPr/>
      </xdr:nvCxnSpPr>
      <xdr:spPr>
        <a:xfrm>
          <a:off x="2010833" y="236812667"/>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10584</xdr:colOff>
      <xdr:row>749</xdr:row>
      <xdr:rowOff>10583</xdr:rowOff>
    </xdr:from>
    <xdr:to>
      <xdr:col>23</xdr:col>
      <xdr:colOff>10583</xdr:colOff>
      <xdr:row>749</xdr:row>
      <xdr:rowOff>21166</xdr:rowOff>
    </xdr:to>
    <xdr:cxnSp macro="">
      <xdr:nvCxnSpPr>
        <xdr:cNvPr id="76" name="直線コネクタ 75"/>
        <xdr:cNvCxnSpPr/>
      </xdr:nvCxnSpPr>
      <xdr:spPr>
        <a:xfrm flipH="1" flipV="1">
          <a:off x="2021417" y="236823250"/>
          <a:ext cx="2614083" cy="1058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749</xdr:row>
      <xdr:rowOff>0</xdr:rowOff>
    </xdr:from>
    <xdr:to>
      <xdr:col>23</xdr:col>
      <xdr:colOff>0</xdr:colOff>
      <xdr:row>750</xdr:row>
      <xdr:rowOff>95250</xdr:rowOff>
    </xdr:to>
    <xdr:cxnSp macro="">
      <xdr:nvCxnSpPr>
        <xdr:cNvPr id="77" name="直線コネクタ 76"/>
        <xdr:cNvCxnSpPr/>
      </xdr:nvCxnSpPr>
      <xdr:spPr>
        <a:xfrm>
          <a:off x="4624917" y="236812667"/>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63499</xdr:colOff>
      <xdr:row>744</xdr:row>
      <xdr:rowOff>211667</xdr:rowOff>
    </xdr:from>
    <xdr:to>
      <xdr:col>29</xdr:col>
      <xdr:colOff>63499</xdr:colOff>
      <xdr:row>745</xdr:row>
      <xdr:rowOff>306917</xdr:rowOff>
    </xdr:to>
    <xdr:cxnSp macro="">
      <xdr:nvCxnSpPr>
        <xdr:cNvPr id="78" name="直線コネクタ 77"/>
        <xdr:cNvCxnSpPr/>
      </xdr:nvCxnSpPr>
      <xdr:spPr>
        <a:xfrm>
          <a:off x="5894916" y="235278084"/>
          <a:ext cx="0" cy="444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145676</xdr:colOff>
      <xdr:row>748</xdr:row>
      <xdr:rowOff>268941</xdr:rowOff>
    </xdr:from>
    <xdr:to>
      <xdr:col>30</xdr:col>
      <xdr:colOff>148168</xdr:colOff>
      <xdr:row>749</xdr:row>
      <xdr:rowOff>254000</xdr:rowOff>
    </xdr:to>
    <xdr:cxnSp macro="">
      <xdr:nvCxnSpPr>
        <xdr:cNvPr id="79" name="直線コネクタ 78"/>
        <xdr:cNvCxnSpPr/>
      </xdr:nvCxnSpPr>
      <xdr:spPr>
        <a:xfrm>
          <a:off x="5524500" y="43153853"/>
          <a:ext cx="2492" cy="332441"/>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21166</xdr:colOff>
      <xdr:row>748</xdr:row>
      <xdr:rowOff>254000</xdr:rowOff>
    </xdr:from>
    <xdr:to>
      <xdr:col>38</xdr:col>
      <xdr:colOff>21166</xdr:colOff>
      <xdr:row>749</xdr:row>
      <xdr:rowOff>285750</xdr:rowOff>
    </xdr:to>
    <xdr:cxnSp macro="">
      <xdr:nvCxnSpPr>
        <xdr:cNvPr id="82" name="直線コネクタ 81"/>
        <xdr:cNvCxnSpPr/>
      </xdr:nvCxnSpPr>
      <xdr:spPr>
        <a:xfrm>
          <a:off x="7662333" y="236717417"/>
          <a:ext cx="0" cy="3810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10583</xdr:colOff>
      <xdr:row>742</xdr:row>
      <xdr:rowOff>21166</xdr:rowOff>
    </xdr:from>
    <xdr:to>
      <xdr:col>42</xdr:col>
      <xdr:colOff>21167</xdr:colOff>
      <xdr:row>754</xdr:row>
      <xdr:rowOff>21166</xdr:rowOff>
    </xdr:to>
    <xdr:cxnSp macro="">
      <xdr:nvCxnSpPr>
        <xdr:cNvPr id="86" name="直線コネクタ 85"/>
        <xdr:cNvCxnSpPr/>
      </xdr:nvCxnSpPr>
      <xdr:spPr>
        <a:xfrm>
          <a:off x="8456083" y="234389083"/>
          <a:ext cx="10584" cy="41910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31752</xdr:colOff>
      <xdr:row>754</xdr:row>
      <xdr:rowOff>0</xdr:rowOff>
    </xdr:from>
    <xdr:to>
      <xdr:col>45</xdr:col>
      <xdr:colOff>10583</xdr:colOff>
      <xdr:row>754</xdr:row>
      <xdr:rowOff>2</xdr:rowOff>
    </xdr:to>
    <xdr:cxnSp macro="">
      <xdr:nvCxnSpPr>
        <xdr:cNvPr id="90" name="直線コネクタ 89"/>
        <xdr:cNvCxnSpPr/>
      </xdr:nvCxnSpPr>
      <xdr:spPr>
        <a:xfrm flipV="1">
          <a:off x="8477252" y="238558917"/>
          <a:ext cx="582081" cy="2"/>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742</xdr:row>
      <xdr:rowOff>10583</xdr:rowOff>
    </xdr:from>
    <xdr:to>
      <xdr:col>43</xdr:col>
      <xdr:colOff>74084</xdr:colOff>
      <xdr:row>742</xdr:row>
      <xdr:rowOff>10583</xdr:rowOff>
    </xdr:to>
    <xdr:cxnSp macro="">
      <xdr:nvCxnSpPr>
        <xdr:cNvPr id="94" name="直線コネクタ 93"/>
        <xdr:cNvCxnSpPr/>
      </xdr:nvCxnSpPr>
      <xdr:spPr>
        <a:xfrm>
          <a:off x="6032500" y="234378500"/>
          <a:ext cx="268816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742</xdr:row>
      <xdr:rowOff>0</xdr:rowOff>
    </xdr:from>
    <xdr:to>
      <xdr:col>38</xdr:col>
      <xdr:colOff>10583</xdr:colOff>
      <xdr:row>745</xdr:row>
      <xdr:rowOff>285750</xdr:rowOff>
    </xdr:to>
    <xdr:cxnSp macro="">
      <xdr:nvCxnSpPr>
        <xdr:cNvPr id="100" name="直線コネクタ 99"/>
        <xdr:cNvCxnSpPr/>
      </xdr:nvCxnSpPr>
      <xdr:spPr>
        <a:xfrm>
          <a:off x="7641167" y="234367917"/>
          <a:ext cx="10583" cy="133350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15563</xdr:colOff>
      <xdr:row>38</xdr:row>
      <xdr:rowOff>31750</xdr:rowOff>
    </xdr:from>
    <xdr:to>
      <xdr:col>41</xdr:col>
      <xdr:colOff>145675</xdr:colOff>
      <xdr:row>38</xdr:row>
      <xdr:rowOff>280147</xdr:rowOff>
    </xdr:to>
    <xdr:sp macro="" textlink="">
      <xdr:nvSpPr>
        <xdr:cNvPr id="61" name="正方形/長方形 60"/>
        <xdr:cNvSpPr/>
      </xdr:nvSpPr>
      <xdr:spPr>
        <a:xfrm>
          <a:off x="6828739" y="12996956"/>
          <a:ext cx="667995" cy="24839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39686</xdr:colOff>
      <xdr:row>32</xdr:row>
      <xdr:rowOff>7936</xdr:rowOff>
    </xdr:from>
    <xdr:to>
      <xdr:col>49</xdr:col>
      <xdr:colOff>335018</xdr:colOff>
      <xdr:row>32</xdr:row>
      <xdr:rowOff>279399</xdr:rowOff>
    </xdr:to>
    <xdr:sp macro="" textlink="">
      <xdr:nvSpPr>
        <xdr:cNvPr id="74" name="正方形/長方形 73"/>
        <xdr:cNvSpPr/>
      </xdr:nvSpPr>
      <xdr:spPr>
        <a:xfrm>
          <a:off x="9301927" y="11181746"/>
          <a:ext cx="689470" cy="2714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47</xdr:col>
      <xdr:colOff>31749</xdr:colOff>
      <xdr:row>39</xdr:row>
      <xdr:rowOff>32845</xdr:rowOff>
    </xdr:from>
    <xdr:to>
      <xdr:col>49</xdr:col>
      <xdr:colOff>381001</xdr:colOff>
      <xdr:row>39</xdr:row>
      <xdr:rowOff>272831</xdr:rowOff>
    </xdr:to>
    <xdr:sp macro="" textlink="">
      <xdr:nvSpPr>
        <xdr:cNvPr id="81" name="正方形/長方形 80"/>
        <xdr:cNvSpPr/>
      </xdr:nvSpPr>
      <xdr:spPr>
        <a:xfrm>
          <a:off x="9293990" y="13157638"/>
          <a:ext cx="743390" cy="2399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BF22" sqref="BF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954</v>
      </c>
      <c r="AT2" s="218"/>
      <c r="AU2" s="218"/>
      <c r="AV2" s="51" t="str">
        <f>IF(AW2="", "", "-")</f>
        <v/>
      </c>
      <c r="AW2" s="401"/>
      <c r="AX2" s="401"/>
    </row>
    <row r="3" spans="1:50" ht="21" customHeight="1" thickBot="1" x14ac:dyDescent="0.2">
      <c r="A3" s="526" t="s">
        <v>425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505</v>
      </c>
      <c r="H5" s="562"/>
      <c r="I5" s="562"/>
      <c r="J5" s="562"/>
      <c r="K5" s="562"/>
      <c r="L5" s="562"/>
      <c r="M5" s="563" t="s">
        <v>66</v>
      </c>
      <c r="N5" s="564"/>
      <c r="O5" s="564"/>
      <c r="P5" s="564"/>
      <c r="Q5" s="564"/>
      <c r="R5" s="565"/>
      <c r="S5" s="566" t="s">
        <v>70</v>
      </c>
      <c r="T5" s="562"/>
      <c r="U5" s="562"/>
      <c r="V5" s="562"/>
      <c r="W5" s="562"/>
      <c r="X5" s="567"/>
      <c r="Y5" s="717" t="s">
        <v>3</v>
      </c>
      <c r="Z5" s="718"/>
      <c r="AA5" s="718"/>
      <c r="AB5" s="718"/>
      <c r="AC5" s="718"/>
      <c r="AD5" s="719"/>
      <c r="AE5" s="720" t="s">
        <v>560</v>
      </c>
      <c r="AF5" s="720"/>
      <c r="AG5" s="720"/>
      <c r="AH5" s="720"/>
      <c r="AI5" s="720"/>
      <c r="AJ5" s="720"/>
      <c r="AK5" s="720"/>
      <c r="AL5" s="720"/>
      <c r="AM5" s="720"/>
      <c r="AN5" s="720"/>
      <c r="AO5" s="720"/>
      <c r="AP5" s="721"/>
      <c r="AQ5" s="722" t="s">
        <v>680</v>
      </c>
      <c r="AR5" s="723"/>
      <c r="AS5" s="723"/>
      <c r="AT5" s="723"/>
      <c r="AU5" s="723"/>
      <c r="AV5" s="723"/>
      <c r="AW5" s="723"/>
      <c r="AX5" s="724"/>
    </row>
    <row r="6" spans="1:50" ht="39" customHeight="1" x14ac:dyDescent="0.15">
      <c r="A6" s="727" t="s">
        <v>4</v>
      </c>
      <c r="B6" s="728"/>
      <c r="C6" s="728"/>
      <c r="D6" s="728"/>
      <c r="E6" s="728"/>
      <c r="F6" s="728"/>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5" customHeight="1" x14ac:dyDescent="0.15">
      <c r="A7" s="829" t="s">
        <v>22</v>
      </c>
      <c r="B7" s="830"/>
      <c r="C7" s="830"/>
      <c r="D7" s="830"/>
      <c r="E7" s="830"/>
      <c r="F7" s="831"/>
      <c r="G7" s="832" t="s">
        <v>562</v>
      </c>
      <c r="H7" s="833"/>
      <c r="I7" s="833"/>
      <c r="J7" s="833"/>
      <c r="K7" s="833"/>
      <c r="L7" s="833"/>
      <c r="M7" s="833"/>
      <c r="N7" s="833"/>
      <c r="O7" s="833"/>
      <c r="P7" s="833"/>
      <c r="Q7" s="833"/>
      <c r="R7" s="833"/>
      <c r="S7" s="833"/>
      <c r="T7" s="833"/>
      <c r="U7" s="833"/>
      <c r="V7" s="833"/>
      <c r="W7" s="833"/>
      <c r="X7" s="834"/>
      <c r="Y7" s="399" t="s">
        <v>389</v>
      </c>
      <c r="Z7" s="300"/>
      <c r="AA7" s="300"/>
      <c r="AB7" s="300"/>
      <c r="AC7" s="300"/>
      <c r="AD7" s="400"/>
      <c r="AE7" s="387" t="s">
        <v>690</v>
      </c>
      <c r="AF7" s="388"/>
      <c r="AG7" s="388"/>
      <c r="AH7" s="388"/>
      <c r="AI7" s="388"/>
      <c r="AJ7" s="388"/>
      <c r="AK7" s="388"/>
      <c r="AL7" s="388"/>
      <c r="AM7" s="388"/>
      <c r="AN7" s="388"/>
      <c r="AO7" s="388"/>
      <c r="AP7" s="388"/>
      <c r="AQ7" s="388"/>
      <c r="AR7" s="388"/>
      <c r="AS7" s="388"/>
      <c r="AT7" s="388"/>
      <c r="AU7" s="388"/>
      <c r="AV7" s="388"/>
      <c r="AW7" s="388"/>
      <c r="AX7" s="389"/>
    </row>
    <row r="8" spans="1:50" ht="38.25" customHeight="1" x14ac:dyDescent="0.15">
      <c r="A8" s="829" t="s">
        <v>259</v>
      </c>
      <c r="B8" s="830"/>
      <c r="C8" s="830"/>
      <c r="D8" s="830"/>
      <c r="E8" s="830"/>
      <c r="F8" s="831"/>
      <c r="G8" s="225" t="str">
        <f>入力規則等!A27</f>
        <v>-</v>
      </c>
      <c r="H8" s="226"/>
      <c r="I8" s="226"/>
      <c r="J8" s="226"/>
      <c r="K8" s="226"/>
      <c r="L8" s="226"/>
      <c r="M8" s="226"/>
      <c r="N8" s="226"/>
      <c r="O8" s="226"/>
      <c r="P8" s="226"/>
      <c r="Q8" s="226"/>
      <c r="R8" s="226"/>
      <c r="S8" s="226"/>
      <c r="T8" s="226"/>
      <c r="U8" s="226"/>
      <c r="V8" s="226"/>
      <c r="W8" s="226"/>
      <c r="X8" s="227"/>
      <c r="Y8" s="572" t="s">
        <v>260</v>
      </c>
      <c r="Z8" s="573"/>
      <c r="AA8" s="573"/>
      <c r="AB8" s="573"/>
      <c r="AC8" s="573"/>
      <c r="AD8" s="574"/>
      <c r="AE8" s="740" t="str">
        <f>入力規則等!K13</f>
        <v>社会保障</v>
      </c>
      <c r="AF8" s="226"/>
      <c r="AG8" s="226"/>
      <c r="AH8" s="226"/>
      <c r="AI8" s="226"/>
      <c r="AJ8" s="226"/>
      <c r="AK8" s="226"/>
      <c r="AL8" s="226"/>
      <c r="AM8" s="226"/>
      <c r="AN8" s="226"/>
      <c r="AO8" s="226"/>
      <c r="AP8" s="226"/>
      <c r="AQ8" s="226"/>
      <c r="AR8" s="226"/>
      <c r="AS8" s="226"/>
      <c r="AT8" s="226"/>
      <c r="AU8" s="226"/>
      <c r="AV8" s="226"/>
      <c r="AW8" s="226"/>
      <c r="AX8" s="741"/>
    </row>
    <row r="9" spans="1:50" ht="54.75" customHeight="1" x14ac:dyDescent="0.15">
      <c r="A9" s="149" t="s">
        <v>23</v>
      </c>
      <c r="B9" s="150"/>
      <c r="C9" s="150"/>
      <c r="D9" s="150"/>
      <c r="E9" s="150"/>
      <c r="F9" s="150"/>
      <c r="G9" s="575" t="s">
        <v>674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2.25" customHeight="1" x14ac:dyDescent="0.15">
      <c r="A10" s="742" t="s">
        <v>30</v>
      </c>
      <c r="B10" s="743"/>
      <c r="C10" s="743"/>
      <c r="D10" s="743"/>
      <c r="E10" s="743"/>
      <c r="F10" s="743"/>
      <c r="G10" s="675" t="s">
        <v>658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5.25"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3" t="s">
        <v>24</v>
      </c>
      <c r="B12" s="144"/>
      <c r="C12" s="144"/>
      <c r="D12" s="144"/>
      <c r="E12" s="144"/>
      <c r="F12" s="145"/>
      <c r="G12" s="681"/>
      <c r="H12" s="682"/>
      <c r="I12" s="682"/>
      <c r="J12" s="682"/>
      <c r="K12" s="682"/>
      <c r="L12" s="682"/>
      <c r="M12" s="682"/>
      <c r="N12" s="682"/>
      <c r="O12" s="682"/>
      <c r="P12" s="307" t="s">
        <v>392</v>
      </c>
      <c r="Q12" s="302"/>
      <c r="R12" s="302"/>
      <c r="S12" s="302"/>
      <c r="T12" s="302"/>
      <c r="U12" s="302"/>
      <c r="V12" s="303"/>
      <c r="W12" s="307" t="s">
        <v>412</v>
      </c>
      <c r="X12" s="302"/>
      <c r="Y12" s="302"/>
      <c r="Z12" s="302"/>
      <c r="AA12" s="302"/>
      <c r="AB12" s="302"/>
      <c r="AC12" s="303"/>
      <c r="AD12" s="307" t="s">
        <v>419</v>
      </c>
      <c r="AE12" s="302"/>
      <c r="AF12" s="302"/>
      <c r="AG12" s="302"/>
      <c r="AH12" s="302"/>
      <c r="AI12" s="302"/>
      <c r="AJ12" s="303"/>
      <c r="AK12" s="307" t="s">
        <v>426</v>
      </c>
      <c r="AL12" s="302"/>
      <c r="AM12" s="302"/>
      <c r="AN12" s="302"/>
      <c r="AO12" s="302"/>
      <c r="AP12" s="302"/>
      <c r="AQ12" s="303"/>
      <c r="AR12" s="307" t="s">
        <v>427</v>
      </c>
      <c r="AS12" s="302"/>
      <c r="AT12" s="302"/>
      <c r="AU12" s="302"/>
      <c r="AV12" s="302"/>
      <c r="AW12" s="302"/>
      <c r="AX12" s="744"/>
    </row>
    <row r="13" spans="1:50" ht="21" customHeight="1" x14ac:dyDescent="0.15">
      <c r="A13" s="146"/>
      <c r="B13" s="147"/>
      <c r="C13" s="147"/>
      <c r="D13" s="147"/>
      <c r="E13" s="147"/>
      <c r="F13" s="148"/>
      <c r="G13" s="745" t="s">
        <v>6</v>
      </c>
      <c r="H13" s="746"/>
      <c r="I13" s="641" t="s">
        <v>7</v>
      </c>
      <c r="J13" s="642"/>
      <c r="K13" s="642"/>
      <c r="L13" s="642"/>
      <c r="M13" s="642"/>
      <c r="N13" s="642"/>
      <c r="O13" s="643"/>
      <c r="P13" s="116">
        <v>349</v>
      </c>
      <c r="Q13" s="117"/>
      <c r="R13" s="117"/>
      <c r="S13" s="117"/>
      <c r="T13" s="117"/>
      <c r="U13" s="117"/>
      <c r="V13" s="118"/>
      <c r="W13" s="116">
        <v>431</v>
      </c>
      <c r="X13" s="117"/>
      <c r="Y13" s="117"/>
      <c r="Z13" s="117"/>
      <c r="AA13" s="117"/>
      <c r="AB13" s="117"/>
      <c r="AC13" s="118"/>
      <c r="AD13" s="116">
        <v>419</v>
      </c>
      <c r="AE13" s="117"/>
      <c r="AF13" s="117"/>
      <c r="AG13" s="117"/>
      <c r="AH13" s="117"/>
      <c r="AI13" s="117"/>
      <c r="AJ13" s="118"/>
      <c r="AK13" s="116">
        <v>284</v>
      </c>
      <c r="AL13" s="117"/>
      <c r="AM13" s="117"/>
      <c r="AN13" s="117"/>
      <c r="AO13" s="117"/>
      <c r="AP13" s="117"/>
      <c r="AQ13" s="118"/>
      <c r="AR13" s="113">
        <v>512</v>
      </c>
      <c r="AS13" s="114"/>
      <c r="AT13" s="114"/>
      <c r="AU13" s="114"/>
      <c r="AV13" s="114"/>
      <c r="AW13" s="114"/>
      <c r="AX13" s="398"/>
    </row>
    <row r="14" spans="1:50" ht="21" customHeight="1" x14ac:dyDescent="0.15">
      <c r="A14" s="146"/>
      <c r="B14" s="147"/>
      <c r="C14" s="147"/>
      <c r="D14" s="147"/>
      <c r="E14" s="147"/>
      <c r="F14" s="148"/>
      <c r="G14" s="747"/>
      <c r="H14" s="748"/>
      <c r="I14" s="578" t="s">
        <v>8</v>
      </c>
      <c r="J14" s="632"/>
      <c r="K14" s="632"/>
      <c r="L14" s="632"/>
      <c r="M14" s="632"/>
      <c r="N14" s="632"/>
      <c r="O14" s="633"/>
      <c r="P14" s="116" t="s">
        <v>563</v>
      </c>
      <c r="Q14" s="117"/>
      <c r="R14" s="117"/>
      <c r="S14" s="117"/>
      <c r="T14" s="117"/>
      <c r="U14" s="117"/>
      <c r="V14" s="118"/>
      <c r="W14" s="116" t="s">
        <v>564</v>
      </c>
      <c r="X14" s="117"/>
      <c r="Y14" s="117"/>
      <c r="Z14" s="117"/>
      <c r="AA14" s="117"/>
      <c r="AB14" s="117"/>
      <c r="AC14" s="118"/>
      <c r="AD14" s="116" t="s">
        <v>564</v>
      </c>
      <c r="AE14" s="117"/>
      <c r="AF14" s="117"/>
      <c r="AG14" s="117"/>
      <c r="AH14" s="117"/>
      <c r="AI14" s="117"/>
      <c r="AJ14" s="118"/>
      <c r="AK14" s="116" t="s">
        <v>564</v>
      </c>
      <c r="AL14" s="117"/>
      <c r="AM14" s="117"/>
      <c r="AN14" s="117"/>
      <c r="AO14" s="117"/>
      <c r="AP14" s="117"/>
      <c r="AQ14" s="118"/>
      <c r="AR14" s="668"/>
      <c r="AS14" s="668"/>
      <c r="AT14" s="668"/>
      <c r="AU14" s="668"/>
      <c r="AV14" s="668"/>
      <c r="AW14" s="668"/>
      <c r="AX14" s="669"/>
    </row>
    <row r="15" spans="1:50" ht="21" customHeight="1" x14ac:dyDescent="0.15">
      <c r="A15" s="146"/>
      <c r="B15" s="147"/>
      <c r="C15" s="147"/>
      <c r="D15" s="147"/>
      <c r="E15" s="147"/>
      <c r="F15" s="148"/>
      <c r="G15" s="747"/>
      <c r="H15" s="748"/>
      <c r="I15" s="578" t="s">
        <v>51</v>
      </c>
      <c r="J15" s="579"/>
      <c r="K15" s="579"/>
      <c r="L15" s="579"/>
      <c r="M15" s="579"/>
      <c r="N15" s="579"/>
      <c r="O15" s="580"/>
      <c r="P15" s="116" t="s">
        <v>564</v>
      </c>
      <c r="Q15" s="117"/>
      <c r="R15" s="117"/>
      <c r="S15" s="117"/>
      <c r="T15" s="117"/>
      <c r="U15" s="117"/>
      <c r="V15" s="118"/>
      <c r="W15" s="116" t="s">
        <v>564</v>
      </c>
      <c r="X15" s="117"/>
      <c r="Y15" s="117"/>
      <c r="Z15" s="117"/>
      <c r="AA15" s="117"/>
      <c r="AB15" s="117"/>
      <c r="AC15" s="118"/>
      <c r="AD15" s="116" t="s">
        <v>565</v>
      </c>
      <c r="AE15" s="117"/>
      <c r="AF15" s="117"/>
      <c r="AG15" s="117"/>
      <c r="AH15" s="117"/>
      <c r="AI15" s="117"/>
      <c r="AJ15" s="118"/>
      <c r="AK15" s="116" t="s">
        <v>567</v>
      </c>
      <c r="AL15" s="117"/>
      <c r="AM15" s="117"/>
      <c r="AN15" s="117"/>
      <c r="AO15" s="117"/>
      <c r="AP15" s="117"/>
      <c r="AQ15" s="118"/>
      <c r="AR15" s="116"/>
      <c r="AS15" s="117"/>
      <c r="AT15" s="117"/>
      <c r="AU15" s="117"/>
      <c r="AV15" s="117"/>
      <c r="AW15" s="117"/>
      <c r="AX15" s="631"/>
    </row>
    <row r="16" spans="1:50" ht="21" customHeight="1" x14ac:dyDescent="0.15">
      <c r="A16" s="146"/>
      <c r="B16" s="147"/>
      <c r="C16" s="147"/>
      <c r="D16" s="147"/>
      <c r="E16" s="147"/>
      <c r="F16" s="148"/>
      <c r="G16" s="747"/>
      <c r="H16" s="748"/>
      <c r="I16" s="578" t="s">
        <v>52</v>
      </c>
      <c r="J16" s="579"/>
      <c r="K16" s="579"/>
      <c r="L16" s="579"/>
      <c r="M16" s="579"/>
      <c r="N16" s="579"/>
      <c r="O16" s="580"/>
      <c r="P16" s="116" t="s">
        <v>564</v>
      </c>
      <c r="Q16" s="117"/>
      <c r="R16" s="117"/>
      <c r="S16" s="117"/>
      <c r="T16" s="117"/>
      <c r="U16" s="117"/>
      <c r="V16" s="118"/>
      <c r="W16" s="116" t="s">
        <v>564</v>
      </c>
      <c r="X16" s="117"/>
      <c r="Y16" s="117"/>
      <c r="Z16" s="117"/>
      <c r="AA16" s="117"/>
      <c r="AB16" s="117"/>
      <c r="AC16" s="118"/>
      <c r="AD16" s="116" t="s">
        <v>566</v>
      </c>
      <c r="AE16" s="117"/>
      <c r="AF16" s="117"/>
      <c r="AG16" s="117"/>
      <c r="AH16" s="117"/>
      <c r="AI16" s="117"/>
      <c r="AJ16" s="118"/>
      <c r="AK16" s="116" t="s">
        <v>567</v>
      </c>
      <c r="AL16" s="117"/>
      <c r="AM16" s="117"/>
      <c r="AN16" s="117"/>
      <c r="AO16" s="117"/>
      <c r="AP16" s="117"/>
      <c r="AQ16" s="118"/>
      <c r="AR16" s="678"/>
      <c r="AS16" s="679"/>
      <c r="AT16" s="679"/>
      <c r="AU16" s="679"/>
      <c r="AV16" s="679"/>
      <c r="AW16" s="679"/>
      <c r="AX16" s="680"/>
    </row>
    <row r="17" spans="1:50" ht="24.75" customHeight="1" x14ac:dyDescent="0.15">
      <c r="A17" s="146"/>
      <c r="B17" s="147"/>
      <c r="C17" s="147"/>
      <c r="D17" s="147"/>
      <c r="E17" s="147"/>
      <c r="F17" s="148"/>
      <c r="G17" s="747"/>
      <c r="H17" s="748"/>
      <c r="I17" s="578" t="s">
        <v>50</v>
      </c>
      <c r="J17" s="632"/>
      <c r="K17" s="632"/>
      <c r="L17" s="632"/>
      <c r="M17" s="632"/>
      <c r="N17" s="632"/>
      <c r="O17" s="633"/>
      <c r="P17" s="116" t="s">
        <v>564</v>
      </c>
      <c r="Q17" s="117"/>
      <c r="R17" s="117"/>
      <c r="S17" s="117"/>
      <c r="T17" s="117"/>
      <c r="U17" s="117"/>
      <c r="V17" s="118"/>
      <c r="W17" s="116" t="s">
        <v>564</v>
      </c>
      <c r="X17" s="117"/>
      <c r="Y17" s="117"/>
      <c r="Z17" s="117"/>
      <c r="AA17" s="117"/>
      <c r="AB17" s="117"/>
      <c r="AC17" s="118"/>
      <c r="AD17" s="116" t="s">
        <v>564</v>
      </c>
      <c r="AE17" s="117"/>
      <c r="AF17" s="117"/>
      <c r="AG17" s="117"/>
      <c r="AH17" s="117"/>
      <c r="AI17" s="117"/>
      <c r="AJ17" s="118"/>
      <c r="AK17" s="116" t="s">
        <v>564</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9"/>
      <c r="H18" s="750"/>
      <c r="I18" s="737" t="s">
        <v>20</v>
      </c>
      <c r="J18" s="738"/>
      <c r="K18" s="738"/>
      <c r="L18" s="738"/>
      <c r="M18" s="738"/>
      <c r="N18" s="738"/>
      <c r="O18" s="739"/>
      <c r="P18" s="122">
        <f>SUM(P13:V17)</f>
        <v>349</v>
      </c>
      <c r="Q18" s="123"/>
      <c r="R18" s="123"/>
      <c r="S18" s="123"/>
      <c r="T18" s="123"/>
      <c r="U18" s="123"/>
      <c r="V18" s="124"/>
      <c r="W18" s="122">
        <f>SUM(W13:AC17)</f>
        <v>431</v>
      </c>
      <c r="X18" s="123"/>
      <c r="Y18" s="123"/>
      <c r="Z18" s="123"/>
      <c r="AA18" s="123"/>
      <c r="AB18" s="123"/>
      <c r="AC18" s="124"/>
      <c r="AD18" s="122">
        <f>SUM(AD13:AJ17)</f>
        <v>419</v>
      </c>
      <c r="AE18" s="123"/>
      <c r="AF18" s="123"/>
      <c r="AG18" s="123"/>
      <c r="AH18" s="123"/>
      <c r="AI18" s="123"/>
      <c r="AJ18" s="124"/>
      <c r="AK18" s="122">
        <f>SUM(AK13:AQ17)</f>
        <v>284</v>
      </c>
      <c r="AL18" s="123"/>
      <c r="AM18" s="123"/>
      <c r="AN18" s="123"/>
      <c r="AO18" s="123"/>
      <c r="AP18" s="123"/>
      <c r="AQ18" s="124"/>
      <c r="AR18" s="122">
        <f>SUM(AR13:AX17)</f>
        <v>512</v>
      </c>
      <c r="AS18" s="123"/>
      <c r="AT18" s="123"/>
      <c r="AU18" s="123"/>
      <c r="AV18" s="123"/>
      <c r="AW18" s="123"/>
      <c r="AX18" s="540"/>
    </row>
    <row r="19" spans="1:50" ht="24.75" customHeight="1" x14ac:dyDescent="0.15">
      <c r="A19" s="146"/>
      <c r="B19" s="147"/>
      <c r="C19" s="147"/>
      <c r="D19" s="147"/>
      <c r="E19" s="147"/>
      <c r="F19" s="148"/>
      <c r="G19" s="538" t="s">
        <v>9</v>
      </c>
      <c r="H19" s="539"/>
      <c r="I19" s="539"/>
      <c r="J19" s="539"/>
      <c r="K19" s="539"/>
      <c r="L19" s="539"/>
      <c r="M19" s="539"/>
      <c r="N19" s="539"/>
      <c r="O19" s="539"/>
      <c r="P19" s="116">
        <v>203</v>
      </c>
      <c r="Q19" s="117"/>
      <c r="R19" s="117"/>
      <c r="S19" s="117"/>
      <c r="T19" s="117"/>
      <c r="U19" s="117"/>
      <c r="V19" s="118"/>
      <c r="W19" s="116">
        <v>352</v>
      </c>
      <c r="X19" s="117"/>
      <c r="Y19" s="117"/>
      <c r="Z19" s="117"/>
      <c r="AA19" s="117"/>
      <c r="AB19" s="117"/>
      <c r="AC19" s="118"/>
      <c r="AD19" s="116">
        <v>382</v>
      </c>
      <c r="AE19" s="117"/>
      <c r="AF19" s="117"/>
      <c r="AG19" s="117"/>
      <c r="AH19" s="117"/>
      <c r="AI19" s="117"/>
      <c r="AJ19" s="118"/>
      <c r="AK19" s="489"/>
      <c r="AL19" s="489"/>
      <c r="AM19" s="489"/>
      <c r="AN19" s="489"/>
      <c r="AO19" s="489"/>
      <c r="AP19" s="489"/>
      <c r="AQ19" s="489"/>
      <c r="AR19" s="489"/>
      <c r="AS19" s="489"/>
      <c r="AT19" s="489"/>
      <c r="AU19" s="489"/>
      <c r="AV19" s="489"/>
      <c r="AW19" s="489"/>
      <c r="AX19" s="541"/>
    </row>
    <row r="20" spans="1:50" ht="24.75" customHeight="1" x14ac:dyDescent="0.15">
      <c r="A20" s="146"/>
      <c r="B20" s="147"/>
      <c r="C20" s="147"/>
      <c r="D20" s="147"/>
      <c r="E20" s="147"/>
      <c r="F20" s="148"/>
      <c r="G20" s="538" t="s">
        <v>10</v>
      </c>
      <c r="H20" s="539"/>
      <c r="I20" s="539"/>
      <c r="J20" s="539"/>
      <c r="K20" s="539"/>
      <c r="L20" s="539"/>
      <c r="M20" s="539"/>
      <c r="N20" s="539"/>
      <c r="O20" s="539"/>
      <c r="P20" s="542">
        <f>IF(P18=0, "-", SUM(P19)/P18)</f>
        <v>0.58166189111747846</v>
      </c>
      <c r="Q20" s="542"/>
      <c r="R20" s="542"/>
      <c r="S20" s="542"/>
      <c r="T20" s="542"/>
      <c r="U20" s="542"/>
      <c r="V20" s="542"/>
      <c r="W20" s="542">
        <f t="shared" ref="W20" si="0">IF(W18=0, "-", SUM(W19)/W18)</f>
        <v>0.81670533642691412</v>
      </c>
      <c r="X20" s="542"/>
      <c r="Y20" s="542"/>
      <c r="Z20" s="542"/>
      <c r="AA20" s="542"/>
      <c r="AB20" s="542"/>
      <c r="AC20" s="542"/>
      <c r="AD20" s="542">
        <f t="shared" ref="AD20" si="1">IF(AD18=0, "-", SUM(AD19)/AD18)</f>
        <v>0.91169451073985686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9"/>
      <c r="B21" s="150"/>
      <c r="C21" s="150"/>
      <c r="D21" s="150"/>
      <c r="E21" s="150"/>
      <c r="F21" s="151"/>
      <c r="G21" s="930" t="s">
        <v>353</v>
      </c>
      <c r="H21" s="931"/>
      <c r="I21" s="931"/>
      <c r="J21" s="931"/>
      <c r="K21" s="931"/>
      <c r="L21" s="931"/>
      <c r="M21" s="931"/>
      <c r="N21" s="931"/>
      <c r="O21" s="931"/>
      <c r="P21" s="542">
        <f>IF(P19=0, "-", SUM(P19)/SUM(P13,P14))</f>
        <v>0.58166189111747846</v>
      </c>
      <c r="Q21" s="542"/>
      <c r="R21" s="542"/>
      <c r="S21" s="542"/>
      <c r="T21" s="542"/>
      <c r="U21" s="542"/>
      <c r="V21" s="542"/>
      <c r="W21" s="542">
        <f t="shared" ref="W21" si="2">IF(W19=0, "-", SUM(W19)/SUM(W13,W14))</f>
        <v>0.81670533642691412</v>
      </c>
      <c r="X21" s="542"/>
      <c r="Y21" s="542"/>
      <c r="Z21" s="542"/>
      <c r="AA21" s="542"/>
      <c r="AB21" s="542"/>
      <c r="AC21" s="542"/>
      <c r="AD21" s="542">
        <f t="shared" ref="AD21" si="3">IF(AD19=0, "-", SUM(AD19)/SUM(AD13,AD14))</f>
        <v>0.91169451073985686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6" t="s">
        <v>428</v>
      </c>
      <c r="B22" s="197"/>
      <c r="C22" s="197"/>
      <c r="D22" s="197"/>
      <c r="E22" s="197"/>
      <c r="F22" s="198"/>
      <c r="G22" s="187" t="s">
        <v>332</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695</v>
      </c>
      <c r="H23" s="191"/>
      <c r="I23" s="191"/>
      <c r="J23" s="191"/>
      <c r="K23" s="191"/>
      <c r="L23" s="191"/>
      <c r="M23" s="191"/>
      <c r="N23" s="191"/>
      <c r="O23" s="192"/>
      <c r="P23" s="113">
        <v>124</v>
      </c>
      <c r="Q23" s="114"/>
      <c r="R23" s="114"/>
      <c r="S23" s="114"/>
      <c r="T23" s="114"/>
      <c r="U23" s="114"/>
      <c r="V23" s="115"/>
      <c r="W23" s="113">
        <v>144</v>
      </c>
      <c r="X23" s="114"/>
      <c r="Y23" s="114"/>
      <c r="Z23" s="114"/>
      <c r="AA23" s="114"/>
      <c r="AB23" s="114"/>
      <c r="AC23" s="115"/>
      <c r="AD23" s="207" t="s">
        <v>692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694</v>
      </c>
      <c r="H24" s="194"/>
      <c r="I24" s="194"/>
      <c r="J24" s="194"/>
      <c r="K24" s="194"/>
      <c r="L24" s="194"/>
      <c r="M24" s="194"/>
      <c r="N24" s="194"/>
      <c r="O24" s="195"/>
      <c r="P24" s="116">
        <v>137</v>
      </c>
      <c r="Q24" s="117"/>
      <c r="R24" s="117"/>
      <c r="S24" s="117"/>
      <c r="T24" s="117"/>
      <c r="U24" s="117"/>
      <c r="V24" s="118"/>
      <c r="W24" s="116">
        <v>344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696</v>
      </c>
      <c r="H25" s="194"/>
      <c r="I25" s="194"/>
      <c r="J25" s="194"/>
      <c r="K25" s="194"/>
      <c r="L25" s="194"/>
      <c r="M25" s="194"/>
      <c r="N25" s="194"/>
      <c r="O25" s="195"/>
      <c r="P25" s="116">
        <v>22</v>
      </c>
      <c r="Q25" s="117"/>
      <c r="R25" s="117"/>
      <c r="S25" s="117"/>
      <c r="T25" s="117"/>
      <c r="U25" s="117"/>
      <c r="V25" s="118"/>
      <c r="W25" s="116">
        <v>23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697</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336</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333</v>
      </c>
      <c r="H29" s="233"/>
      <c r="I29" s="233"/>
      <c r="J29" s="233"/>
      <c r="K29" s="233"/>
      <c r="L29" s="233"/>
      <c r="M29" s="233"/>
      <c r="N29" s="233"/>
      <c r="O29" s="234"/>
      <c r="P29" s="219">
        <f>AK13</f>
        <v>284</v>
      </c>
      <c r="Q29" s="220"/>
      <c r="R29" s="220"/>
      <c r="S29" s="220"/>
      <c r="T29" s="220"/>
      <c r="U29" s="220"/>
      <c r="V29" s="221"/>
      <c r="W29" s="219">
        <f>AR13</f>
        <v>512</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348</v>
      </c>
      <c r="B30" s="513"/>
      <c r="C30" s="513"/>
      <c r="D30" s="513"/>
      <c r="E30" s="513"/>
      <c r="F30" s="514"/>
      <c r="G30" s="653" t="s">
        <v>146</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392</v>
      </c>
      <c r="AF30" s="391"/>
      <c r="AG30" s="391"/>
      <c r="AH30" s="392"/>
      <c r="AI30" s="390" t="s">
        <v>414</v>
      </c>
      <c r="AJ30" s="391"/>
      <c r="AK30" s="391"/>
      <c r="AL30" s="392"/>
      <c r="AM30" s="393" t="s">
        <v>419</v>
      </c>
      <c r="AN30" s="393"/>
      <c r="AO30" s="393"/>
      <c r="AP30" s="390"/>
      <c r="AQ30" s="644" t="s">
        <v>235</v>
      </c>
      <c r="AR30" s="645"/>
      <c r="AS30" s="645"/>
      <c r="AT30" s="646"/>
      <c r="AU30" s="394" t="s">
        <v>134</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15"/>
      <c r="AR31" s="140"/>
      <c r="AS31" s="141" t="s">
        <v>236</v>
      </c>
      <c r="AT31" s="176"/>
      <c r="AU31" s="275">
        <v>2</v>
      </c>
      <c r="AV31" s="275"/>
      <c r="AW31" s="383" t="s">
        <v>181</v>
      </c>
      <c r="AX31" s="384"/>
    </row>
    <row r="32" spans="1:50" ht="23.25" customHeight="1" x14ac:dyDescent="0.15">
      <c r="A32" s="518"/>
      <c r="B32" s="516"/>
      <c r="C32" s="516"/>
      <c r="D32" s="516"/>
      <c r="E32" s="516"/>
      <c r="F32" s="517"/>
      <c r="G32" s="543" t="s">
        <v>568</v>
      </c>
      <c r="H32" s="544"/>
      <c r="I32" s="544"/>
      <c r="J32" s="544"/>
      <c r="K32" s="544"/>
      <c r="L32" s="544"/>
      <c r="M32" s="544"/>
      <c r="N32" s="544"/>
      <c r="O32" s="545"/>
      <c r="P32" s="165" t="s">
        <v>569</v>
      </c>
      <c r="Q32" s="165"/>
      <c r="R32" s="165"/>
      <c r="S32" s="165"/>
      <c r="T32" s="165"/>
      <c r="U32" s="165"/>
      <c r="V32" s="165"/>
      <c r="W32" s="165"/>
      <c r="X32" s="236"/>
      <c r="Y32" s="342" t="s">
        <v>12</v>
      </c>
      <c r="Z32" s="552"/>
      <c r="AA32" s="553"/>
      <c r="AB32" s="554" t="s">
        <v>14</v>
      </c>
      <c r="AC32" s="554"/>
      <c r="AD32" s="554"/>
      <c r="AE32" s="368">
        <v>80.2</v>
      </c>
      <c r="AF32" s="369"/>
      <c r="AG32" s="369"/>
      <c r="AH32" s="369"/>
      <c r="AI32" s="368">
        <v>73.900000000000006</v>
      </c>
      <c r="AJ32" s="369"/>
      <c r="AK32" s="369"/>
      <c r="AL32" s="369"/>
      <c r="AM32" s="368"/>
      <c r="AN32" s="369"/>
      <c r="AO32" s="369"/>
      <c r="AP32" s="369"/>
      <c r="AQ32" s="119" t="s">
        <v>626</v>
      </c>
      <c r="AR32" s="120"/>
      <c r="AS32" s="120"/>
      <c r="AT32" s="121"/>
      <c r="AU32" s="369" t="s">
        <v>629</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8"/>
      <c r="Q33" s="238"/>
      <c r="R33" s="238"/>
      <c r="S33" s="238"/>
      <c r="T33" s="238"/>
      <c r="U33" s="238"/>
      <c r="V33" s="238"/>
      <c r="W33" s="238"/>
      <c r="X33" s="239"/>
      <c r="Y33" s="307" t="s">
        <v>54</v>
      </c>
      <c r="Z33" s="302"/>
      <c r="AA33" s="303"/>
      <c r="AB33" s="525" t="s">
        <v>14</v>
      </c>
      <c r="AC33" s="525"/>
      <c r="AD33" s="525"/>
      <c r="AE33" s="368">
        <v>71.2</v>
      </c>
      <c r="AF33" s="369"/>
      <c r="AG33" s="369"/>
      <c r="AH33" s="369"/>
      <c r="AI33" s="368">
        <v>81.3</v>
      </c>
      <c r="AJ33" s="369"/>
      <c r="AK33" s="369"/>
      <c r="AL33" s="369"/>
      <c r="AM33" s="368">
        <v>77.7</v>
      </c>
      <c r="AN33" s="369"/>
      <c r="AO33" s="369"/>
      <c r="AP33" s="369"/>
      <c r="AQ33" s="119" t="s">
        <v>627</v>
      </c>
      <c r="AR33" s="120"/>
      <c r="AS33" s="120"/>
      <c r="AT33" s="121"/>
      <c r="AU33" s="369"/>
      <c r="AV33" s="369"/>
      <c r="AW33" s="369"/>
      <c r="AX33" s="371"/>
    </row>
    <row r="34" spans="1:50" ht="23.25" customHeight="1" x14ac:dyDescent="0.15">
      <c r="A34" s="518"/>
      <c r="B34" s="516"/>
      <c r="C34" s="516"/>
      <c r="D34" s="516"/>
      <c r="E34" s="516"/>
      <c r="F34" s="517"/>
      <c r="G34" s="549"/>
      <c r="H34" s="550"/>
      <c r="I34" s="550"/>
      <c r="J34" s="550"/>
      <c r="K34" s="550"/>
      <c r="L34" s="550"/>
      <c r="M34" s="550"/>
      <c r="N34" s="550"/>
      <c r="O34" s="551"/>
      <c r="P34" s="168"/>
      <c r="Q34" s="168"/>
      <c r="R34" s="168"/>
      <c r="S34" s="168"/>
      <c r="T34" s="168"/>
      <c r="U34" s="168"/>
      <c r="V34" s="168"/>
      <c r="W34" s="168"/>
      <c r="X34" s="241"/>
      <c r="Y34" s="307" t="s">
        <v>13</v>
      </c>
      <c r="Z34" s="302"/>
      <c r="AA34" s="303"/>
      <c r="AB34" s="500" t="s">
        <v>182</v>
      </c>
      <c r="AC34" s="500"/>
      <c r="AD34" s="500"/>
      <c r="AE34" s="368">
        <v>113</v>
      </c>
      <c r="AF34" s="369"/>
      <c r="AG34" s="369"/>
      <c r="AH34" s="369"/>
      <c r="AI34" s="368">
        <v>90.9</v>
      </c>
      <c r="AJ34" s="369"/>
      <c r="AK34" s="369"/>
      <c r="AL34" s="369"/>
      <c r="AM34" s="368"/>
      <c r="AN34" s="369"/>
      <c r="AO34" s="369"/>
      <c r="AP34" s="369"/>
      <c r="AQ34" s="119" t="s">
        <v>628</v>
      </c>
      <c r="AR34" s="120"/>
      <c r="AS34" s="120"/>
      <c r="AT34" s="121"/>
      <c r="AU34" s="369" t="s">
        <v>630</v>
      </c>
      <c r="AV34" s="369"/>
      <c r="AW34" s="369"/>
      <c r="AX34" s="371"/>
    </row>
    <row r="35" spans="1:50" ht="23.25" customHeight="1" x14ac:dyDescent="0.15">
      <c r="A35" s="900" t="s">
        <v>380</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0" ht="18.75" customHeight="1" x14ac:dyDescent="0.15">
      <c r="A37" s="647" t="s">
        <v>348</v>
      </c>
      <c r="B37" s="648"/>
      <c r="C37" s="648"/>
      <c r="D37" s="648"/>
      <c r="E37" s="648"/>
      <c r="F37" s="649"/>
      <c r="G37" s="568" t="s">
        <v>146</v>
      </c>
      <c r="H37" s="385"/>
      <c r="I37" s="385"/>
      <c r="J37" s="385"/>
      <c r="K37" s="385"/>
      <c r="L37" s="385"/>
      <c r="M37" s="385"/>
      <c r="N37" s="385"/>
      <c r="O37" s="569"/>
      <c r="P37" s="634" t="s">
        <v>59</v>
      </c>
      <c r="Q37" s="385"/>
      <c r="R37" s="385"/>
      <c r="S37" s="385"/>
      <c r="T37" s="385"/>
      <c r="U37" s="385"/>
      <c r="V37" s="385"/>
      <c r="W37" s="385"/>
      <c r="X37" s="569"/>
      <c r="Y37" s="635"/>
      <c r="Z37" s="636"/>
      <c r="AA37" s="637"/>
      <c r="AB37" s="638" t="s">
        <v>11</v>
      </c>
      <c r="AC37" s="639"/>
      <c r="AD37" s="640"/>
      <c r="AE37" s="372" t="s">
        <v>392</v>
      </c>
      <c r="AF37" s="373"/>
      <c r="AG37" s="373"/>
      <c r="AH37" s="374"/>
      <c r="AI37" s="372" t="s">
        <v>390</v>
      </c>
      <c r="AJ37" s="373"/>
      <c r="AK37" s="373"/>
      <c r="AL37" s="374"/>
      <c r="AM37" s="379" t="s">
        <v>419</v>
      </c>
      <c r="AN37" s="379"/>
      <c r="AO37" s="379"/>
      <c r="AP37" s="379"/>
      <c r="AQ37" s="271" t="s">
        <v>235</v>
      </c>
      <c r="AR37" s="272"/>
      <c r="AS37" s="272"/>
      <c r="AT37" s="273"/>
      <c r="AU37" s="385" t="s">
        <v>134</v>
      </c>
      <c r="AV37" s="385"/>
      <c r="AW37" s="385"/>
      <c r="AX37" s="386"/>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80"/>
      <c r="AQ38" s="215"/>
      <c r="AR38" s="140"/>
      <c r="AS38" s="141" t="s">
        <v>236</v>
      </c>
      <c r="AT38" s="176"/>
      <c r="AU38" s="275">
        <v>2</v>
      </c>
      <c r="AV38" s="275"/>
      <c r="AW38" s="383" t="s">
        <v>181</v>
      </c>
      <c r="AX38" s="384"/>
    </row>
    <row r="39" spans="1:50" ht="23.25" customHeight="1" x14ac:dyDescent="0.15">
      <c r="A39" s="518"/>
      <c r="B39" s="516"/>
      <c r="C39" s="516"/>
      <c r="D39" s="516"/>
      <c r="E39" s="516"/>
      <c r="F39" s="517"/>
      <c r="G39" s="543" t="s">
        <v>571</v>
      </c>
      <c r="H39" s="544"/>
      <c r="I39" s="544"/>
      <c r="J39" s="544"/>
      <c r="K39" s="544"/>
      <c r="L39" s="544"/>
      <c r="M39" s="544"/>
      <c r="N39" s="544"/>
      <c r="O39" s="545"/>
      <c r="P39" s="165" t="s">
        <v>572</v>
      </c>
      <c r="Q39" s="165"/>
      <c r="R39" s="165"/>
      <c r="S39" s="165"/>
      <c r="T39" s="165"/>
      <c r="U39" s="165"/>
      <c r="V39" s="165"/>
      <c r="W39" s="165"/>
      <c r="X39" s="236"/>
      <c r="Y39" s="342" t="s">
        <v>12</v>
      </c>
      <c r="Z39" s="552"/>
      <c r="AA39" s="553"/>
      <c r="AB39" s="554" t="s">
        <v>371</v>
      </c>
      <c r="AC39" s="554"/>
      <c r="AD39" s="554"/>
      <c r="AE39" s="368">
        <v>74.3</v>
      </c>
      <c r="AF39" s="369"/>
      <c r="AG39" s="369"/>
      <c r="AH39" s="369"/>
      <c r="AI39" s="368">
        <v>78.900000000000006</v>
      </c>
      <c r="AJ39" s="369"/>
      <c r="AK39" s="369"/>
      <c r="AL39" s="369"/>
      <c r="AM39" s="368"/>
      <c r="AN39" s="369"/>
      <c r="AO39" s="369"/>
      <c r="AP39" s="369"/>
      <c r="AQ39" s="119" t="s">
        <v>631</v>
      </c>
      <c r="AR39" s="120"/>
      <c r="AS39" s="120"/>
      <c r="AT39" s="121"/>
      <c r="AU39" s="369" t="s">
        <v>630</v>
      </c>
      <c r="AV39" s="369"/>
      <c r="AW39" s="369"/>
      <c r="AX39" s="371"/>
    </row>
    <row r="40" spans="1:50" ht="23.25" customHeight="1" x14ac:dyDescent="0.15">
      <c r="A40" s="519"/>
      <c r="B40" s="520"/>
      <c r="C40" s="520"/>
      <c r="D40" s="520"/>
      <c r="E40" s="520"/>
      <c r="F40" s="521"/>
      <c r="G40" s="546"/>
      <c r="H40" s="547"/>
      <c r="I40" s="547"/>
      <c r="J40" s="547"/>
      <c r="K40" s="547"/>
      <c r="L40" s="547"/>
      <c r="M40" s="547"/>
      <c r="N40" s="547"/>
      <c r="O40" s="548"/>
      <c r="P40" s="238"/>
      <c r="Q40" s="238"/>
      <c r="R40" s="238"/>
      <c r="S40" s="238"/>
      <c r="T40" s="238"/>
      <c r="U40" s="238"/>
      <c r="V40" s="238"/>
      <c r="W40" s="238"/>
      <c r="X40" s="239"/>
      <c r="Y40" s="307" t="s">
        <v>54</v>
      </c>
      <c r="Z40" s="302"/>
      <c r="AA40" s="303"/>
      <c r="AB40" s="525" t="s">
        <v>371</v>
      </c>
      <c r="AC40" s="525"/>
      <c r="AD40" s="525"/>
      <c r="AE40" s="368">
        <v>77.2</v>
      </c>
      <c r="AF40" s="369"/>
      <c r="AG40" s="369"/>
      <c r="AH40" s="369"/>
      <c r="AI40" s="368">
        <v>77.400000000000006</v>
      </c>
      <c r="AJ40" s="369"/>
      <c r="AK40" s="369"/>
      <c r="AL40" s="369"/>
      <c r="AM40" s="368">
        <v>76.8</v>
      </c>
      <c r="AN40" s="369"/>
      <c r="AO40" s="369"/>
      <c r="AP40" s="369"/>
      <c r="AQ40" s="119" t="s">
        <v>630</v>
      </c>
      <c r="AR40" s="120"/>
      <c r="AS40" s="120"/>
      <c r="AT40" s="121"/>
      <c r="AU40" s="369"/>
      <c r="AV40" s="369"/>
      <c r="AW40" s="369"/>
      <c r="AX40" s="371"/>
    </row>
    <row r="41" spans="1:50" ht="37.5" customHeight="1" x14ac:dyDescent="0.15">
      <c r="A41" s="650"/>
      <c r="B41" s="651"/>
      <c r="C41" s="651"/>
      <c r="D41" s="651"/>
      <c r="E41" s="651"/>
      <c r="F41" s="652"/>
      <c r="G41" s="549"/>
      <c r="H41" s="550"/>
      <c r="I41" s="550"/>
      <c r="J41" s="550"/>
      <c r="K41" s="550"/>
      <c r="L41" s="550"/>
      <c r="M41" s="550"/>
      <c r="N41" s="550"/>
      <c r="O41" s="551"/>
      <c r="P41" s="168"/>
      <c r="Q41" s="168"/>
      <c r="R41" s="168"/>
      <c r="S41" s="168"/>
      <c r="T41" s="168"/>
      <c r="U41" s="168"/>
      <c r="V41" s="168"/>
      <c r="W41" s="168"/>
      <c r="X41" s="241"/>
      <c r="Y41" s="307" t="s">
        <v>13</v>
      </c>
      <c r="Z41" s="302"/>
      <c r="AA41" s="303"/>
      <c r="AB41" s="500" t="s">
        <v>182</v>
      </c>
      <c r="AC41" s="500"/>
      <c r="AD41" s="500"/>
      <c r="AE41" s="368">
        <v>96.2</v>
      </c>
      <c r="AF41" s="369"/>
      <c r="AG41" s="369"/>
      <c r="AH41" s="369"/>
      <c r="AI41" s="368">
        <v>102</v>
      </c>
      <c r="AJ41" s="369"/>
      <c r="AK41" s="369"/>
      <c r="AL41" s="369"/>
      <c r="AM41" s="368"/>
      <c r="AN41" s="369"/>
      <c r="AO41" s="369"/>
      <c r="AP41" s="369"/>
      <c r="AQ41" s="119" t="s">
        <v>630</v>
      </c>
      <c r="AR41" s="120"/>
      <c r="AS41" s="120"/>
      <c r="AT41" s="121"/>
      <c r="AU41" s="369" t="s">
        <v>630</v>
      </c>
      <c r="AV41" s="369"/>
      <c r="AW41" s="369"/>
      <c r="AX41" s="371"/>
    </row>
    <row r="42" spans="1:50" ht="23.25" customHeight="1" x14ac:dyDescent="0.15">
      <c r="A42" s="900" t="s">
        <v>380</v>
      </c>
      <c r="B42" s="901"/>
      <c r="C42" s="901"/>
      <c r="D42" s="901"/>
      <c r="E42" s="901"/>
      <c r="F42" s="902"/>
      <c r="G42" s="906" t="s">
        <v>570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hidden="1" customHeight="1" x14ac:dyDescent="0.15">
      <c r="A44" s="647" t="s">
        <v>348</v>
      </c>
      <c r="B44" s="648"/>
      <c r="C44" s="648"/>
      <c r="D44" s="648"/>
      <c r="E44" s="648"/>
      <c r="F44" s="649"/>
      <c r="G44" s="568" t="s">
        <v>146</v>
      </c>
      <c r="H44" s="385"/>
      <c r="I44" s="385"/>
      <c r="J44" s="385"/>
      <c r="K44" s="385"/>
      <c r="L44" s="385"/>
      <c r="M44" s="385"/>
      <c r="N44" s="385"/>
      <c r="O44" s="569"/>
      <c r="P44" s="634" t="s">
        <v>59</v>
      </c>
      <c r="Q44" s="385"/>
      <c r="R44" s="385"/>
      <c r="S44" s="385"/>
      <c r="T44" s="385"/>
      <c r="U44" s="385"/>
      <c r="V44" s="385"/>
      <c r="W44" s="385"/>
      <c r="X44" s="569"/>
      <c r="Y44" s="635"/>
      <c r="Z44" s="636"/>
      <c r="AA44" s="637"/>
      <c r="AB44" s="638" t="s">
        <v>11</v>
      </c>
      <c r="AC44" s="639"/>
      <c r="AD44" s="640"/>
      <c r="AE44" s="372" t="s">
        <v>392</v>
      </c>
      <c r="AF44" s="373"/>
      <c r="AG44" s="373"/>
      <c r="AH44" s="374"/>
      <c r="AI44" s="372" t="s">
        <v>390</v>
      </c>
      <c r="AJ44" s="373"/>
      <c r="AK44" s="373"/>
      <c r="AL44" s="374"/>
      <c r="AM44" s="379" t="s">
        <v>419</v>
      </c>
      <c r="AN44" s="379"/>
      <c r="AO44" s="379"/>
      <c r="AP44" s="379"/>
      <c r="AQ44" s="271" t="s">
        <v>235</v>
      </c>
      <c r="AR44" s="272"/>
      <c r="AS44" s="272"/>
      <c r="AT44" s="273"/>
      <c r="AU44" s="385" t="s">
        <v>134</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8"/>
      <c r="B46" s="516"/>
      <c r="C46" s="516"/>
      <c r="D46" s="516"/>
      <c r="E46" s="516"/>
      <c r="F46" s="517"/>
      <c r="G46" s="543"/>
      <c r="H46" s="544"/>
      <c r="I46" s="544"/>
      <c r="J46" s="544"/>
      <c r="K46" s="544"/>
      <c r="L46" s="544"/>
      <c r="M46" s="544"/>
      <c r="N46" s="544"/>
      <c r="O46" s="545"/>
      <c r="P46" s="165"/>
      <c r="Q46" s="165"/>
      <c r="R46" s="165"/>
      <c r="S46" s="165"/>
      <c r="T46" s="165"/>
      <c r="U46" s="165"/>
      <c r="V46" s="165"/>
      <c r="W46" s="165"/>
      <c r="X46" s="236"/>
      <c r="Y46" s="342" t="s">
        <v>12</v>
      </c>
      <c r="Z46" s="552"/>
      <c r="AA46" s="553"/>
      <c r="AB46" s="554"/>
      <c r="AC46" s="554"/>
      <c r="AD46" s="55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8"/>
      <c r="Q47" s="238"/>
      <c r="R47" s="238"/>
      <c r="S47" s="238"/>
      <c r="T47" s="238"/>
      <c r="U47" s="238"/>
      <c r="V47" s="238"/>
      <c r="W47" s="238"/>
      <c r="X47" s="239"/>
      <c r="Y47" s="307" t="s">
        <v>54</v>
      </c>
      <c r="Z47" s="302"/>
      <c r="AA47" s="303"/>
      <c r="AB47" s="525"/>
      <c r="AC47" s="525"/>
      <c r="AD47" s="525"/>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0"/>
      <c r="B48" s="651"/>
      <c r="C48" s="651"/>
      <c r="D48" s="651"/>
      <c r="E48" s="651"/>
      <c r="F48" s="652"/>
      <c r="G48" s="549"/>
      <c r="H48" s="550"/>
      <c r="I48" s="550"/>
      <c r="J48" s="550"/>
      <c r="K48" s="550"/>
      <c r="L48" s="550"/>
      <c r="M48" s="550"/>
      <c r="N48" s="550"/>
      <c r="O48" s="551"/>
      <c r="P48" s="168"/>
      <c r="Q48" s="168"/>
      <c r="R48" s="168"/>
      <c r="S48" s="168"/>
      <c r="T48" s="168"/>
      <c r="U48" s="168"/>
      <c r="V48" s="168"/>
      <c r="W48" s="168"/>
      <c r="X48" s="241"/>
      <c r="Y48" s="307" t="s">
        <v>13</v>
      </c>
      <c r="Z48" s="302"/>
      <c r="AA48" s="303"/>
      <c r="AB48" s="500" t="s">
        <v>182</v>
      </c>
      <c r="AC48" s="500"/>
      <c r="AD48" s="50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hidden="1" customHeight="1" x14ac:dyDescent="0.15">
      <c r="A51" s="515" t="s">
        <v>348</v>
      </c>
      <c r="B51" s="516"/>
      <c r="C51" s="516"/>
      <c r="D51" s="516"/>
      <c r="E51" s="516"/>
      <c r="F51" s="517"/>
      <c r="G51" s="568" t="s">
        <v>146</v>
      </c>
      <c r="H51" s="385"/>
      <c r="I51" s="385"/>
      <c r="J51" s="385"/>
      <c r="K51" s="385"/>
      <c r="L51" s="385"/>
      <c r="M51" s="385"/>
      <c r="N51" s="385"/>
      <c r="O51" s="569"/>
      <c r="P51" s="634" t="s">
        <v>59</v>
      </c>
      <c r="Q51" s="385"/>
      <c r="R51" s="385"/>
      <c r="S51" s="385"/>
      <c r="T51" s="385"/>
      <c r="U51" s="385"/>
      <c r="V51" s="385"/>
      <c r="W51" s="385"/>
      <c r="X51" s="569"/>
      <c r="Y51" s="635"/>
      <c r="Z51" s="636"/>
      <c r="AA51" s="637"/>
      <c r="AB51" s="638" t="s">
        <v>11</v>
      </c>
      <c r="AC51" s="639"/>
      <c r="AD51" s="640"/>
      <c r="AE51" s="372" t="s">
        <v>392</v>
      </c>
      <c r="AF51" s="373"/>
      <c r="AG51" s="373"/>
      <c r="AH51" s="374"/>
      <c r="AI51" s="372" t="s">
        <v>390</v>
      </c>
      <c r="AJ51" s="373"/>
      <c r="AK51" s="373"/>
      <c r="AL51" s="374"/>
      <c r="AM51" s="379" t="s">
        <v>419</v>
      </c>
      <c r="AN51" s="379"/>
      <c r="AO51" s="379"/>
      <c r="AP51" s="379"/>
      <c r="AQ51" s="271" t="s">
        <v>235</v>
      </c>
      <c r="AR51" s="272"/>
      <c r="AS51" s="272"/>
      <c r="AT51" s="273"/>
      <c r="AU51" s="381" t="s">
        <v>134</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8"/>
      <c r="B53" s="516"/>
      <c r="C53" s="516"/>
      <c r="D53" s="516"/>
      <c r="E53" s="516"/>
      <c r="F53" s="517"/>
      <c r="G53" s="543"/>
      <c r="H53" s="544"/>
      <c r="I53" s="544"/>
      <c r="J53" s="544"/>
      <c r="K53" s="544"/>
      <c r="L53" s="544"/>
      <c r="M53" s="544"/>
      <c r="N53" s="544"/>
      <c r="O53" s="545"/>
      <c r="P53" s="165"/>
      <c r="Q53" s="165"/>
      <c r="R53" s="165"/>
      <c r="S53" s="165"/>
      <c r="T53" s="165"/>
      <c r="U53" s="165"/>
      <c r="V53" s="165"/>
      <c r="W53" s="165"/>
      <c r="X53" s="236"/>
      <c r="Y53" s="342" t="s">
        <v>12</v>
      </c>
      <c r="Z53" s="552"/>
      <c r="AA53" s="553"/>
      <c r="AB53" s="554"/>
      <c r="AC53" s="554"/>
      <c r="AD53" s="55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8"/>
      <c r="Q54" s="238"/>
      <c r="R54" s="238"/>
      <c r="S54" s="238"/>
      <c r="T54" s="238"/>
      <c r="U54" s="238"/>
      <c r="V54" s="238"/>
      <c r="W54" s="238"/>
      <c r="X54" s="239"/>
      <c r="Y54" s="307" t="s">
        <v>54</v>
      </c>
      <c r="Z54" s="302"/>
      <c r="AA54" s="303"/>
      <c r="AB54" s="525"/>
      <c r="AC54" s="525"/>
      <c r="AD54" s="525"/>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0"/>
      <c r="B55" s="651"/>
      <c r="C55" s="651"/>
      <c r="D55" s="651"/>
      <c r="E55" s="651"/>
      <c r="F55" s="652"/>
      <c r="G55" s="549"/>
      <c r="H55" s="550"/>
      <c r="I55" s="550"/>
      <c r="J55" s="550"/>
      <c r="K55" s="550"/>
      <c r="L55" s="550"/>
      <c r="M55" s="550"/>
      <c r="N55" s="550"/>
      <c r="O55" s="551"/>
      <c r="P55" s="168"/>
      <c r="Q55" s="168"/>
      <c r="R55" s="168"/>
      <c r="S55" s="168"/>
      <c r="T55" s="168"/>
      <c r="U55" s="168"/>
      <c r="V55" s="168"/>
      <c r="W55" s="168"/>
      <c r="X55" s="241"/>
      <c r="Y55" s="307" t="s">
        <v>13</v>
      </c>
      <c r="Z55" s="302"/>
      <c r="AA55" s="303"/>
      <c r="AB55" s="464" t="s">
        <v>14</v>
      </c>
      <c r="AC55" s="464"/>
      <c r="AD55" s="46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hidden="1" customHeight="1" x14ac:dyDescent="0.15">
      <c r="A58" s="515" t="s">
        <v>348</v>
      </c>
      <c r="B58" s="516"/>
      <c r="C58" s="516"/>
      <c r="D58" s="516"/>
      <c r="E58" s="516"/>
      <c r="F58" s="517"/>
      <c r="G58" s="568" t="s">
        <v>146</v>
      </c>
      <c r="H58" s="385"/>
      <c r="I58" s="385"/>
      <c r="J58" s="385"/>
      <c r="K58" s="385"/>
      <c r="L58" s="385"/>
      <c r="M58" s="385"/>
      <c r="N58" s="385"/>
      <c r="O58" s="569"/>
      <c r="P58" s="634" t="s">
        <v>59</v>
      </c>
      <c r="Q58" s="385"/>
      <c r="R58" s="385"/>
      <c r="S58" s="385"/>
      <c r="T58" s="385"/>
      <c r="U58" s="385"/>
      <c r="V58" s="385"/>
      <c r="W58" s="385"/>
      <c r="X58" s="569"/>
      <c r="Y58" s="635"/>
      <c r="Z58" s="636"/>
      <c r="AA58" s="637"/>
      <c r="AB58" s="638" t="s">
        <v>11</v>
      </c>
      <c r="AC58" s="639"/>
      <c r="AD58" s="640"/>
      <c r="AE58" s="372" t="s">
        <v>392</v>
      </c>
      <c r="AF58" s="373"/>
      <c r="AG58" s="373"/>
      <c r="AH58" s="374"/>
      <c r="AI58" s="372" t="s">
        <v>390</v>
      </c>
      <c r="AJ58" s="373"/>
      <c r="AK58" s="373"/>
      <c r="AL58" s="374"/>
      <c r="AM58" s="379" t="s">
        <v>419</v>
      </c>
      <c r="AN58" s="379"/>
      <c r="AO58" s="379"/>
      <c r="AP58" s="379"/>
      <c r="AQ58" s="271" t="s">
        <v>235</v>
      </c>
      <c r="AR58" s="272"/>
      <c r="AS58" s="272"/>
      <c r="AT58" s="273"/>
      <c r="AU58" s="381" t="s">
        <v>134</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8"/>
      <c r="B60" s="516"/>
      <c r="C60" s="516"/>
      <c r="D60" s="516"/>
      <c r="E60" s="516"/>
      <c r="F60" s="517"/>
      <c r="G60" s="543"/>
      <c r="H60" s="544"/>
      <c r="I60" s="544"/>
      <c r="J60" s="544"/>
      <c r="K60" s="544"/>
      <c r="L60" s="544"/>
      <c r="M60" s="544"/>
      <c r="N60" s="544"/>
      <c r="O60" s="545"/>
      <c r="P60" s="165"/>
      <c r="Q60" s="165"/>
      <c r="R60" s="165"/>
      <c r="S60" s="165"/>
      <c r="T60" s="165"/>
      <c r="U60" s="165"/>
      <c r="V60" s="165"/>
      <c r="W60" s="165"/>
      <c r="X60" s="236"/>
      <c r="Y60" s="342" t="s">
        <v>12</v>
      </c>
      <c r="Z60" s="552"/>
      <c r="AA60" s="553"/>
      <c r="AB60" s="554"/>
      <c r="AC60" s="554"/>
      <c r="AD60" s="55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8"/>
      <c r="Q61" s="238"/>
      <c r="R61" s="238"/>
      <c r="S61" s="238"/>
      <c r="T61" s="238"/>
      <c r="U61" s="238"/>
      <c r="V61" s="238"/>
      <c r="W61" s="238"/>
      <c r="X61" s="239"/>
      <c r="Y61" s="307" t="s">
        <v>54</v>
      </c>
      <c r="Z61" s="302"/>
      <c r="AA61" s="303"/>
      <c r="AB61" s="525"/>
      <c r="AC61" s="525"/>
      <c r="AD61" s="525"/>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9" hidden="1" customHeight="1" x14ac:dyDescent="0.15">
      <c r="A62" s="519"/>
      <c r="B62" s="520"/>
      <c r="C62" s="520"/>
      <c r="D62" s="520"/>
      <c r="E62" s="520"/>
      <c r="F62" s="521"/>
      <c r="G62" s="549"/>
      <c r="H62" s="550"/>
      <c r="I62" s="550"/>
      <c r="J62" s="550"/>
      <c r="K62" s="550"/>
      <c r="L62" s="550"/>
      <c r="M62" s="550"/>
      <c r="N62" s="550"/>
      <c r="O62" s="551"/>
      <c r="P62" s="168"/>
      <c r="Q62" s="168"/>
      <c r="R62" s="168"/>
      <c r="S62" s="168"/>
      <c r="T62" s="168"/>
      <c r="U62" s="168"/>
      <c r="V62" s="168"/>
      <c r="W62" s="168"/>
      <c r="X62" s="241"/>
      <c r="Y62" s="307" t="s">
        <v>13</v>
      </c>
      <c r="Z62" s="302"/>
      <c r="AA62" s="303"/>
      <c r="AB62" s="500" t="s">
        <v>14</v>
      </c>
      <c r="AC62" s="500"/>
      <c r="AD62" s="50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2.9"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72" t="s">
        <v>392</v>
      </c>
      <c r="AF65" s="373"/>
      <c r="AG65" s="373"/>
      <c r="AH65" s="374"/>
      <c r="AI65" s="372" t="s">
        <v>390</v>
      </c>
      <c r="AJ65" s="373"/>
      <c r="AK65" s="373"/>
      <c r="AL65" s="374"/>
      <c r="AM65" s="379" t="s">
        <v>419</v>
      </c>
      <c r="AN65" s="379"/>
      <c r="AO65" s="379"/>
      <c r="AP65" s="379"/>
      <c r="AQ65" s="870" t="s">
        <v>235</v>
      </c>
      <c r="AR65" s="866"/>
      <c r="AS65" s="866"/>
      <c r="AT65" s="867"/>
      <c r="AU65" s="980" t="s">
        <v>134</v>
      </c>
      <c r="AV65" s="980"/>
      <c r="AW65" s="980"/>
      <c r="AX65" s="981"/>
    </row>
    <row r="66" spans="1:50" ht="18.600000000000001"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80"/>
      <c r="AQ66" s="274"/>
      <c r="AR66" s="275"/>
      <c r="AS66" s="868" t="s">
        <v>236</v>
      </c>
      <c r="AT66" s="869"/>
      <c r="AU66" s="275"/>
      <c r="AV66" s="275"/>
      <c r="AW66" s="868" t="s">
        <v>347</v>
      </c>
      <c r="AX66" s="982"/>
    </row>
    <row r="67" spans="1:50" ht="22.9" hidden="1" customHeight="1" x14ac:dyDescent="0.15">
      <c r="A67" s="854"/>
      <c r="B67" s="855"/>
      <c r="C67" s="855"/>
      <c r="D67" s="855"/>
      <c r="E67" s="855"/>
      <c r="F67" s="856"/>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370</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370</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371</v>
      </c>
      <c r="AC69" s="979"/>
      <c r="AD69" s="979"/>
      <c r="AE69" s="817"/>
      <c r="AF69" s="818"/>
      <c r="AG69" s="818"/>
      <c r="AH69" s="818"/>
      <c r="AI69" s="817"/>
      <c r="AJ69" s="818"/>
      <c r="AK69" s="818"/>
      <c r="AL69" s="818"/>
      <c r="AM69" s="817"/>
      <c r="AN69" s="818"/>
      <c r="AO69" s="818"/>
      <c r="AP69" s="818"/>
      <c r="AQ69" s="368"/>
      <c r="AR69" s="369"/>
      <c r="AS69" s="369"/>
      <c r="AT69" s="370"/>
      <c r="AU69" s="369"/>
      <c r="AV69" s="369"/>
      <c r="AW69" s="369"/>
      <c r="AX69" s="371"/>
    </row>
    <row r="70" spans="1:50" ht="23.25" hidden="1" customHeight="1" x14ac:dyDescent="0.15">
      <c r="A70" s="854" t="s">
        <v>354</v>
      </c>
      <c r="B70" s="855"/>
      <c r="C70" s="855"/>
      <c r="D70" s="855"/>
      <c r="E70" s="855"/>
      <c r="F70" s="856"/>
      <c r="G70" s="943" t="s">
        <v>238</v>
      </c>
      <c r="H70" s="944"/>
      <c r="I70" s="944"/>
      <c r="J70" s="944"/>
      <c r="K70" s="944"/>
      <c r="L70" s="944"/>
      <c r="M70" s="944"/>
      <c r="N70" s="944"/>
      <c r="O70" s="944"/>
      <c r="P70" s="944"/>
      <c r="Q70" s="944"/>
      <c r="R70" s="944"/>
      <c r="S70" s="944"/>
      <c r="T70" s="944"/>
      <c r="U70" s="944"/>
      <c r="V70" s="944"/>
      <c r="W70" s="947" t="s">
        <v>369</v>
      </c>
      <c r="X70" s="948"/>
      <c r="Y70" s="953" t="s">
        <v>12</v>
      </c>
      <c r="Z70" s="953"/>
      <c r="AA70" s="954"/>
      <c r="AB70" s="955" t="s">
        <v>370</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370</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371</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0" t="s">
        <v>349</v>
      </c>
      <c r="B73" s="841"/>
      <c r="C73" s="841"/>
      <c r="D73" s="841"/>
      <c r="E73" s="841"/>
      <c r="F73" s="842"/>
      <c r="G73" s="809"/>
      <c r="H73" s="173" t="s">
        <v>146</v>
      </c>
      <c r="I73" s="173"/>
      <c r="J73" s="173"/>
      <c r="K73" s="173"/>
      <c r="L73" s="173"/>
      <c r="M73" s="173"/>
      <c r="N73" s="173"/>
      <c r="O73" s="174"/>
      <c r="P73" s="180" t="s">
        <v>59</v>
      </c>
      <c r="Q73" s="173"/>
      <c r="R73" s="173"/>
      <c r="S73" s="173"/>
      <c r="T73" s="173"/>
      <c r="U73" s="173"/>
      <c r="V73" s="173"/>
      <c r="W73" s="173"/>
      <c r="X73" s="174"/>
      <c r="Y73" s="811"/>
      <c r="Z73" s="812"/>
      <c r="AA73" s="813"/>
      <c r="AB73" s="180" t="s">
        <v>11</v>
      </c>
      <c r="AC73" s="173"/>
      <c r="AD73" s="174"/>
      <c r="AE73" s="372" t="s">
        <v>392</v>
      </c>
      <c r="AF73" s="373"/>
      <c r="AG73" s="373"/>
      <c r="AH73" s="374"/>
      <c r="AI73" s="372" t="s">
        <v>390</v>
      </c>
      <c r="AJ73" s="373"/>
      <c r="AK73" s="373"/>
      <c r="AL73" s="374"/>
      <c r="AM73" s="379" t="s">
        <v>419</v>
      </c>
      <c r="AN73" s="379"/>
      <c r="AO73" s="379"/>
      <c r="AP73" s="379"/>
      <c r="AQ73" s="180" t="s">
        <v>235</v>
      </c>
      <c r="AR73" s="173"/>
      <c r="AS73" s="173"/>
      <c r="AT73" s="174"/>
      <c r="AU73" s="277" t="s">
        <v>134</v>
      </c>
      <c r="AV73" s="138"/>
      <c r="AW73" s="138"/>
      <c r="AX73" s="139"/>
    </row>
    <row r="74" spans="1:50" ht="18.75" hidden="1" customHeight="1" x14ac:dyDescent="0.15">
      <c r="A74" s="843"/>
      <c r="B74" s="844"/>
      <c r="C74" s="844"/>
      <c r="D74" s="844"/>
      <c r="E74" s="844"/>
      <c r="F74" s="845"/>
      <c r="G74" s="81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3"/>
      <c r="B75" s="844"/>
      <c r="C75" s="844"/>
      <c r="D75" s="844"/>
      <c r="E75" s="844"/>
      <c r="F75" s="845"/>
      <c r="G75" s="78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3"/>
      <c r="B76" s="844"/>
      <c r="C76" s="844"/>
      <c r="D76" s="844"/>
      <c r="E76" s="844"/>
      <c r="F76" s="845"/>
      <c r="G76" s="785"/>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3"/>
      <c r="B77" s="844"/>
      <c r="C77" s="844"/>
      <c r="D77" s="844"/>
      <c r="E77" s="844"/>
      <c r="F77" s="845"/>
      <c r="G77" s="786"/>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383</v>
      </c>
      <c r="B78" s="916"/>
      <c r="C78" s="916"/>
      <c r="D78" s="916"/>
      <c r="E78" s="913" t="s">
        <v>327</v>
      </c>
      <c r="F78" s="914"/>
      <c r="G78" s="56" t="s">
        <v>238</v>
      </c>
      <c r="H78" s="795"/>
      <c r="I78" s="248"/>
      <c r="J78" s="248"/>
      <c r="K78" s="248"/>
      <c r="L78" s="248"/>
      <c r="M78" s="248"/>
      <c r="N78" s="248"/>
      <c r="O78" s="796"/>
      <c r="P78" s="265"/>
      <c r="Q78" s="265"/>
      <c r="R78" s="265"/>
      <c r="S78" s="265"/>
      <c r="T78" s="265"/>
      <c r="U78" s="265"/>
      <c r="V78" s="265"/>
      <c r="W78" s="265"/>
      <c r="X78" s="265"/>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2" t="s">
        <v>343</v>
      </c>
      <c r="AP79" s="153"/>
      <c r="AQ79" s="153"/>
      <c r="AR79" s="80" t="s">
        <v>341</v>
      </c>
      <c r="AS79" s="152"/>
      <c r="AT79" s="153"/>
      <c r="AU79" s="153"/>
      <c r="AV79" s="153"/>
      <c r="AW79" s="153"/>
      <c r="AX79" s="154"/>
    </row>
    <row r="80" spans="1:50" ht="33.6" hidden="1" customHeight="1" x14ac:dyDescent="0.15">
      <c r="A80" s="522" t="s">
        <v>147</v>
      </c>
      <c r="B80" s="849" t="s">
        <v>340</v>
      </c>
      <c r="C80" s="850"/>
      <c r="D80" s="850"/>
      <c r="E80" s="850"/>
      <c r="F80" s="851"/>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431</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33.6" hidden="1" customHeight="1" x14ac:dyDescent="0.15">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33.6"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33.6"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33.6"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33.6"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372" t="s">
        <v>11</v>
      </c>
      <c r="AC85" s="373"/>
      <c r="AD85" s="374"/>
      <c r="AE85" s="372" t="s">
        <v>392</v>
      </c>
      <c r="AF85" s="373"/>
      <c r="AG85" s="373"/>
      <c r="AH85" s="374"/>
      <c r="AI85" s="372" t="s">
        <v>390</v>
      </c>
      <c r="AJ85" s="373"/>
      <c r="AK85" s="373"/>
      <c r="AL85" s="374"/>
      <c r="AM85" s="379" t="s">
        <v>419</v>
      </c>
      <c r="AN85" s="379"/>
      <c r="AO85" s="379"/>
      <c r="AP85" s="379"/>
      <c r="AQ85" s="180" t="s">
        <v>235</v>
      </c>
      <c r="AR85" s="173"/>
      <c r="AS85" s="173"/>
      <c r="AT85" s="174"/>
      <c r="AU85" s="377" t="s">
        <v>134</v>
      </c>
      <c r="AV85" s="377"/>
      <c r="AW85" s="377"/>
      <c r="AX85" s="378"/>
      <c r="AY85" s="10"/>
      <c r="AZ85" s="10"/>
      <c r="BA85" s="10"/>
      <c r="BB85" s="10"/>
      <c r="BC85" s="10"/>
    </row>
    <row r="86" spans="1:60" ht="33.6" hidden="1" customHeight="1" x14ac:dyDescent="0.15">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33.6" hidden="1" customHeight="1" x14ac:dyDescent="0.15">
      <c r="A87" s="523"/>
      <c r="B87" s="555"/>
      <c r="C87" s="555"/>
      <c r="D87" s="555"/>
      <c r="E87" s="555"/>
      <c r="F87" s="556"/>
      <c r="G87" s="235"/>
      <c r="H87" s="165"/>
      <c r="I87" s="165"/>
      <c r="J87" s="165"/>
      <c r="K87" s="165"/>
      <c r="L87" s="165"/>
      <c r="M87" s="165"/>
      <c r="N87" s="165"/>
      <c r="O87" s="236"/>
      <c r="P87" s="165"/>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33.6" hidden="1" customHeight="1" x14ac:dyDescent="0.15">
      <c r="A88" s="523"/>
      <c r="B88" s="555"/>
      <c r="C88" s="555"/>
      <c r="D88" s="555"/>
      <c r="E88" s="555"/>
      <c r="F88" s="556"/>
      <c r="G88" s="237"/>
      <c r="H88" s="238"/>
      <c r="I88" s="238"/>
      <c r="J88" s="238"/>
      <c r="K88" s="238"/>
      <c r="L88" s="238"/>
      <c r="M88" s="238"/>
      <c r="N88" s="238"/>
      <c r="O88" s="239"/>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33.6" hidden="1" customHeight="1" x14ac:dyDescent="0.15">
      <c r="A89" s="523"/>
      <c r="B89" s="557"/>
      <c r="C89" s="557"/>
      <c r="D89" s="557"/>
      <c r="E89" s="557"/>
      <c r="F89" s="558"/>
      <c r="G89" s="240"/>
      <c r="H89" s="168"/>
      <c r="I89" s="168"/>
      <c r="J89" s="168"/>
      <c r="K89" s="168"/>
      <c r="L89" s="168"/>
      <c r="M89" s="168"/>
      <c r="N89" s="168"/>
      <c r="O89" s="241"/>
      <c r="P89" s="308"/>
      <c r="Q89" s="308"/>
      <c r="R89" s="308"/>
      <c r="S89" s="308"/>
      <c r="T89" s="308"/>
      <c r="U89" s="308"/>
      <c r="V89" s="308"/>
      <c r="W89" s="308"/>
      <c r="X89" s="806"/>
      <c r="Y89" s="732" t="s">
        <v>13</v>
      </c>
      <c r="Z89" s="733"/>
      <c r="AA89" s="734"/>
      <c r="AB89" s="464" t="s">
        <v>14</v>
      </c>
      <c r="AC89" s="464"/>
      <c r="AD89" s="464"/>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33.6"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372" t="s">
        <v>11</v>
      </c>
      <c r="AC90" s="373"/>
      <c r="AD90" s="374"/>
      <c r="AE90" s="372" t="s">
        <v>392</v>
      </c>
      <c r="AF90" s="373"/>
      <c r="AG90" s="373"/>
      <c r="AH90" s="374"/>
      <c r="AI90" s="372" t="s">
        <v>390</v>
      </c>
      <c r="AJ90" s="373"/>
      <c r="AK90" s="373"/>
      <c r="AL90" s="374"/>
      <c r="AM90" s="379" t="s">
        <v>419</v>
      </c>
      <c r="AN90" s="379"/>
      <c r="AO90" s="379"/>
      <c r="AP90" s="379"/>
      <c r="AQ90" s="180" t="s">
        <v>235</v>
      </c>
      <c r="AR90" s="173"/>
      <c r="AS90" s="173"/>
      <c r="AT90" s="174"/>
      <c r="AU90" s="377" t="s">
        <v>134</v>
      </c>
      <c r="AV90" s="377"/>
      <c r="AW90" s="377"/>
      <c r="AX90" s="378"/>
    </row>
    <row r="91" spans="1:60" ht="33.6" hidden="1" customHeight="1" x14ac:dyDescent="0.15">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33.6" hidden="1" customHeight="1" x14ac:dyDescent="0.15">
      <c r="A92" s="523"/>
      <c r="B92" s="555"/>
      <c r="C92" s="555"/>
      <c r="D92" s="555"/>
      <c r="E92" s="555"/>
      <c r="F92" s="556"/>
      <c r="G92" s="235"/>
      <c r="H92" s="165"/>
      <c r="I92" s="165"/>
      <c r="J92" s="165"/>
      <c r="K92" s="165"/>
      <c r="L92" s="165"/>
      <c r="M92" s="165"/>
      <c r="N92" s="165"/>
      <c r="O92" s="236"/>
      <c r="P92" s="165"/>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33.6" hidden="1" customHeight="1" x14ac:dyDescent="0.15">
      <c r="A93" s="523"/>
      <c r="B93" s="555"/>
      <c r="C93" s="555"/>
      <c r="D93" s="555"/>
      <c r="E93" s="555"/>
      <c r="F93" s="556"/>
      <c r="G93" s="237"/>
      <c r="H93" s="238"/>
      <c r="I93" s="238"/>
      <c r="J93" s="238"/>
      <c r="K93" s="238"/>
      <c r="L93" s="238"/>
      <c r="M93" s="238"/>
      <c r="N93" s="238"/>
      <c r="O93" s="239"/>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33.6" hidden="1" customHeight="1" x14ac:dyDescent="0.15">
      <c r="A94" s="523"/>
      <c r="B94" s="557"/>
      <c r="C94" s="557"/>
      <c r="D94" s="557"/>
      <c r="E94" s="557"/>
      <c r="F94" s="558"/>
      <c r="G94" s="240"/>
      <c r="H94" s="168"/>
      <c r="I94" s="168"/>
      <c r="J94" s="168"/>
      <c r="K94" s="168"/>
      <c r="L94" s="168"/>
      <c r="M94" s="168"/>
      <c r="N94" s="168"/>
      <c r="O94" s="241"/>
      <c r="P94" s="308"/>
      <c r="Q94" s="308"/>
      <c r="R94" s="308"/>
      <c r="S94" s="308"/>
      <c r="T94" s="308"/>
      <c r="U94" s="308"/>
      <c r="V94" s="308"/>
      <c r="W94" s="308"/>
      <c r="X94" s="806"/>
      <c r="Y94" s="732" t="s">
        <v>13</v>
      </c>
      <c r="Z94" s="733"/>
      <c r="AA94" s="734"/>
      <c r="AB94" s="464" t="s">
        <v>14</v>
      </c>
      <c r="AC94" s="464"/>
      <c r="AD94" s="464"/>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33.6"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372" t="s">
        <v>11</v>
      </c>
      <c r="AC95" s="373"/>
      <c r="AD95" s="374"/>
      <c r="AE95" s="372" t="s">
        <v>392</v>
      </c>
      <c r="AF95" s="373"/>
      <c r="AG95" s="373"/>
      <c r="AH95" s="374"/>
      <c r="AI95" s="372" t="s">
        <v>390</v>
      </c>
      <c r="AJ95" s="373"/>
      <c r="AK95" s="373"/>
      <c r="AL95" s="374"/>
      <c r="AM95" s="379" t="s">
        <v>419</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33.6" hidden="1" customHeight="1" x14ac:dyDescent="0.15">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33.6" hidden="1" customHeight="1" x14ac:dyDescent="0.15">
      <c r="A97" s="523"/>
      <c r="B97" s="555"/>
      <c r="C97" s="555"/>
      <c r="D97" s="555"/>
      <c r="E97" s="555"/>
      <c r="F97" s="556"/>
      <c r="G97" s="235"/>
      <c r="H97" s="165"/>
      <c r="I97" s="165"/>
      <c r="J97" s="165"/>
      <c r="K97" s="165"/>
      <c r="L97" s="165"/>
      <c r="M97" s="165"/>
      <c r="N97" s="165"/>
      <c r="O97" s="236"/>
      <c r="P97" s="165"/>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33.6" hidden="1" customHeight="1" x14ac:dyDescent="0.15">
      <c r="A98" s="523"/>
      <c r="B98" s="555"/>
      <c r="C98" s="555"/>
      <c r="D98" s="555"/>
      <c r="E98" s="555"/>
      <c r="F98" s="556"/>
      <c r="G98" s="237"/>
      <c r="H98" s="238"/>
      <c r="I98" s="238"/>
      <c r="J98" s="238"/>
      <c r="K98" s="238"/>
      <c r="L98" s="238"/>
      <c r="M98" s="238"/>
      <c r="N98" s="238"/>
      <c r="O98" s="239"/>
      <c r="P98" s="804"/>
      <c r="Q98" s="804"/>
      <c r="R98" s="804"/>
      <c r="S98" s="804"/>
      <c r="T98" s="804"/>
      <c r="U98" s="804"/>
      <c r="V98" s="804"/>
      <c r="W98" s="804"/>
      <c r="X98" s="805"/>
      <c r="Y98" s="732" t="s">
        <v>54</v>
      </c>
      <c r="Z98" s="733"/>
      <c r="AA98" s="73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33.6" hidden="1" customHeight="1" thickBot="1" x14ac:dyDescent="0.2">
      <c r="A99" s="524"/>
      <c r="B99" s="883"/>
      <c r="C99" s="883"/>
      <c r="D99" s="883"/>
      <c r="E99" s="883"/>
      <c r="F99" s="884"/>
      <c r="G99" s="807"/>
      <c r="H99" s="251"/>
      <c r="I99" s="251"/>
      <c r="J99" s="251"/>
      <c r="K99" s="251"/>
      <c r="L99" s="251"/>
      <c r="M99" s="251"/>
      <c r="N99" s="251"/>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15" customHeight="1" x14ac:dyDescent="0.15">
      <c r="A100" s="835" t="s">
        <v>350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392</v>
      </c>
      <c r="AF100" s="827"/>
      <c r="AG100" s="827"/>
      <c r="AH100" s="828"/>
      <c r="AI100" s="826" t="s">
        <v>412</v>
      </c>
      <c r="AJ100" s="827"/>
      <c r="AK100" s="827"/>
      <c r="AL100" s="828"/>
      <c r="AM100" s="826" t="s">
        <v>419</v>
      </c>
      <c r="AN100" s="827"/>
      <c r="AO100" s="827"/>
      <c r="AP100" s="828"/>
      <c r="AQ100" s="932" t="s">
        <v>432</v>
      </c>
      <c r="AR100" s="933"/>
      <c r="AS100" s="933"/>
      <c r="AT100" s="934"/>
      <c r="AU100" s="932" t="s">
        <v>433</v>
      </c>
      <c r="AV100" s="933"/>
      <c r="AW100" s="933"/>
      <c r="AX100" s="935"/>
    </row>
    <row r="101" spans="1:60" ht="23.25" customHeight="1" x14ac:dyDescent="0.15">
      <c r="A101" s="494"/>
      <c r="B101" s="495"/>
      <c r="C101" s="495"/>
      <c r="D101" s="495"/>
      <c r="E101" s="495"/>
      <c r="F101" s="496"/>
      <c r="G101" s="165" t="s">
        <v>573</v>
      </c>
      <c r="H101" s="165"/>
      <c r="I101" s="165"/>
      <c r="J101" s="165"/>
      <c r="K101" s="165"/>
      <c r="L101" s="165"/>
      <c r="M101" s="165"/>
      <c r="N101" s="165"/>
      <c r="O101" s="165"/>
      <c r="P101" s="165"/>
      <c r="Q101" s="165"/>
      <c r="R101" s="165"/>
      <c r="S101" s="165"/>
      <c r="T101" s="165"/>
      <c r="U101" s="165"/>
      <c r="V101" s="165"/>
      <c r="W101" s="165"/>
      <c r="X101" s="236"/>
      <c r="Y101" s="816" t="s">
        <v>55</v>
      </c>
      <c r="Z101" s="718"/>
      <c r="AA101" s="719"/>
      <c r="AB101" s="554" t="s">
        <v>577</v>
      </c>
      <c r="AC101" s="554"/>
      <c r="AD101" s="554"/>
      <c r="AE101" s="368">
        <v>5720</v>
      </c>
      <c r="AF101" s="369"/>
      <c r="AG101" s="369"/>
      <c r="AH101" s="370"/>
      <c r="AI101" s="368">
        <v>5260</v>
      </c>
      <c r="AJ101" s="369"/>
      <c r="AK101" s="369"/>
      <c r="AL101" s="370"/>
      <c r="AM101" s="368">
        <v>5485</v>
      </c>
      <c r="AN101" s="369"/>
      <c r="AO101" s="369"/>
      <c r="AP101" s="370"/>
      <c r="AQ101" s="368" t="s">
        <v>578</v>
      </c>
      <c r="AR101" s="369"/>
      <c r="AS101" s="369"/>
      <c r="AT101" s="370"/>
      <c r="AU101" s="368" t="s">
        <v>693</v>
      </c>
      <c r="AV101" s="369"/>
      <c r="AW101" s="369"/>
      <c r="AX101" s="370"/>
    </row>
    <row r="102" spans="1:60" ht="23.25" customHeight="1" x14ac:dyDescent="0.15">
      <c r="A102" s="497"/>
      <c r="B102" s="498"/>
      <c r="C102" s="498"/>
      <c r="D102" s="498"/>
      <c r="E102" s="498"/>
      <c r="F102" s="499"/>
      <c r="G102" s="168"/>
      <c r="H102" s="168"/>
      <c r="I102" s="168"/>
      <c r="J102" s="168"/>
      <c r="K102" s="168"/>
      <c r="L102" s="168"/>
      <c r="M102" s="168"/>
      <c r="N102" s="168"/>
      <c r="O102" s="168"/>
      <c r="P102" s="168"/>
      <c r="Q102" s="168"/>
      <c r="R102" s="168"/>
      <c r="S102" s="168"/>
      <c r="T102" s="168"/>
      <c r="U102" s="168"/>
      <c r="V102" s="168"/>
      <c r="W102" s="168"/>
      <c r="X102" s="241"/>
      <c r="Y102" s="477" t="s">
        <v>56</v>
      </c>
      <c r="Z102" s="343"/>
      <c r="AA102" s="344"/>
      <c r="AB102" s="554" t="s">
        <v>577</v>
      </c>
      <c r="AC102" s="554"/>
      <c r="AD102" s="554"/>
      <c r="AE102" s="362">
        <v>6100</v>
      </c>
      <c r="AF102" s="362"/>
      <c r="AG102" s="362"/>
      <c r="AH102" s="362"/>
      <c r="AI102" s="362">
        <v>4572</v>
      </c>
      <c r="AJ102" s="362"/>
      <c r="AK102" s="362"/>
      <c r="AL102" s="362"/>
      <c r="AM102" s="362">
        <v>4698</v>
      </c>
      <c r="AN102" s="362"/>
      <c r="AO102" s="362"/>
      <c r="AP102" s="362"/>
      <c r="AQ102" s="817">
        <v>6495</v>
      </c>
      <c r="AR102" s="818"/>
      <c r="AS102" s="818"/>
      <c r="AT102" s="819"/>
      <c r="AU102" s="817">
        <v>4600</v>
      </c>
      <c r="AV102" s="818"/>
      <c r="AW102" s="818"/>
      <c r="AX102" s="819"/>
    </row>
    <row r="103" spans="1:60" ht="31.5" hidden="1" customHeight="1" x14ac:dyDescent="0.15">
      <c r="A103" s="491" t="s">
        <v>350</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7" t="s">
        <v>11</v>
      </c>
      <c r="AC103" s="302"/>
      <c r="AD103" s="303"/>
      <c r="AE103" s="307" t="s">
        <v>392</v>
      </c>
      <c r="AF103" s="302"/>
      <c r="AG103" s="302"/>
      <c r="AH103" s="303"/>
      <c r="AI103" s="307" t="s">
        <v>390</v>
      </c>
      <c r="AJ103" s="302"/>
      <c r="AK103" s="302"/>
      <c r="AL103" s="303"/>
      <c r="AM103" s="307" t="s">
        <v>419</v>
      </c>
      <c r="AN103" s="302"/>
      <c r="AO103" s="302"/>
      <c r="AP103" s="303"/>
      <c r="AQ103" s="364" t="s">
        <v>432</v>
      </c>
      <c r="AR103" s="365"/>
      <c r="AS103" s="365"/>
      <c r="AT103" s="366"/>
      <c r="AU103" s="364" t="s">
        <v>433</v>
      </c>
      <c r="AV103" s="365"/>
      <c r="AW103" s="365"/>
      <c r="AX103" s="367"/>
    </row>
    <row r="104" spans="1:60" ht="23.25" hidden="1" customHeight="1" x14ac:dyDescent="0.15">
      <c r="A104" s="494"/>
      <c r="B104" s="495"/>
      <c r="C104" s="495"/>
      <c r="D104" s="495"/>
      <c r="E104" s="495"/>
      <c r="F104" s="496"/>
      <c r="G104" s="165"/>
      <c r="H104" s="165"/>
      <c r="I104" s="165"/>
      <c r="J104" s="165"/>
      <c r="K104" s="165"/>
      <c r="L104" s="165"/>
      <c r="M104" s="165"/>
      <c r="N104" s="165"/>
      <c r="O104" s="165"/>
      <c r="P104" s="165"/>
      <c r="Q104" s="165"/>
      <c r="R104" s="165"/>
      <c r="S104" s="165"/>
      <c r="T104" s="165"/>
      <c r="U104" s="165"/>
      <c r="V104" s="165"/>
      <c r="W104" s="165"/>
      <c r="X104" s="236"/>
      <c r="Y104" s="480" t="s">
        <v>55</v>
      </c>
      <c r="Z104" s="481"/>
      <c r="AA104" s="482"/>
      <c r="AB104" s="474"/>
      <c r="AC104" s="475"/>
      <c r="AD104" s="476"/>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7"/>
      <c r="B105" s="498"/>
      <c r="C105" s="498"/>
      <c r="D105" s="498"/>
      <c r="E105" s="498"/>
      <c r="F105" s="499"/>
      <c r="G105" s="168"/>
      <c r="H105" s="168"/>
      <c r="I105" s="168"/>
      <c r="J105" s="168"/>
      <c r="K105" s="168"/>
      <c r="L105" s="168"/>
      <c r="M105" s="168"/>
      <c r="N105" s="168"/>
      <c r="O105" s="168"/>
      <c r="P105" s="168"/>
      <c r="Q105" s="168"/>
      <c r="R105" s="168"/>
      <c r="S105" s="168"/>
      <c r="T105" s="168"/>
      <c r="U105" s="168"/>
      <c r="V105" s="168"/>
      <c r="W105" s="168"/>
      <c r="X105" s="241"/>
      <c r="Y105" s="477" t="s">
        <v>56</v>
      </c>
      <c r="Z105" s="478"/>
      <c r="AA105" s="479"/>
      <c r="AB105" s="410"/>
      <c r="AC105" s="411"/>
      <c r="AD105" s="412"/>
      <c r="AE105" s="362"/>
      <c r="AF105" s="362"/>
      <c r="AG105" s="362"/>
      <c r="AH105" s="362"/>
      <c r="AI105" s="362"/>
      <c r="AJ105" s="362"/>
      <c r="AK105" s="362"/>
      <c r="AL105" s="362"/>
      <c r="AM105" s="362"/>
      <c r="AN105" s="362"/>
      <c r="AO105" s="362"/>
      <c r="AP105" s="362"/>
      <c r="AQ105" s="368"/>
      <c r="AR105" s="369"/>
      <c r="AS105" s="369"/>
      <c r="AT105" s="370"/>
      <c r="AU105" s="817"/>
      <c r="AV105" s="818"/>
      <c r="AW105" s="818"/>
      <c r="AX105" s="819"/>
    </row>
    <row r="106" spans="1:60" ht="31.5" hidden="1" customHeight="1" x14ac:dyDescent="0.15">
      <c r="A106" s="491" t="s">
        <v>350</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7" t="s">
        <v>11</v>
      </c>
      <c r="AC106" s="302"/>
      <c r="AD106" s="303"/>
      <c r="AE106" s="307" t="s">
        <v>392</v>
      </c>
      <c r="AF106" s="302"/>
      <c r="AG106" s="302"/>
      <c r="AH106" s="303"/>
      <c r="AI106" s="307" t="s">
        <v>390</v>
      </c>
      <c r="AJ106" s="302"/>
      <c r="AK106" s="302"/>
      <c r="AL106" s="303"/>
      <c r="AM106" s="307" t="s">
        <v>419</v>
      </c>
      <c r="AN106" s="302"/>
      <c r="AO106" s="302"/>
      <c r="AP106" s="303"/>
      <c r="AQ106" s="364" t="s">
        <v>432</v>
      </c>
      <c r="AR106" s="365"/>
      <c r="AS106" s="365"/>
      <c r="AT106" s="366"/>
      <c r="AU106" s="364" t="s">
        <v>433</v>
      </c>
      <c r="AV106" s="365"/>
      <c r="AW106" s="365"/>
      <c r="AX106" s="367"/>
    </row>
    <row r="107" spans="1:60" ht="23.25" hidden="1" customHeight="1" x14ac:dyDescent="0.15">
      <c r="A107" s="494"/>
      <c r="B107" s="495"/>
      <c r="C107" s="495"/>
      <c r="D107" s="495"/>
      <c r="E107" s="495"/>
      <c r="F107" s="496"/>
      <c r="G107" s="165"/>
      <c r="H107" s="165"/>
      <c r="I107" s="165"/>
      <c r="J107" s="165"/>
      <c r="K107" s="165"/>
      <c r="L107" s="165"/>
      <c r="M107" s="165"/>
      <c r="N107" s="165"/>
      <c r="O107" s="165"/>
      <c r="P107" s="165"/>
      <c r="Q107" s="165"/>
      <c r="R107" s="165"/>
      <c r="S107" s="165"/>
      <c r="T107" s="165"/>
      <c r="U107" s="165"/>
      <c r="V107" s="165"/>
      <c r="W107" s="165"/>
      <c r="X107" s="236"/>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8"/>
      <c r="H108" s="168"/>
      <c r="I108" s="168"/>
      <c r="J108" s="168"/>
      <c r="K108" s="168"/>
      <c r="L108" s="168"/>
      <c r="M108" s="168"/>
      <c r="N108" s="168"/>
      <c r="O108" s="168"/>
      <c r="P108" s="168"/>
      <c r="Q108" s="168"/>
      <c r="R108" s="168"/>
      <c r="S108" s="168"/>
      <c r="T108" s="168"/>
      <c r="U108" s="168"/>
      <c r="V108" s="168"/>
      <c r="W108" s="168"/>
      <c r="X108" s="241"/>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350</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7" t="s">
        <v>11</v>
      </c>
      <c r="AC109" s="302"/>
      <c r="AD109" s="303"/>
      <c r="AE109" s="307" t="s">
        <v>392</v>
      </c>
      <c r="AF109" s="302"/>
      <c r="AG109" s="302"/>
      <c r="AH109" s="303"/>
      <c r="AI109" s="307" t="s">
        <v>390</v>
      </c>
      <c r="AJ109" s="302"/>
      <c r="AK109" s="302"/>
      <c r="AL109" s="303"/>
      <c r="AM109" s="307" t="s">
        <v>419</v>
      </c>
      <c r="AN109" s="302"/>
      <c r="AO109" s="302"/>
      <c r="AP109" s="303"/>
      <c r="AQ109" s="364" t="s">
        <v>432</v>
      </c>
      <c r="AR109" s="365"/>
      <c r="AS109" s="365"/>
      <c r="AT109" s="366"/>
      <c r="AU109" s="364" t="s">
        <v>433</v>
      </c>
      <c r="AV109" s="365"/>
      <c r="AW109" s="365"/>
      <c r="AX109" s="367"/>
    </row>
    <row r="110" spans="1:60" ht="23.25" hidden="1" customHeight="1" x14ac:dyDescent="0.15">
      <c r="A110" s="494"/>
      <c r="B110" s="495"/>
      <c r="C110" s="495"/>
      <c r="D110" s="495"/>
      <c r="E110" s="495"/>
      <c r="F110" s="496"/>
      <c r="G110" s="165"/>
      <c r="H110" s="165"/>
      <c r="I110" s="165"/>
      <c r="J110" s="165"/>
      <c r="K110" s="165"/>
      <c r="L110" s="165"/>
      <c r="M110" s="165"/>
      <c r="N110" s="165"/>
      <c r="O110" s="165"/>
      <c r="P110" s="165"/>
      <c r="Q110" s="165"/>
      <c r="R110" s="165"/>
      <c r="S110" s="165"/>
      <c r="T110" s="165"/>
      <c r="U110" s="165"/>
      <c r="V110" s="165"/>
      <c r="W110" s="165"/>
      <c r="X110" s="236"/>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8"/>
      <c r="H111" s="168"/>
      <c r="I111" s="168"/>
      <c r="J111" s="168"/>
      <c r="K111" s="168"/>
      <c r="L111" s="168"/>
      <c r="M111" s="168"/>
      <c r="N111" s="168"/>
      <c r="O111" s="168"/>
      <c r="P111" s="168"/>
      <c r="Q111" s="168"/>
      <c r="R111" s="168"/>
      <c r="S111" s="168"/>
      <c r="T111" s="168"/>
      <c r="U111" s="168"/>
      <c r="V111" s="168"/>
      <c r="W111" s="168"/>
      <c r="X111" s="241"/>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15" hidden="1" customHeight="1" x14ac:dyDescent="0.15">
      <c r="A112" s="491" t="s">
        <v>350</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7" t="s">
        <v>11</v>
      </c>
      <c r="AC112" s="302"/>
      <c r="AD112" s="303"/>
      <c r="AE112" s="307" t="s">
        <v>392</v>
      </c>
      <c r="AF112" s="302"/>
      <c r="AG112" s="302"/>
      <c r="AH112" s="303"/>
      <c r="AI112" s="307" t="s">
        <v>390</v>
      </c>
      <c r="AJ112" s="302"/>
      <c r="AK112" s="302"/>
      <c r="AL112" s="303"/>
      <c r="AM112" s="307" t="s">
        <v>419</v>
      </c>
      <c r="AN112" s="302"/>
      <c r="AO112" s="302"/>
      <c r="AP112" s="303"/>
      <c r="AQ112" s="364" t="s">
        <v>432</v>
      </c>
      <c r="AR112" s="365"/>
      <c r="AS112" s="365"/>
      <c r="AT112" s="366"/>
      <c r="AU112" s="364" t="s">
        <v>433</v>
      </c>
      <c r="AV112" s="365"/>
      <c r="AW112" s="365"/>
      <c r="AX112" s="367"/>
    </row>
    <row r="113" spans="1:50" ht="22.9" hidden="1" customHeight="1" x14ac:dyDescent="0.15">
      <c r="A113" s="494"/>
      <c r="B113" s="495"/>
      <c r="C113" s="495"/>
      <c r="D113" s="495"/>
      <c r="E113" s="495"/>
      <c r="F113" s="496"/>
      <c r="G113" s="165"/>
      <c r="H113" s="165"/>
      <c r="I113" s="165"/>
      <c r="J113" s="165"/>
      <c r="K113" s="165"/>
      <c r="L113" s="165"/>
      <c r="M113" s="165"/>
      <c r="N113" s="165"/>
      <c r="O113" s="165"/>
      <c r="P113" s="165"/>
      <c r="Q113" s="165"/>
      <c r="R113" s="165"/>
      <c r="S113" s="165"/>
      <c r="T113" s="165"/>
      <c r="U113" s="165"/>
      <c r="V113" s="165"/>
      <c r="W113" s="165"/>
      <c r="X113" s="236"/>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8"/>
      <c r="H114" s="168"/>
      <c r="I114" s="168"/>
      <c r="J114" s="168"/>
      <c r="K114" s="168"/>
      <c r="L114" s="168"/>
      <c r="M114" s="168"/>
      <c r="N114" s="168"/>
      <c r="O114" s="168"/>
      <c r="P114" s="168"/>
      <c r="Q114" s="168"/>
      <c r="R114" s="168"/>
      <c r="S114" s="168"/>
      <c r="T114" s="168"/>
      <c r="U114" s="168"/>
      <c r="V114" s="168"/>
      <c r="W114" s="168"/>
      <c r="X114" s="241"/>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6"/>
      <c r="Z115" s="487"/>
      <c r="AA115" s="488"/>
      <c r="AB115" s="307" t="s">
        <v>11</v>
      </c>
      <c r="AC115" s="302"/>
      <c r="AD115" s="303"/>
      <c r="AE115" s="307" t="s">
        <v>392</v>
      </c>
      <c r="AF115" s="302"/>
      <c r="AG115" s="302"/>
      <c r="AH115" s="303"/>
      <c r="AI115" s="307" t="s">
        <v>390</v>
      </c>
      <c r="AJ115" s="302"/>
      <c r="AK115" s="302"/>
      <c r="AL115" s="303"/>
      <c r="AM115" s="307" t="s">
        <v>419</v>
      </c>
      <c r="AN115" s="302"/>
      <c r="AO115" s="302"/>
      <c r="AP115" s="303"/>
      <c r="AQ115" s="339" t="s">
        <v>434</v>
      </c>
      <c r="AR115" s="340"/>
      <c r="AS115" s="340"/>
      <c r="AT115" s="340"/>
      <c r="AU115" s="340"/>
      <c r="AV115" s="340"/>
      <c r="AW115" s="340"/>
      <c r="AX115" s="341"/>
    </row>
    <row r="116" spans="1:50" ht="23.25" customHeight="1" x14ac:dyDescent="0.15">
      <c r="A116" s="296"/>
      <c r="B116" s="297"/>
      <c r="C116" s="297"/>
      <c r="D116" s="297"/>
      <c r="E116" s="297"/>
      <c r="F116" s="298"/>
      <c r="G116" s="355" t="s">
        <v>574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575</v>
      </c>
      <c r="AC116" s="305"/>
      <c r="AD116" s="306"/>
      <c r="AE116" s="362">
        <v>16095</v>
      </c>
      <c r="AF116" s="362"/>
      <c r="AG116" s="362"/>
      <c r="AH116" s="362"/>
      <c r="AI116" s="362">
        <v>23206</v>
      </c>
      <c r="AJ116" s="362"/>
      <c r="AK116" s="362"/>
      <c r="AL116" s="362"/>
      <c r="AM116" s="362">
        <v>22125</v>
      </c>
      <c r="AN116" s="362"/>
      <c r="AO116" s="362"/>
      <c r="AP116" s="362"/>
      <c r="AQ116" s="368">
        <v>19141</v>
      </c>
      <c r="AR116" s="369"/>
      <c r="AS116" s="369"/>
      <c r="AT116" s="369"/>
      <c r="AU116" s="369"/>
      <c r="AV116" s="369"/>
      <c r="AW116" s="369"/>
      <c r="AX116" s="371"/>
    </row>
    <row r="117" spans="1:50" ht="46.1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576</v>
      </c>
      <c r="AC117" s="346"/>
      <c r="AD117" s="347"/>
      <c r="AE117" s="310" t="s">
        <v>682</v>
      </c>
      <c r="AF117" s="310"/>
      <c r="AG117" s="310"/>
      <c r="AH117" s="310"/>
      <c r="AI117" s="310" t="s">
        <v>683</v>
      </c>
      <c r="AJ117" s="310"/>
      <c r="AK117" s="310"/>
      <c r="AL117" s="310"/>
      <c r="AM117" s="310" t="s">
        <v>681</v>
      </c>
      <c r="AN117" s="310"/>
      <c r="AO117" s="310"/>
      <c r="AP117" s="310"/>
      <c r="AQ117" s="310" t="s">
        <v>684</v>
      </c>
      <c r="AR117" s="310"/>
      <c r="AS117" s="310"/>
      <c r="AT117" s="310"/>
      <c r="AU117" s="310"/>
      <c r="AV117" s="310"/>
      <c r="AW117" s="310"/>
      <c r="AX117" s="311"/>
    </row>
    <row r="118" spans="1:50" ht="22.9"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6"/>
      <c r="Z118" s="487"/>
      <c r="AA118" s="488"/>
      <c r="AB118" s="307" t="s">
        <v>11</v>
      </c>
      <c r="AC118" s="302"/>
      <c r="AD118" s="303"/>
      <c r="AE118" s="307" t="s">
        <v>392</v>
      </c>
      <c r="AF118" s="302"/>
      <c r="AG118" s="302"/>
      <c r="AH118" s="303"/>
      <c r="AI118" s="307" t="s">
        <v>390</v>
      </c>
      <c r="AJ118" s="302"/>
      <c r="AK118" s="302"/>
      <c r="AL118" s="303"/>
      <c r="AM118" s="307" t="s">
        <v>419</v>
      </c>
      <c r="AN118" s="302"/>
      <c r="AO118" s="302"/>
      <c r="AP118" s="303"/>
      <c r="AQ118" s="339" t="s">
        <v>434</v>
      </c>
      <c r="AR118" s="340"/>
      <c r="AS118" s="340"/>
      <c r="AT118" s="340"/>
      <c r="AU118" s="340"/>
      <c r="AV118" s="340"/>
      <c r="AW118" s="340"/>
      <c r="AX118" s="341"/>
    </row>
    <row r="119" spans="1:50" ht="23.25" hidden="1" customHeight="1" x14ac:dyDescent="0.15">
      <c r="A119" s="296"/>
      <c r="B119" s="297"/>
      <c r="C119" s="297"/>
      <c r="D119" s="297"/>
      <c r="E119" s="297"/>
      <c r="F119" s="298"/>
      <c r="G119" s="355" t="s">
        <v>358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357</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6"/>
      <c r="Z121" s="487"/>
      <c r="AA121" s="488"/>
      <c r="AB121" s="307" t="s">
        <v>11</v>
      </c>
      <c r="AC121" s="302"/>
      <c r="AD121" s="303"/>
      <c r="AE121" s="307" t="s">
        <v>392</v>
      </c>
      <c r="AF121" s="302"/>
      <c r="AG121" s="302"/>
      <c r="AH121" s="303"/>
      <c r="AI121" s="307" t="s">
        <v>390</v>
      </c>
      <c r="AJ121" s="302"/>
      <c r="AK121" s="302"/>
      <c r="AL121" s="303"/>
      <c r="AM121" s="307" t="s">
        <v>419</v>
      </c>
      <c r="AN121" s="302"/>
      <c r="AO121" s="302"/>
      <c r="AP121" s="303"/>
      <c r="AQ121" s="339" t="s">
        <v>434</v>
      </c>
      <c r="AR121" s="340"/>
      <c r="AS121" s="340"/>
      <c r="AT121" s="340"/>
      <c r="AU121" s="340"/>
      <c r="AV121" s="340"/>
      <c r="AW121" s="340"/>
      <c r="AX121" s="341"/>
    </row>
    <row r="122" spans="1:50" ht="23.25" hidden="1" customHeight="1" x14ac:dyDescent="0.15">
      <c r="A122" s="296"/>
      <c r="B122" s="297"/>
      <c r="C122" s="297"/>
      <c r="D122" s="297"/>
      <c r="E122" s="297"/>
      <c r="F122" s="298"/>
      <c r="G122" s="355" t="s">
        <v>359</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360</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6"/>
      <c r="Z124" s="487"/>
      <c r="AA124" s="488"/>
      <c r="AB124" s="307" t="s">
        <v>11</v>
      </c>
      <c r="AC124" s="302"/>
      <c r="AD124" s="303"/>
      <c r="AE124" s="307" t="s">
        <v>392</v>
      </c>
      <c r="AF124" s="302"/>
      <c r="AG124" s="302"/>
      <c r="AH124" s="303"/>
      <c r="AI124" s="307" t="s">
        <v>390</v>
      </c>
      <c r="AJ124" s="302"/>
      <c r="AK124" s="302"/>
      <c r="AL124" s="303"/>
      <c r="AM124" s="307" t="s">
        <v>419</v>
      </c>
      <c r="AN124" s="302"/>
      <c r="AO124" s="302"/>
      <c r="AP124" s="303"/>
      <c r="AQ124" s="339" t="s">
        <v>434</v>
      </c>
      <c r="AR124" s="340"/>
      <c r="AS124" s="340"/>
      <c r="AT124" s="340"/>
      <c r="AU124" s="340"/>
      <c r="AV124" s="340"/>
      <c r="AW124" s="340"/>
      <c r="AX124" s="341"/>
    </row>
    <row r="125" spans="1:50" ht="23.25" hidden="1" customHeight="1" x14ac:dyDescent="0.15">
      <c r="A125" s="296"/>
      <c r="B125" s="297"/>
      <c r="C125" s="297"/>
      <c r="D125" s="297"/>
      <c r="E125" s="297"/>
      <c r="F125" s="298"/>
      <c r="G125" s="355" t="s">
        <v>359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9"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392</v>
      </c>
      <c r="AF127" s="302"/>
      <c r="AG127" s="302"/>
      <c r="AH127" s="303"/>
      <c r="AI127" s="307" t="s">
        <v>390</v>
      </c>
      <c r="AJ127" s="302"/>
      <c r="AK127" s="302"/>
      <c r="AL127" s="303"/>
      <c r="AM127" s="307" t="s">
        <v>419</v>
      </c>
      <c r="AN127" s="302"/>
      <c r="AO127" s="302"/>
      <c r="AP127" s="303"/>
      <c r="AQ127" s="339" t="s">
        <v>434</v>
      </c>
      <c r="AR127" s="340"/>
      <c r="AS127" s="340"/>
      <c r="AT127" s="340"/>
      <c r="AU127" s="340"/>
      <c r="AV127" s="340"/>
      <c r="AW127" s="340"/>
      <c r="AX127" s="341"/>
    </row>
    <row r="128" spans="1:50" ht="23.25" hidden="1" customHeight="1" x14ac:dyDescent="0.15">
      <c r="A128" s="296"/>
      <c r="B128" s="297"/>
      <c r="C128" s="297"/>
      <c r="D128" s="297"/>
      <c r="E128" s="297"/>
      <c r="F128" s="298"/>
      <c r="G128" s="355" t="s">
        <v>359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7" t="s">
        <v>407</v>
      </c>
      <c r="B130" s="995"/>
      <c r="C130" s="994" t="s">
        <v>239</v>
      </c>
      <c r="D130" s="995"/>
      <c r="E130" s="312" t="s">
        <v>268</v>
      </c>
      <c r="F130" s="313"/>
      <c r="G130" s="314" t="s">
        <v>661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8"/>
      <c r="B131" s="256"/>
      <c r="C131" s="255"/>
      <c r="D131" s="256"/>
      <c r="E131" s="242" t="s">
        <v>267</v>
      </c>
      <c r="F131" s="243"/>
      <c r="G131" s="240" t="s">
        <v>661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392</v>
      </c>
      <c r="AF132" s="269"/>
      <c r="AG132" s="269"/>
      <c r="AH132" s="269"/>
      <c r="AI132" s="269" t="s">
        <v>412</v>
      </c>
      <c r="AJ132" s="269"/>
      <c r="AK132" s="269"/>
      <c r="AL132" s="269"/>
      <c r="AM132" s="269" t="s">
        <v>419</v>
      </c>
      <c r="AN132" s="269"/>
      <c r="AO132" s="269"/>
      <c r="AP132" s="271"/>
      <c r="AQ132" s="271" t="s">
        <v>235</v>
      </c>
      <c r="AR132" s="272"/>
      <c r="AS132" s="272"/>
      <c r="AT132" s="273"/>
      <c r="AU132" s="283" t="s">
        <v>251</v>
      </c>
      <c r="AV132" s="283"/>
      <c r="AW132" s="283"/>
      <c r="AX132" s="284"/>
    </row>
    <row r="133" spans="1:50" ht="18.75"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662</v>
      </c>
      <c r="AR133" s="275"/>
      <c r="AS133" s="141" t="s">
        <v>236</v>
      </c>
      <c r="AT133" s="176"/>
      <c r="AU133" s="140" t="s">
        <v>662</v>
      </c>
      <c r="AV133" s="140"/>
      <c r="AW133" s="141" t="s">
        <v>181</v>
      </c>
      <c r="AX133" s="142"/>
    </row>
    <row r="134" spans="1:50" ht="39.75" customHeight="1" x14ac:dyDescent="0.15">
      <c r="A134" s="998"/>
      <c r="B134" s="256"/>
      <c r="C134" s="255"/>
      <c r="D134" s="256"/>
      <c r="E134" s="255"/>
      <c r="F134" s="318"/>
      <c r="G134" s="235" t="s">
        <v>662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663</v>
      </c>
      <c r="AC134" s="228"/>
      <c r="AD134" s="228"/>
      <c r="AE134" s="270" t="s">
        <v>662</v>
      </c>
      <c r="AF134" s="120"/>
      <c r="AG134" s="120"/>
      <c r="AH134" s="120"/>
      <c r="AI134" s="270" t="s">
        <v>661</v>
      </c>
      <c r="AJ134" s="120"/>
      <c r="AK134" s="120"/>
      <c r="AL134" s="120"/>
      <c r="AM134" s="270" t="s">
        <v>664</v>
      </c>
      <c r="AN134" s="120"/>
      <c r="AO134" s="120"/>
      <c r="AP134" s="120"/>
      <c r="AQ134" s="270" t="s">
        <v>662</v>
      </c>
      <c r="AR134" s="120"/>
      <c r="AS134" s="120"/>
      <c r="AT134" s="120"/>
      <c r="AU134" s="270" t="s">
        <v>661</v>
      </c>
      <c r="AV134" s="120"/>
      <c r="AW134" s="120"/>
      <c r="AX134" s="222"/>
    </row>
    <row r="135" spans="1:50" ht="39.75"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t="s">
        <v>662</v>
      </c>
      <c r="AC135" s="137"/>
      <c r="AD135" s="137"/>
      <c r="AE135" s="270" t="s">
        <v>662</v>
      </c>
      <c r="AF135" s="120"/>
      <c r="AG135" s="120"/>
      <c r="AH135" s="120"/>
      <c r="AI135" s="270" t="s">
        <v>661</v>
      </c>
      <c r="AJ135" s="120"/>
      <c r="AK135" s="120"/>
      <c r="AL135" s="120"/>
      <c r="AM135" s="270" t="s">
        <v>662</v>
      </c>
      <c r="AN135" s="120"/>
      <c r="AO135" s="120"/>
      <c r="AP135" s="120"/>
      <c r="AQ135" s="270" t="s">
        <v>661</v>
      </c>
      <c r="AR135" s="120"/>
      <c r="AS135" s="120"/>
      <c r="AT135" s="120"/>
      <c r="AU135" s="270" t="s">
        <v>661</v>
      </c>
      <c r="AV135" s="120"/>
      <c r="AW135" s="120"/>
      <c r="AX135" s="222"/>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392</v>
      </c>
      <c r="AF136" s="269"/>
      <c r="AG136" s="269"/>
      <c r="AH136" s="269"/>
      <c r="AI136" s="269" t="s">
        <v>390</v>
      </c>
      <c r="AJ136" s="269"/>
      <c r="AK136" s="269"/>
      <c r="AL136" s="269"/>
      <c r="AM136" s="269" t="s">
        <v>419</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392</v>
      </c>
      <c r="AF140" s="269"/>
      <c r="AG140" s="269"/>
      <c r="AH140" s="269"/>
      <c r="AI140" s="269" t="s">
        <v>390</v>
      </c>
      <c r="AJ140" s="269"/>
      <c r="AK140" s="269"/>
      <c r="AL140" s="269"/>
      <c r="AM140" s="269" t="s">
        <v>419</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392</v>
      </c>
      <c r="AF144" s="269"/>
      <c r="AG144" s="269"/>
      <c r="AH144" s="269"/>
      <c r="AI144" s="269" t="s">
        <v>390</v>
      </c>
      <c r="AJ144" s="269"/>
      <c r="AK144" s="269"/>
      <c r="AL144" s="269"/>
      <c r="AM144" s="269" t="s">
        <v>419</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392</v>
      </c>
      <c r="AF148" s="269"/>
      <c r="AG148" s="269"/>
      <c r="AH148" s="269"/>
      <c r="AI148" s="269" t="s">
        <v>390</v>
      </c>
      <c r="AJ148" s="269"/>
      <c r="AK148" s="269"/>
      <c r="AL148" s="269"/>
      <c r="AM148" s="269" t="s">
        <v>419</v>
      </c>
      <c r="AN148" s="269"/>
      <c r="AO148" s="269"/>
      <c r="AP148" s="271"/>
      <c r="AQ148" s="271" t="s">
        <v>235</v>
      </c>
      <c r="AR148" s="272"/>
      <c r="AS148" s="272"/>
      <c r="AT148" s="273"/>
      <c r="AU148" s="283" t="s">
        <v>251</v>
      </c>
      <c r="AV148" s="283"/>
      <c r="AW148" s="283"/>
      <c r="AX148" s="284"/>
    </row>
    <row r="149" spans="1:50" ht="18.600000000000001"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6"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x14ac:dyDescent="0.15">
      <c r="A152" s="998"/>
      <c r="B152" s="256"/>
      <c r="C152" s="255"/>
      <c r="D152" s="256"/>
      <c r="E152" s="255"/>
      <c r="F152" s="318"/>
      <c r="G152" s="276" t="s">
        <v>252</v>
      </c>
      <c r="H152" s="173"/>
      <c r="I152" s="173"/>
      <c r="J152" s="173"/>
      <c r="K152" s="173"/>
      <c r="L152" s="173"/>
      <c r="M152" s="173"/>
      <c r="N152" s="173"/>
      <c r="O152" s="173"/>
      <c r="P152" s="174"/>
      <c r="Q152" s="180" t="s">
        <v>334</v>
      </c>
      <c r="R152" s="173"/>
      <c r="S152" s="173"/>
      <c r="T152" s="173"/>
      <c r="U152" s="173"/>
      <c r="V152" s="173"/>
      <c r="W152" s="173"/>
      <c r="X152" s="173"/>
      <c r="Y152" s="173"/>
      <c r="Z152" s="173"/>
      <c r="AA152" s="173"/>
      <c r="AB152" s="291" t="s">
        <v>335</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0"/>
    </row>
    <row r="153" spans="1:50" ht="22.5" hidden="1"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8"/>
      <c r="G154" s="235" t="s">
        <v>664</v>
      </c>
      <c r="H154" s="165"/>
      <c r="I154" s="165"/>
      <c r="J154" s="165"/>
      <c r="K154" s="165"/>
      <c r="L154" s="165"/>
      <c r="M154" s="165"/>
      <c r="N154" s="165"/>
      <c r="O154" s="165"/>
      <c r="P154" s="236"/>
      <c r="Q154" s="164" t="s">
        <v>665</v>
      </c>
      <c r="R154" s="165"/>
      <c r="S154" s="165"/>
      <c r="T154" s="165"/>
      <c r="U154" s="165"/>
      <c r="V154" s="165"/>
      <c r="W154" s="165"/>
      <c r="X154" s="165"/>
      <c r="Y154" s="165"/>
      <c r="Z154" s="165"/>
      <c r="AA154" s="927"/>
      <c r="AB154" s="259" t="s">
        <v>662</v>
      </c>
      <c r="AC154" s="260"/>
      <c r="AD154" s="260"/>
      <c r="AE154" s="265" t="s">
        <v>666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8"/>
      <c r="G155" s="237"/>
      <c r="H155" s="238"/>
      <c r="I155" s="238"/>
      <c r="J155" s="238"/>
      <c r="K155" s="238"/>
      <c r="L155" s="238"/>
      <c r="M155" s="238"/>
      <c r="N155" s="238"/>
      <c r="O155" s="238"/>
      <c r="P155" s="239"/>
      <c r="Q155" s="434"/>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8"/>
      <c r="G156" s="237"/>
      <c r="H156" s="238"/>
      <c r="I156" s="238"/>
      <c r="J156" s="238"/>
      <c r="K156" s="238"/>
      <c r="L156" s="238"/>
      <c r="M156" s="238"/>
      <c r="N156" s="238"/>
      <c r="O156" s="238"/>
      <c r="P156" s="239"/>
      <c r="Q156" s="434"/>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8"/>
      <c r="G157" s="237"/>
      <c r="H157" s="238"/>
      <c r="I157" s="238"/>
      <c r="J157" s="238"/>
      <c r="K157" s="238"/>
      <c r="L157" s="238"/>
      <c r="M157" s="238"/>
      <c r="N157" s="238"/>
      <c r="O157" s="238"/>
      <c r="P157" s="239"/>
      <c r="Q157" s="434"/>
      <c r="R157" s="238"/>
      <c r="S157" s="238"/>
      <c r="T157" s="238"/>
      <c r="U157" s="238"/>
      <c r="V157" s="238"/>
      <c r="W157" s="238"/>
      <c r="X157" s="238"/>
      <c r="Y157" s="238"/>
      <c r="Z157" s="238"/>
      <c r="AA157" s="928"/>
      <c r="AB157" s="261"/>
      <c r="AC157" s="262"/>
      <c r="AD157" s="262"/>
      <c r="AE157" s="164" t="s">
        <v>667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334</v>
      </c>
      <c r="R159" s="173"/>
      <c r="S159" s="173"/>
      <c r="T159" s="173"/>
      <c r="U159" s="173"/>
      <c r="V159" s="173"/>
      <c r="W159" s="173"/>
      <c r="X159" s="173"/>
      <c r="Y159" s="173"/>
      <c r="Z159" s="173"/>
      <c r="AA159" s="173"/>
      <c r="AB159" s="291" t="s">
        <v>335</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4"/>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4"/>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4"/>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334</v>
      </c>
      <c r="R166" s="173"/>
      <c r="S166" s="173"/>
      <c r="T166" s="173"/>
      <c r="U166" s="173"/>
      <c r="V166" s="173"/>
      <c r="W166" s="173"/>
      <c r="X166" s="173"/>
      <c r="Y166" s="173"/>
      <c r="Z166" s="173"/>
      <c r="AA166" s="173"/>
      <c r="AB166" s="291" t="s">
        <v>335</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4"/>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4"/>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4"/>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334</v>
      </c>
      <c r="R173" s="173"/>
      <c r="S173" s="173"/>
      <c r="T173" s="173"/>
      <c r="U173" s="173"/>
      <c r="V173" s="173"/>
      <c r="W173" s="173"/>
      <c r="X173" s="173"/>
      <c r="Y173" s="173"/>
      <c r="Z173" s="173"/>
      <c r="AA173" s="173"/>
      <c r="AB173" s="291" t="s">
        <v>335</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4"/>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4"/>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4"/>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334</v>
      </c>
      <c r="R180" s="173"/>
      <c r="S180" s="173"/>
      <c r="T180" s="173"/>
      <c r="U180" s="173"/>
      <c r="V180" s="173"/>
      <c r="W180" s="173"/>
      <c r="X180" s="173"/>
      <c r="Y180" s="173"/>
      <c r="Z180" s="173"/>
      <c r="AA180" s="173"/>
      <c r="AB180" s="291" t="s">
        <v>335</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4"/>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15" hidden="1" customHeight="1" x14ac:dyDescent="0.15">
      <c r="A184" s="998"/>
      <c r="B184" s="256"/>
      <c r="C184" s="255"/>
      <c r="D184" s="256"/>
      <c r="E184" s="255"/>
      <c r="F184" s="318"/>
      <c r="G184" s="237"/>
      <c r="H184" s="238"/>
      <c r="I184" s="238"/>
      <c r="J184" s="238"/>
      <c r="K184" s="238"/>
      <c r="L184" s="238"/>
      <c r="M184" s="238"/>
      <c r="N184" s="238"/>
      <c r="O184" s="238"/>
      <c r="P184" s="239"/>
      <c r="Q184" s="434"/>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15" hidden="1" customHeight="1" x14ac:dyDescent="0.15">
      <c r="A185" s="998"/>
      <c r="B185" s="256"/>
      <c r="C185" s="255"/>
      <c r="D185" s="256"/>
      <c r="E185" s="255"/>
      <c r="F185" s="318"/>
      <c r="G185" s="237"/>
      <c r="H185" s="238"/>
      <c r="I185" s="238"/>
      <c r="J185" s="238"/>
      <c r="K185" s="238"/>
      <c r="L185" s="238"/>
      <c r="M185" s="238"/>
      <c r="N185" s="238"/>
      <c r="O185" s="238"/>
      <c r="P185" s="239"/>
      <c r="Q185" s="434"/>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8"/>
      <c r="B187" s="256"/>
      <c r="C187" s="255"/>
      <c r="D187" s="256"/>
      <c r="E187" s="161" t="s">
        <v>298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8"/>
      <c r="B188" s="256"/>
      <c r="C188" s="255"/>
      <c r="D188" s="256"/>
      <c r="E188" s="164" t="s">
        <v>662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8"/>
      <c r="B189" s="256"/>
      <c r="C189" s="255"/>
      <c r="D189" s="256"/>
      <c r="E189" s="434"/>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5"/>
    </row>
    <row r="190" spans="1:50" ht="45" hidden="1" customHeight="1" x14ac:dyDescent="0.15">
      <c r="A190" s="998"/>
      <c r="B190" s="256"/>
      <c r="C190" s="255"/>
      <c r="D190" s="256"/>
      <c r="E190" s="312" t="s">
        <v>268</v>
      </c>
      <c r="F190" s="313"/>
      <c r="G190" s="314" t="s">
        <v>662</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8"/>
      <c r="B191" s="256"/>
      <c r="C191" s="255"/>
      <c r="D191" s="256"/>
      <c r="E191" s="242" t="s">
        <v>267</v>
      </c>
      <c r="F191" s="243"/>
      <c r="G191" s="240" t="s">
        <v>666</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392</v>
      </c>
      <c r="AF192" s="269"/>
      <c r="AG192" s="269"/>
      <c r="AH192" s="269"/>
      <c r="AI192" s="269" t="s">
        <v>390</v>
      </c>
      <c r="AJ192" s="269"/>
      <c r="AK192" s="269"/>
      <c r="AL192" s="269"/>
      <c r="AM192" s="269" t="s">
        <v>419</v>
      </c>
      <c r="AN192" s="269"/>
      <c r="AO192" s="269"/>
      <c r="AP192" s="271"/>
      <c r="AQ192" s="271" t="s">
        <v>235</v>
      </c>
      <c r="AR192" s="272"/>
      <c r="AS192" s="272"/>
      <c r="AT192" s="273"/>
      <c r="AU192" s="283" t="s">
        <v>251</v>
      </c>
      <c r="AV192" s="283"/>
      <c r="AW192" s="283"/>
      <c r="AX192" s="284"/>
    </row>
    <row r="193" spans="1:50" ht="18.75" hidden="1"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t="s">
        <v>662</v>
      </c>
      <c r="AR193" s="275"/>
      <c r="AS193" s="141" t="s">
        <v>236</v>
      </c>
      <c r="AT193" s="176"/>
      <c r="AU193" s="140" t="s">
        <v>661</v>
      </c>
      <c r="AV193" s="140"/>
      <c r="AW193" s="141" t="s">
        <v>181</v>
      </c>
      <c r="AX193" s="142"/>
    </row>
    <row r="194" spans="1:50" ht="39.75" hidden="1" customHeight="1" x14ac:dyDescent="0.15">
      <c r="A194" s="998"/>
      <c r="B194" s="256"/>
      <c r="C194" s="255"/>
      <c r="D194" s="256"/>
      <c r="E194" s="255"/>
      <c r="F194" s="318"/>
      <c r="G194" s="235" t="s">
        <v>662</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t="s">
        <v>667</v>
      </c>
      <c r="AC194" s="228"/>
      <c r="AD194" s="228"/>
      <c r="AE194" s="270" t="s">
        <v>662</v>
      </c>
      <c r="AF194" s="120"/>
      <c r="AG194" s="120"/>
      <c r="AH194" s="120"/>
      <c r="AI194" s="270" t="s">
        <v>663</v>
      </c>
      <c r="AJ194" s="120"/>
      <c r="AK194" s="120"/>
      <c r="AL194" s="120"/>
      <c r="AM194" s="270" t="s">
        <v>664</v>
      </c>
      <c r="AN194" s="120"/>
      <c r="AO194" s="120"/>
      <c r="AP194" s="120"/>
      <c r="AQ194" s="270" t="s">
        <v>669</v>
      </c>
      <c r="AR194" s="120"/>
      <c r="AS194" s="120"/>
      <c r="AT194" s="120"/>
      <c r="AU194" s="270" t="s">
        <v>662</v>
      </c>
      <c r="AV194" s="120"/>
      <c r="AW194" s="120"/>
      <c r="AX194" s="222"/>
    </row>
    <row r="195" spans="1:50" ht="39.75" hidden="1"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t="s">
        <v>662</v>
      </c>
      <c r="AC195" s="137"/>
      <c r="AD195" s="137"/>
      <c r="AE195" s="270" t="s">
        <v>662</v>
      </c>
      <c r="AF195" s="120"/>
      <c r="AG195" s="120"/>
      <c r="AH195" s="120"/>
      <c r="AI195" s="270" t="s">
        <v>668</v>
      </c>
      <c r="AJ195" s="120"/>
      <c r="AK195" s="120"/>
      <c r="AL195" s="120"/>
      <c r="AM195" s="270" t="s">
        <v>668</v>
      </c>
      <c r="AN195" s="120"/>
      <c r="AO195" s="120"/>
      <c r="AP195" s="120"/>
      <c r="AQ195" s="270" t="s">
        <v>668</v>
      </c>
      <c r="AR195" s="120"/>
      <c r="AS195" s="120"/>
      <c r="AT195" s="120"/>
      <c r="AU195" s="270" t="s">
        <v>662</v>
      </c>
      <c r="AV195" s="120"/>
      <c r="AW195" s="120"/>
      <c r="AX195" s="222"/>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392</v>
      </c>
      <c r="AF196" s="269"/>
      <c r="AG196" s="269"/>
      <c r="AH196" s="269"/>
      <c r="AI196" s="269" t="s">
        <v>390</v>
      </c>
      <c r="AJ196" s="269"/>
      <c r="AK196" s="269"/>
      <c r="AL196" s="269"/>
      <c r="AM196" s="269" t="s">
        <v>419</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392</v>
      </c>
      <c r="AF200" s="269"/>
      <c r="AG200" s="269"/>
      <c r="AH200" s="269"/>
      <c r="AI200" s="269" t="s">
        <v>390</v>
      </c>
      <c r="AJ200" s="269"/>
      <c r="AK200" s="269"/>
      <c r="AL200" s="269"/>
      <c r="AM200" s="269" t="s">
        <v>419</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392</v>
      </c>
      <c r="AF204" s="269"/>
      <c r="AG204" s="269"/>
      <c r="AH204" s="269"/>
      <c r="AI204" s="269" t="s">
        <v>390</v>
      </c>
      <c r="AJ204" s="269"/>
      <c r="AK204" s="269"/>
      <c r="AL204" s="269"/>
      <c r="AM204" s="269" t="s">
        <v>419</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392</v>
      </c>
      <c r="AF208" s="269"/>
      <c r="AG208" s="269"/>
      <c r="AH208" s="269"/>
      <c r="AI208" s="269" t="s">
        <v>390</v>
      </c>
      <c r="AJ208" s="269"/>
      <c r="AK208" s="269"/>
      <c r="AL208" s="269"/>
      <c r="AM208" s="269" t="s">
        <v>419</v>
      </c>
      <c r="AN208" s="269"/>
      <c r="AO208" s="269"/>
      <c r="AP208" s="271"/>
      <c r="AQ208" s="271" t="s">
        <v>235</v>
      </c>
      <c r="AR208" s="272"/>
      <c r="AS208" s="272"/>
      <c r="AT208" s="273"/>
      <c r="AU208" s="283" t="s">
        <v>251</v>
      </c>
      <c r="AV208" s="283"/>
      <c r="AW208" s="283"/>
      <c r="AX208" s="284"/>
    </row>
    <row r="209" spans="1:50" ht="18.600000000000001"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6"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334</v>
      </c>
      <c r="R212" s="173"/>
      <c r="S212" s="173"/>
      <c r="T212" s="173"/>
      <c r="U212" s="173"/>
      <c r="V212" s="173"/>
      <c r="W212" s="173"/>
      <c r="X212" s="173"/>
      <c r="Y212" s="173"/>
      <c r="Z212" s="173"/>
      <c r="AA212" s="173"/>
      <c r="AB212" s="291" t="s">
        <v>335</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0"/>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t="s">
        <v>670</v>
      </c>
      <c r="H214" s="165"/>
      <c r="I214" s="165"/>
      <c r="J214" s="165"/>
      <c r="K214" s="165"/>
      <c r="L214" s="165"/>
      <c r="M214" s="165"/>
      <c r="N214" s="165"/>
      <c r="O214" s="165"/>
      <c r="P214" s="236"/>
      <c r="Q214" s="985" t="s">
        <v>665</v>
      </c>
      <c r="R214" s="986"/>
      <c r="S214" s="986"/>
      <c r="T214" s="986"/>
      <c r="U214" s="986"/>
      <c r="V214" s="986"/>
      <c r="W214" s="986"/>
      <c r="X214" s="986"/>
      <c r="Y214" s="986"/>
      <c r="Z214" s="986"/>
      <c r="AA214" s="987"/>
      <c r="AB214" s="259" t="s">
        <v>662</v>
      </c>
      <c r="AC214" s="260"/>
      <c r="AD214" s="260"/>
      <c r="AE214" s="265" t="s">
        <v>661</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t="s">
        <v>662</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334</v>
      </c>
      <c r="R219" s="173"/>
      <c r="S219" s="173"/>
      <c r="T219" s="173"/>
      <c r="U219" s="173"/>
      <c r="V219" s="173"/>
      <c r="W219" s="173"/>
      <c r="X219" s="173"/>
      <c r="Y219" s="173"/>
      <c r="Z219" s="173"/>
      <c r="AA219" s="173"/>
      <c r="AB219" s="291" t="s">
        <v>335</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334</v>
      </c>
      <c r="R226" s="173"/>
      <c r="S226" s="173"/>
      <c r="T226" s="173"/>
      <c r="U226" s="173"/>
      <c r="V226" s="173"/>
      <c r="W226" s="173"/>
      <c r="X226" s="173"/>
      <c r="Y226" s="173"/>
      <c r="Z226" s="173"/>
      <c r="AA226" s="173"/>
      <c r="AB226" s="291" t="s">
        <v>335</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334</v>
      </c>
      <c r="R233" s="173"/>
      <c r="S233" s="173"/>
      <c r="T233" s="173"/>
      <c r="U233" s="173"/>
      <c r="V233" s="173"/>
      <c r="W233" s="173"/>
      <c r="X233" s="173"/>
      <c r="Y233" s="173"/>
      <c r="Z233" s="173"/>
      <c r="AA233" s="173"/>
      <c r="AB233" s="291" t="s">
        <v>335</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334</v>
      </c>
      <c r="R240" s="173"/>
      <c r="S240" s="173"/>
      <c r="T240" s="173"/>
      <c r="U240" s="173"/>
      <c r="V240" s="173"/>
      <c r="W240" s="173"/>
      <c r="X240" s="173"/>
      <c r="Y240" s="173"/>
      <c r="Z240" s="173"/>
      <c r="AA240" s="173"/>
      <c r="AB240" s="291" t="s">
        <v>335</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1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1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298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t="s">
        <v>662</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8"/>
      <c r="B249" s="256"/>
      <c r="C249" s="255"/>
      <c r="D249" s="256"/>
      <c r="E249" s="434"/>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5"/>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392</v>
      </c>
      <c r="AF252" s="269"/>
      <c r="AG252" s="269"/>
      <c r="AH252" s="269"/>
      <c r="AI252" s="269" t="s">
        <v>390</v>
      </c>
      <c r="AJ252" s="269"/>
      <c r="AK252" s="269"/>
      <c r="AL252" s="269"/>
      <c r="AM252" s="269" t="s">
        <v>419</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392</v>
      </c>
      <c r="AF256" s="269"/>
      <c r="AG256" s="269"/>
      <c r="AH256" s="269"/>
      <c r="AI256" s="269" t="s">
        <v>390</v>
      </c>
      <c r="AJ256" s="269"/>
      <c r="AK256" s="269"/>
      <c r="AL256" s="269"/>
      <c r="AM256" s="269" t="s">
        <v>419</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392</v>
      </c>
      <c r="AF260" s="269"/>
      <c r="AG260" s="269"/>
      <c r="AH260" s="269"/>
      <c r="AI260" s="269" t="s">
        <v>390</v>
      </c>
      <c r="AJ260" s="269"/>
      <c r="AK260" s="269"/>
      <c r="AL260" s="269"/>
      <c r="AM260" s="269" t="s">
        <v>419</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392</v>
      </c>
      <c r="AF264" s="269"/>
      <c r="AG264" s="269"/>
      <c r="AH264" s="269"/>
      <c r="AI264" s="269" t="s">
        <v>390</v>
      </c>
      <c r="AJ264" s="269"/>
      <c r="AK264" s="269"/>
      <c r="AL264" s="269"/>
      <c r="AM264" s="269" t="s">
        <v>419</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392</v>
      </c>
      <c r="AF268" s="269"/>
      <c r="AG268" s="269"/>
      <c r="AH268" s="269"/>
      <c r="AI268" s="269" t="s">
        <v>390</v>
      </c>
      <c r="AJ268" s="269"/>
      <c r="AK268" s="269"/>
      <c r="AL268" s="269"/>
      <c r="AM268" s="269" t="s">
        <v>419</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334</v>
      </c>
      <c r="R272" s="173"/>
      <c r="S272" s="173"/>
      <c r="T272" s="173"/>
      <c r="U272" s="173"/>
      <c r="V272" s="173"/>
      <c r="W272" s="173"/>
      <c r="X272" s="173"/>
      <c r="Y272" s="173"/>
      <c r="Z272" s="173"/>
      <c r="AA272" s="173"/>
      <c r="AB272" s="291" t="s">
        <v>335</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0"/>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334</v>
      </c>
      <c r="R279" s="173"/>
      <c r="S279" s="173"/>
      <c r="T279" s="173"/>
      <c r="U279" s="173"/>
      <c r="V279" s="173"/>
      <c r="W279" s="173"/>
      <c r="X279" s="173"/>
      <c r="Y279" s="173"/>
      <c r="Z279" s="173"/>
      <c r="AA279" s="173"/>
      <c r="AB279" s="291" t="s">
        <v>335</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334</v>
      </c>
      <c r="R286" s="173"/>
      <c r="S286" s="173"/>
      <c r="T286" s="173"/>
      <c r="U286" s="173"/>
      <c r="V286" s="173"/>
      <c r="W286" s="173"/>
      <c r="X286" s="173"/>
      <c r="Y286" s="173"/>
      <c r="Z286" s="173"/>
      <c r="AA286" s="173"/>
      <c r="AB286" s="291" t="s">
        <v>335</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334</v>
      </c>
      <c r="R293" s="173"/>
      <c r="S293" s="173"/>
      <c r="T293" s="173"/>
      <c r="U293" s="173"/>
      <c r="V293" s="173"/>
      <c r="W293" s="173"/>
      <c r="X293" s="173"/>
      <c r="Y293" s="173"/>
      <c r="Z293" s="173"/>
      <c r="AA293" s="173"/>
      <c r="AB293" s="291" t="s">
        <v>335</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334</v>
      </c>
      <c r="R300" s="173"/>
      <c r="S300" s="173"/>
      <c r="T300" s="173"/>
      <c r="U300" s="173"/>
      <c r="V300" s="173"/>
      <c r="W300" s="173"/>
      <c r="X300" s="173"/>
      <c r="Y300" s="173"/>
      <c r="Z300" s="173"/>
      <c r="AA300" s="173"/>
      <c r="AB300" s="291" t="s">
        <v>335</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392</v>
      </c>
      <c r="AF312" s="269"/>
      <c r="AG312" s="269"/>
      <c r="AH312" s="269"/>
      <c r="AI312" s="269" t="s">
        <v>390</v>
      </c>
      <c r="AJ312" s="269"/>
      <c r="AK312" s="269"/>
      <c r="AL312" s="269"/>
      <c r="AM312" s="269" t="s">
        <v>419</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392</v>
      </c>
      <c r="AF316" s="269"/>
      <c r="AG316" s="269"/>
      <c r="AH316" s="269"/>
      <c r="AI316" s="269" t="s">
        <v>390</v>
      </c>
      <c r="AJ316" s="269"/>
      <c r="AK316" s="269"/>
      <c r="AL316" s="269"/>
      <c r="AM316" s="269" t="s">
        <v>419</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392</v>
      </c>
      <c r="AF320" s="269"/>
      <c r="AG320" s="269"/>
      <c r="AH320" s="269"/>
      <c r="AI320" s="269" t="s">
        <v>390</v>
      </c>
      <c r="AJ320" s="269"/>
      <c r="AK320" s="269"/>
      <c r="AL320" s="269"/>
      <c r="AM320" s="269" t="s">
        <v>419</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392</v>
      </c>
      <c r="AF324" s="269"/>
      <c r="AG324" s="269"/>
      <c r="AH324" s="269"/>
      <c r="AI324" s="269" t="s">
        <v>390</v>
      </c>
      <c r="AJ324" s="269"/>
      <c r="AK324" s="269"/>
      <c r="AL324" s="269"/>
      <c r="AM324" s="269" t="s">
        <v>419</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392</v>
      </c>
      <c r="AF328" s="269"/>
      <c r="AG328" s="269"/>
      <c r="AH328" s="269"/>
      <c r="AI328" s="269" t="s">
        <v>390</v>
      </c>
      <c r="AJ328" s="269"/>
      <c r="AK328" s="269"/>
      <c r="AL328" s="269"/>
      <c r="AM328" s="269" t="s">
        <v>419</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334</v>
      </c>
      <c r="R332" s="173"/>
      <c r="S332" s="173"/>
      <c r="T332" s="173"/>
      <c r="U332" s="173"/>
      <c r="V332" s="173"/>
      <c r="W332" s="173"/>
      <c r="X332" s="173"/>
      <c r="Y332" s="173"/>
      <c r="Z332" s="173"/>
      <c r="AA332" s="173"/>
      <c r="AB332" s="291" t="s">
        <v>335</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0"/>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334</v>
      </c>
      <c r="R339" s="173"/>
      <c r="S339" s="173"/>
      <c r="T339" s="173"/>
      <c r="U339" s="173"/>
      <c r="V339" s="173"/>
      <c r="W339" s="173"/>
      <c r="X339" s="173"/>
      <c r="Y339" s="173"/>
      <c r="Z339" s="173"/>
      <c r="AA339" s="173"/>
      <c r="AB339" s="291" t="s">
        <v>335</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334</v>
      </c>
      <c r="R346" s="173"/>
      <c r="S346" s="173"/>
      <c r="T346" s="173"/>
      <c r="U346" s="173"/>
      <c r="V346" s="173"/>
      <c r="W346" s="173"/>
      <c r="X346" s="173"/>
      <c r="Y346" s="173"/>
      <c r="Z346" s="173"/>
      <c r="AA346" s="173"/>
      <c r="AB346" s="291" t="s">
        <v>335</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334</v>
      </c>
      <c r="R353" s="173"/>
      <c r="S353" s="173"/>
      <c r="T353" s="173"/>
      <c r="U353" s="173"/>
      <c r="V353" s="173"/>
      <c r="W353" s="173"/>
      <c r="X353" s="173"/>
      <c r="Y353" s="173"/>
      <c r="Z353" s="173"/>
      <c r="AA353" s="173"/>
      <c r="AB353" s="291" t="s">
        <v>335</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334</v>
      </c>
      <c r="R360" s="173"/>
      <c r="S360" s="173"/>
      <c r="T360" s="173"/>
      <c r="U360" s="173"/>
      <c r="V360" s="173"/>
      <c r="W360" s="173"/>
      <c r="X360" s="173"/>
      <c r="Y360" s="173"/>
      <c r="Z360" s="173"/>
      <c r="AA360" s="173"/>
      <c r="AB360" s="291" t="s">
        <v>335</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4"/>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5"/>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392</v>
      </c>
      <c r="AF372" s="269"/>
      <c r="AG372" s="269"/>
      <c r="AH372" s="269"/>
      <c r="AI372" s="269" t="s">
        <v>390</v>
      </c>
      <c r="AJ372" s="269"/>
      <c r="AK372" s="269"/>
      <c r="AL372" s="269"/>
      <c r="AM372" s="269" t="s">
        <v>419</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392</v>
      </c>
      <c r="AF376" s="269"/>
      <c r="AG376" s="269"/>
      <c r="AH376" s="269"/>
      <c r="AI376" s="269" t="s">
        <v>390</v>
      </c>
      <c r="AJ376" s="269"/>
      <c r="AK376" s="269"/>
      <c r="AL376" s="269"/>
      <c r="AM376" s="269" t="s">
        <v>419</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392</v>
      </c>
      <c r="AF380" s="269"/>
      <c r="AG380" s="269"/>
      <c r="AH380" s="269"/>
      <c r="AI380" s="269" t="s">
        <v>390</v>
      </c>
      <c r="AJ380" s="269"/>
      <c r="AK380" s="269"/>
      <c r="AL380" s="269"/>
      <c r="AM380" s="269" t="s">
        <v>419</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392</v>
      </c>
      <c r="AF384" s="269"/>
      <c r="AG384" s="269"/>
      <c r="AH384" s="269"/>
      <c r="AI384" s="269" t="s">
        <v>390</v>
      </c>
      <c r="AJ384" s="269"/>
      <c r="AK384" s="269"/>
      <c r="AL384" s="269"/>
      <c r="AM384" s="269" t="s">
        <v>419</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392</v>
      </c>
      <c r="AF388" s="269"/>
      <c r="AG388" s="269"/>
      <c r="AH388" s="269"/>
      <c r="AI388" s="269" t="s">
        <v>390</v>
      </c>
      <c r="AJ388" s="269"/>
      <c r="AK388" s="269"/>
      <c r="AL388" s="269"/>
      <c r="AM388" s="269" t="s">
        <v>419</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334</v>
      </c>
      <c r="R392" s="173"/>
      <c r="S392" s="173"/>
      <c r="T392" s="173"/>
      <c r="U392" s="173"/>
      <c r="V392" s="173"/>
      <c r="W392" s="173"/>
      <c r="X392" s="173"/>
      <c r="Y392" s="173"/>
      <c r="Z392" s="173"/>
      <c r="AA392" s="173"/>
      <c r="AB392" s="291" t="s">
        <v>335</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0"/>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334</v>
      </c>
      <c r="R399" s="173"/>
      <c r="S399" s="173"/>
      <c r="T399" s="173"/>
      <c r="U399" s="173"/>
      <c r="V399" s="173"/>
      <c r="W399" s="173"/>
      <c r="X399" s="173"/>
      <c r="Y399" s="173"/>
      <c r="Z399" s="173"/>
      <c r="AA399" s="173"/>
      <c r="AB399" s="291" t="s">
        <v>335</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334</v>
      </c>
      <c r="R406" s="173"/>
      <c r="S406" s="173"/>
      <c r="T406" s="173"/>
      <c r="U406" s="173"/>
      <c r="V406" s="173"/>
      <c r="W406" s="173"/>
      <c r="X406" s="173"/>
      <c r="Y406" s="173"/>
      <c r="Z406" s="173"/>
      <c r="AA406" s="173"/>
      <c r="AB406" s="291" t="s">
        <v>335</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334</v>
      </c>
      <c r="R413" s="173"/>
      <c r="S413" s="173"/>
      <c r="T413" s="173"/>
      <c r="U413" s="173"/>
      <c r="V413" s="173"/>
      <c r="W413" s="173"/>
      <c r="X413" s="173"/>
      <c r="Y413" s="173"/>
      <c r="Z413" s="173"/>
      <c r="AA413" s="173"/>
      <c r="AB413" s="291" t="s">
        <v>335</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334</v>
      </c>
      <c r="R420" s="173"/>
      <c r="S420" s="173"/>
      <c r="T420" s="173"/>
      <c r="U420" s="173"/>
      <c r="V420" s="173"/>
      <c r="W420" s="173"/>
      <c r="X420" s="173"/>
      <c r="Y420" s="173"/>
      <c r="Z420" s="173"/>
      <c r="AA420" s="173"/>
      <c r="AB420" s="291" t="s">
        <v>335</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2.9" hidden="1" customHeight="1" x14ac:dyDescent="0.15">
      <c r="A427" s="998"/>
      <c r="B427" s="256"/>
      <c r="C427" s="255"/>
      <c r="D427" s="256"/>
      <c r="E427" s="161" t="s">
        <v>298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6"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422</v>
      </c>
      <c r="D430" s="254"/>
      <c r="E430" s="242" t="s">
        <v>400</v>
      </c>
      <c r="F430" s="454"/>
      <c r="G430" s="244" t="s">
        <v>255</v>
      </c>
      <c r="H430" s="162"/>
      <c r="I430" s="162"/>
      <c r="J430" s="245" t="s">
        <v>662</v>
      </c>
      <c r="K430" s="246"/>
      <c r="L430" s="246"/>
      <c r="M430" s="246"/>
      <c r="N430" s="246"/>
      <c r="O430" s="246"/>
      <c r="P430" s="246"/>
      <c r="Q430" s="246"/>
      <c r="R430" s="246"/>
      <c r="S430" s="246"/>
      <c r="T430" s="247"/>
      <c r="U430" s="248" t="s">
        <v>662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662</v>
      </c>
      <c r="AF432" s="140"/>
      <c r="AG432" s="141" t="s">
        <v>236</v>
      </c>
      <c r="AH432" s="176"/>
      <c r="AI432" s="186"/>
      <c r="AJ432" s="186"/>
      <c r="AK432" s="186"/>
      <c r="AL432" s="181"/>
      <c r="AM432" s="186"/>
      <c r="AN432" s="186"/>
      <c r="AO432" s="186"/>
      <c r="AP432" s="181"/>
      <c r="AQ432" s="215" t="s">
        <v>662</v>
      </c>
      <c r="AR432" s="140"/>
      <c r="AS432" s="141" t="s">
        <v>236</v>
      </c>
      <c r="AT432" s="176"/>
      <c r="AU432" s="140" t="s">
        <v>662</v>
      </c>
      <c r="AV432" s="140"/>
      <c r="AW432" s="141" t="s">
        <v>181</v>
      </c>
      <c r="AX432" s="142"/>
    </row>
    <row r="433" spans="1:50" ht="23.25" customHeight="1" x14ac:dyDescent="0.15">
      <c r="A433" s="998"/>
      <c r="B433" s="256"/>
      <c r="C433" s="255"/>
      <c r="D433" s="256"/>
      <c r="E433" s="170"/>
      <c r="F433" s="171"/>
      <c r="G433" s="235" t="s">
        <v>671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661</v>
      </c>
      <c r="AC433" s="137"/>
      <c r="AD433" s="137"/>
      <c r="AE433" s="119" t="s">
        <v>664</v>
      </c>
      <c r="AF433" s="120"/>
      <c r="AG433" s="120"/>
      <c r="AH433" s="120"/>
      <c r="AI433" s="119" t="s">
        <v>662</v>
      </c>
      <c r="AJ433" s="120"/>
      <c r="AK433" s="120"/>
      <c r="AL433" s="120"/>
      <c r="AM433" s="119" t="s">
        <v>661</v>
      </c>
      <c r="AN433" s="120"/>
      <c r="AO433" s="120"/>
      <c r="AP433" s="121"/>
      <c r="AQ433" s="119" t="s">
        <v>664</v>
      </c>
      <c r="AR433" s="120"/>
      <c r="AS433" s="120"/>
      <c r="AT433" s="121"/>
      <c r="AU433" s="120" t="s">
        <v>662</v>
      </c>
      <c r="AV433" s="120"/>
      <c r="AW433" s="120"/>
      <c r="AX433" s="222"/>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t="s">
        <v>662</v>
      </c>
      <c r="AC434" s="228"/>
      <c r="AD434" s="228"/>
      <c r="AE434" s="119" t="s">
        <v>662</v>
      </c>
      <c r="AF434" s="120"/>
      <c r="AG434" s="120"/>
      <c r="AH434" s="121"/>
      <c r="AI434" s="119" t="s">
        <v>661</v>
      </c>
      <c r="AJ434" s="120"/>
      <c r="AK434" s="120"/>
      <c r="AL434" s="120"/>
      <c r="AM434" s="119" t="s">
        <v>661</v>
      </c>
      <c r="AN434" s="120"/>
      <c r="AO434" s="120"/>
      <c r="AP434" s="121"/>
      <c r="AQ434" s="119" t="s">
        <v>661</v>
      </c>
      <c r="AR434" s="120"/>
      <c r="AS434" s="120"/>
      <c r="AT434" s="121"/>
      <c r="AU434" s="120" t="s">
        <v>662</v>
      </c>
      <c r="AV434" s="120"/>
      <c r="AW434" s="120"/>
      <c r="AX434" s="222"/>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t="s">
        <v>662</v>
      </c>
      <c r="AF435" s="120"/>
      <c r="AG435" s="120"/>
      <c r="AH435" s="121"/>
      <c r="AI435" s="119" t="s">
        <v>661</v>
      </c>
      <c r="AJ435" s="120"/>
      <c r="AK435" s="120"/>
      <c r="AL435" s="120"/>
      <c r="AM435" s="119" t="s">
        <v>661</v>
      </c>
      <c r="AN435" s="120"/>
      <c r="AO435" s="120"/>
      <c r="AP435" s="121"/>
      <c r="AQ435" s="119" t="s">
        <v>661</v>
      </c>
      <c r="AR435" s="120"/>
      <c r="AS435" s="120"/>
      <c r="AT435" s="121"/>
      <c r="AU435" s="120" t="s">
        <v>662</v>
      </c>
      <c r="AV435" s="120"/>
      <c r="AW435" s="120"/>
      <c r="AX435" s="222"/>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2.9"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2.9"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2.9"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662</v>
      </c>
      <c r="AF457" s="140"/>
      <c r="AG457" s="141" t="s">
        <v>236</v>
      </c>
      <c r="AH457" s="176"/>
      <c r="AI457" s="186"/>
      <c r="AJ457" s="186"/>
      <c r="AK457" s="186"/>
      <c r="AL457" s="181"/>
      <c r="AM457" s="186"/>
      <c r="AN457" s="186"/>
      <c r="AO457" s="186"/>
      <c r="AP457" s="181"/>
      <c r="AQ457" s="215" t="s">
        <v>662</v>
      </c>
      <c r="AR457" s="140"/>
      <c r="AS457" s="141" t="s">
        <v>236</v>
      </c>
      <c r="AT457" s="176"/>
      <c r="AU457" s="140" t="s">
        <v>668</v>
      </c>
      <c r="AV457" s="140"/>
      <c r="AW457" s="141" t="s">
        <v>181</v>
      </c>
      <c r="AX457" s="142"/>
    </row>
    <row r="458" spans="1:50" ht="23.25" customHeight="1" x14ac:dyDescent="0.15">
      <c r="A458" s="998"/>
      <c r="B458" s="256"/>
      <c r="C458" s="255"/>
      <c r="D458" s="256"/>
      <c r="E458" s="170"/>
      <c r="F458" s="171"/>
      <c r="G458" s="235" t="s">
        <v>661</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662</v>
      </c>
      <c r="AC458" s="137"/>
      <c r="AD458" s="137"/>
      <c r="AE458" s="119" t="s">
        <v>662</v>
      </c>
      <c r="AF458" s="120"/>
      <c r="AG458" s="120"/>
      <c r="AH458" s="120"/>
      <c r="AI458" s="119" t="s">
        <v>662</v>
      </c>
      <c r="AJ458" s="120"/>
      <c r="AK458" s="120"/>
      <c r="AL458" s="120"/>
      <c r="AM458" s="119" t="s">
        <v>662</v>
      </c>
      <c r="AN458" s="120"/>
      <c r="AO458" s="120"/>
      <c r="AP458" s="121"/>
      <c r="AQ458" s="119" t="s">
        <v>662</v>
      </c>
      <c r="AR458" s="120"/>
      <c r="AS458" s="120"/>
      <c r="AT458" s="121"/>
      <c r="AU458" s="120" t="s">
        <v>672</v>
      </c>
      <c r="AV458" s="120"/>
      <c r="AW458" s="120"/>
      <c r="AX458" s="222"/>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t="s">
        <v>669</v>
      </c>
      <c r="AC459" s="228"/>
      <c r="AD459" s="228"/>
      <c r="AE459" s="119" t="s">
        <v>662</v>
      </c>
      <c r="AF459" s="120"/>
      <c r="AG459" s="120"/>
      <c r="AH459" s="121"/>
      <c r="AI459" s="119" t="s">
        <v>662</v>
      </c>
      <c r="AJ459" s="120"/>
      <c r="AK459" s="120"/>
      <c r="AL459" s="120"/>
      <c r="AM459" s="119" t="s">
        <v>662</v>
      </c>
      <c r="AN459" s="120"/>
      <c r="AO459" s="120"/>
      <c r="AP459" s="121"/>
      <c r="AQ459" s="119" t="s">
        <v>662</v>
      </c>
      <c r="AR459" s="120"/>
      <c r="AS459" s="120"/>
      <c r="AT459" s="121"/>
      <c r="AU459" s="120" t="s">
        <v>669</v>
      </c>
      <c r="AV459" s="120"/>
      <c r="AW459" s="120"/>
      <c r="AX459" s="222"/>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t="s">
        <v>661</v>
      </c>
      <c r="AF460" s="120"/>
      <c r="AG460" s="120"/>
      <c r="AH460" s="121"/>
      <c r="AI460" s="119" t="s">
        <v>662</v>
      </c>
      <c r="AJ460" s="120"/>
      <c r="AK460" s="120"/>
      <c r="AL460" s="120"/>
      <c r="AM460" s="119" t="s">
        <v>662</v>
      </c>
      <c r="AN460" s="120"/>
      <c r="AO460" s="120"/>
      <c r="AP460" s="121"/>
      <c r="AQ460" s="119" t="s">
        <v>662</v>
      </c>
      <c r="AR460" s="120"/>
      <c r="AS460" s="120"/>
      <c r="AT460" s="121"/>
      <c r="AU460" s="120" t="s">
        <v>662</v>
      </c>
      <c r="AV460" s="120"/>
      <c r="AW460" s="120"/>
      <c r="AX460" s="222"/>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998"/>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675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998"/>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998"/>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998"/>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45" hidden="1" customHeight="1" x14ac:dyDescent="0.15">
      <c r="A697" s="998"/>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6"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2" customHeight="1" x14ac:dyDescent="0.15">
      <c r="A702" s="532" t="s">
        <v>140</v>
      </c>
      <c r="B702" s="533"/>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561</v>
      </c>
      <c r="AE702" s="899"/>
      <c r="AF702" s="899"/>
      <c r="AG702" s="888" t="s">
        <v>678</v>
      </c>
      <c r="AH702" s="889"/>
      <c r="AI702" s="889"/>
      <c r="AJ702" s="889"/>
      <c r="AK702" s="889"/>
      <c r="AL702" s="889"/>
      <c r="AM702" s="889"/>
      <c r="AN702" s="889"/>
      <c r="AO702" s="889"/>
      <c r="AP702" s="889"/>
      <c r="AQ702" s="889"/>
      <c r="AR702" s="889"/>
      <c r="AS702" s="889"/>
      <c r="AT702" s="889"/>
      <c r="AU702" s="889"/>
      <c r="AV702" s="889"/>
      <c r="AW702" s="889"/>
      <c r="AX702" s="890"/>
    </row>
    <row r="703" spans="1:50" ht="136.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8" t="s">
        <v>561</v>
      </c>
      <c r="AE703" s="159"/>
      <c r="AF703" s="159"/>
      <c r="AG703" s="597" t="s">
        <v>685</v>
      </c>
      <c r="AH703" s="598"/>
      <c r="AI703" s="598"/>
      <c r="AJ703" s="598"/>
      <c r="AK703" s="598"/>
      <c r="AL703" s="598"/>
      <c r="AM703" s="598"/>
      <c r="AN703" s="598"/>
      <c r="AO703" s="598"/>
      <c r="AP703" s="598"/>
      <c r="AQ703" s="598"/>
      <c r="AR703" s="598"/>
      <c r="AS703" s="598"/>
      <c r="AT703" s="598"/>
      <c r="AU703" s="598"/>
      <c r="AV703" s="598"/>
      <c r="AW703" s="598"/>
      <c r="AX703" s="599"/>
    </row>
    <row r="704" spans="1:50" ht="46.9"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561</v>
      </c>
      <c r="AE704" s="589"/>
      <c r="AF704" s="589"/>
      <c r="AG704" s="434" t="s">
        <v>659</v>
      </c>
      <c r="AH704" s="238"/>
      <c r="AI704" s="238"/>
      <c r="AJ704" s="238"/>
      <c r="AK704" s="238"/>
      <c r="AL704" s="238"/>
      <c r="AM704" s="238"/>
      <c r="AN704" s="238"/>
      <c r="AO704" s="238"/>
      <c r="AP704" s="238"/>
      <c r="AQ704" s="238"/>
      <c r="AR704" s="238"/>
      <c r="AS704" s="238"/>
      <c r="AT704" s="238"/>
      <c r="AU704" s="238"/>
      <c r="AV704" s="238"/>
      <c r="AW704" s="238"/>
      <c r="AX704" s="435"/>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582</v>
      </c>
      <c r="AE705" s="736"/>
      <c r="AF705" s="736"/>
      <c r="AG705" s="164" t="s">
        <v>581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1"/>
      <c r="B706" s="773"/>
      <c r="C706" s="617"/>
      <c r="D706" s="618"/>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8" t="s">
        <v>583</v>
      </c>
      <c r="AE706" s="159"/>
      <c r="AF706" s="160"/>
      <c r="AG706" s="434"/>
      <c r="AH706" s="238"/>
      <c r="AI706" s="238"/>
      <c r="AJ706" s="238"/>
      <c r="AK706" s="238"/>
      <c r="AL706" s="238"/>
      <c r="AM706" s="238"/>
      <c r="AN706" s="238"/>
      <c r="AO706" s="238"/>
      <c r="AP706" s="238"/>
      <c r="AQ706" s="238"/>
      <c r="AR706" s="238"/>
      <c r="AS706" s="238"/>
      <c r="AT706" s="238"/>
      <c r="AU706" s="238"/>
      <c r="AV706" s="238"/>
      <c r="AW706" s="238"/>
      <c r="AX706" s="435"/>
    </row>
    <row r="707" spans="1:50" ht="26.25" customHeight="1" x14ac:dyDescent="0.15">
      <c r="A707" s="661"/>
      <c r="B707" s="773"/>
      <c r="C707" s="619"/>
      <c r="D707" s="620"/>
      <c r="E707" s="689" t="s">
        <v>318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583</v>
      </c>
      <c r="AE707" s="587"/>
      <c r="AF707" s="587"/>
      <c r="AG707" s="434"/>
      <c r="AH707" s="238"/>
      <c r="AI707" s="238"/>
      <c r="AJ707" s="238"/>
      <c r="AK707" s="238"/>
      <c r="AL707" s="238"/>
      <c r="AM707" s="238"/>
      <c r="AN707" s="238"/>
      <c r="AO707" s="238"/>
      <c r="AP707" s="238"/>
      <c r="AQ707" s="238"/>
      <c r="AR707" s="238"/>
      <c r="AS707" s="238"/>
      <c r="AT707" s="238"/>
      <c r="AU707" s="238"/>
      <c r="AV707" s="238"/>
      <c r="AW707" s="238"/>
      <c r="AX707" s="435"/>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584</v>
      </c>
      <c r="AE708" s="671"/>
      <c r="AF708" s="671"/>
      <c r="AG708" s="529" t="s">
        <v>564</v>
      </c>
      <c r="AH708" s="530"/>
      <c r="AI708" s="530"/>
      <c r="AJ708" s="530"/>
      <c r="AK708" s="530"/>
      <c r="AL708" s="530"/>
      <c r="AM708" s="530"/>
      <c r="AN708" s="530"/>
      <c r="AO708" s="530"/>
      <c r="AP708" s="530"/>
      <c r="AQ708" s="530"/>
      <c r="AR708" s="530"/>
      <c r="AS708" s="530"/>
      <c r="AT708" s="530"/>
      <c r="AU708" s="530"/>
      <c r="AV708" s="530"/>
      <c r="AW708" s="530"/>
      <c r="AX708" s="531"/>
    </row>
    <row r="709" spans="1:50" ht="51"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8" t="s">
        <v>561</v>
      </c>
      <c r="AE709" s="159"/>
      <c r="AF709" s="159"/>
      <c r="AG709" s="597" t="s">
        <v>686</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8" t="s">
        <v>584</v>
      </c>
      <c r="AE710" s="159"/>
      <c r="AF710" s="159"/>
      <c r="AG710" s="597" t="s">
        <v>585</v>
      </c>
      <c r="AH710" s="598"/>
      <c r="AI710" s="598"/>
      <c r="AJ710" s="598"/>
      <c r="AK710" s="598"/>
      <c r="AL710" s="598"/>
      <c r="AM710" s="598"/>
      <c r="AN710" s="598"/>
      <c r="AO710" s="598"/>
      <c r="AP710" s="598"/>
      <c r="AQ710" s="598"/>
      <c r="AR710" s="598"/>
      <c r="AS710" s="598"/>
      <c r="AT710" s="598"/>
      <c r="AU710" s="598"/>
      <c r="AV710" s="598"/>
      <c r="AW710" s="598"/>
      <c r="AX710" s="599"/>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8" t="s">
        <v>561</v>
      </c>
      <c r="AE711" s="159"/>
      <c r="AF711" s="159"/>
      <c r="AG711" s="597" t="s">
        <v>586</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584</v>
      </c>
      <c r="AE712" s="589"/>
      <c r="AF712" s="589"/>
      <c r="AG712" s="597" t="s">
        <v>408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5" t="s">
        <v>346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60"/>
      <c r="AG713" s="597" t="s">
        <v>587</v>
      </c>
      <c r="AH713" s="598"/>
      <c r="AI713" s="598"/>
      <c r="AJ713" s="598"/>
      <c r="AK713" s="598"/>
      <c r="AL713" s="598"/>
      <c r="AM713" s="598"/>
      <c r="AN713" s="598"/>
      <c r="AO713" s="598"/>
      <c r="AP713" s="598"/>
      <c r="AQ713" s="598"/>
      <c r="AR713" s="598"/>
      <c r="AS713" s="598"/>
      <c r="AT713" s="598"/>
      <c r="AU713" s="598"/>
      <c r="AV713" s="598"/>
      <c r="AW713" s="598"/>
      <c r="AX713" s="599"/>
    </row>
    <row r="714" spans="1:50" ht="60.75" customHeight="1" x14ac:dyDescent="0.15">
      <c r="A714" s="663"/>
      <c r="B714" s="664"/>
      <c r="C714" s="774" t="s">
        <v>323</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561</v>
      </c>
      <c r="AE714" s="595"/>
      <c r="AF714" s="596"/>
      <c r="AG714" s="692" t="s">
        <v>660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60"/>
      <c r="C715" s="665" t="s">
        <v>324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584</v>
      </c>
      <c r="AE715" s="671"/>
      <c r="AF715" s="780"/>
      <c r="AG715" s="529"/>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584</v>
      </c>
      <c r="AE716" s="762"/>
      <c r="AF716" s="762"/>
      <c r="AG716" s="597" t="s">
        <v>584</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61"/>
      <c r="B717" s="662"/>
      <c r="C717" s="591" t="s">
        <v>246</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8" t="s">
        <v>561</v>
      </c>
      <c r="AE717" s="159"/>
      <c r="AF717" s="159"/>
      <c r="AG717" s="597" t="s">
        <v>676</v>
      </c>
      <c r="AH717" s="598"/>
      <c r="AI717" s="598"/>
      <c r="AJ717" s="598"/>
      <c r="AK717" s="598"/>
      <c r="AL717" s="598"/>
      <c r="AM717" s="598"/>
      <c r="AN717" s="598"/>
      <c r="AO717" s="598"/>
      <c r="AP717" s="598"/>
      <c r="AQ717" s="598"/>
      <c r="AR717" s="598"/>
      <c r="AS717" s="598"/>
      <c r="AT717" s="598"/>
      <c r="AU717" s="598"/>
      <c r="AV717" s="598"/>
      <c r="AW717" s="598"/>
      <c r="AX717" s="599"/>
    </row>
    <row r="718" spans="1:50" ht="43.9"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8" t="s">
        <v>561</v>
      </c>
      <c r="AE718" s="159"/>
      <c r="AF718" s="159"/>
      <c r="AG718" s="167" t="s">
        <v>691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584</v>
      </c>
      <c r="AE719" s="671"/>
      <c r="AF719" s="671"/>
      <c r="AG719" s="164" t="s">
        <v>580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6"/>
      <c r="B720" s="657"/>
      <c r="C720" s="939" t="s">
        <v>338</v>
      </c>
      <c r="D720" s="937"/>
      <c r="E720" s="937"/>
      <c r="F720" s="940"/>
      <c r="G720" s="936" t="s">
        <v>339</v>
      </c>
      <c r="H720" s="937"/>
      <c r="I720" s="937"/>
      <c r="J720" s="937"/>
      <c r="K720" s="937"/>
      <c r="L720" s="937"/>
      <c r="M720" s="937"/>
      <c r="N720" s="936" t="s">
        <v>342</v>
      </c>
      <c r="O720" s="937"/>
      <c r="P720" s="937"/>
      <c r="Q720" s="937"/>
      <c r="R720" s="937"/>
      <c r="S720" s="937"/>
      <c r="T720" s="937"/>
      <c r="U720" s="937"/>
      <c r="V720" s="937"/>
      <c r="W720" s="937"/>
      <c r="X720" s="937"/>
      <c r="Y720" s="937"/>
      <c r="Z720" s="937"/>
      <c r="AA720" s="937"/>
      <c r="AB720" s="937"/>
      <c r="AC720" s="937"/>
      <c r="AD720" s="937"/>
      <c r="AE720" s="937"/>
      <c r="AF720" s="938"/>
      <c r="AG720" s="434"/>
      <c r="AH720" s="238"/>
      <c r="AI720" s="238"/>
      <c r="AJ720" s="238"/>
      <c r="AK720" s="238"/>
      <c r="AL720" s="238"/>
      <c r="AM720" s="238"/>
      <c r="AN720" s="238"/>
      <c r="AO720" s="238"/>
      <c r="AP720" s="238"/>
      <c r="AQ720" s="238"/>
      <c r="AR720" s="238"/>
      <c r="AS720" s="238"/>
      <c r="AT720" s="238"/>
      <c r="AU720" s="238"/>
      <c r="AV720" s="238"/>
      <c r="AW720" s="238"/>
      <c r="AX720" s="435"/>
    </row>
    <row r="721" spans="1:50" ht="24.6" customHeight="1" x14ac:dyDescent="0.15">
      <c r="A721" s="656"/>
      <c r="B721" s="657"/>
      <c r="C721" s="921"/>
      <c r="D721" s="922"/>
      <c r="E721" s="922"/>
      <c r="F721" s="923"/>
      <c r="G721" s="941"/>
      <c r="H721" s="942"/>
      <c r="I721" s="82" t="str">
        <f>IF(OR(G721="　", G721=""), "", "-")</f>
        <v/>
      </c>
      <c r="J721" s="920"/>
      <c r="K721" s="920"/>
      <c r="L721" s="82" t="str">
        <f>IF(M721="","","-")</f>
        <v/>
      </c>
      <c r="M721" s="83"/>
      <c r="N721" s="917" t="s">
        <v>632</v>
      </c>
      <c r="O721" s="918"/>
      <c r="P721" s="918"/>
      <c r="Q721" s="918"/>
      <c r="R721" s="918"/>
      <c r="S721" s="918"/>
      <c r="T721" s="918"/>
      <c r="U721" s="918"/>
      <c r="V721" s="918"/>
      <c r="W721" s="918"/>
      <c r="X721" s="918"/>
      <c r="Y721" s="918"/>
      <c r="Z721" s="918"/>
      <c r="AA721" s="918"/>
      <c r="AB721" s="918"/>
      <c r="AC721" s="918"/>
      <c r="AD721" s="918"/>
      <c r="AE721" s="918"/>
      <c r="AF721" s="919"/>
      <c r="AG721" s="434"/>
      <c r="AH721" s="238"/>
      <c r="AI721" s="238"/>
      <c r="AJ721" s="238"/>
      <c r="AK721" s="238"/>
      <c r="AL721" s="238"/>
      <c r="AM721" s="238"/>
      <c r="AN721" s="238"/>
      <c r="AO721" s="238"/>
      <c r="AP721" s="238"/>
      <c r="AQ721" s="238"/>
      <c r="AR721" s="238"/>
      <c r="AS721" s="238"/>
      <c r="AT721" s="238"/>
      <c r="AU721" s="238"/>
      <c r="AV721" s="238"/>
      <c r="AW721" s="238"/>
      <c r="AX721" s="435"/>
    </row>
    <row r="722" spans="1:50" ht="24.6" hidden="1" customHeight="1" x14ac:dyDescent="0.15">
      <c r="A722" s="656"/>
      <c r="B722" s="657"/>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4"/>
      <c r="AH722" s="238"/>
      <c r="AI722" s="238"/>
      <c r="AJ722" s="238"/>
      <c r="AK722" s="238"/>
      <c r="AL722" s="238"/>
      <c r="AM722" s="238"/>
      <c r="AN722" s="238"/>
      <c r="AO722" s="238"/>
      <c r="AP722" s="238"/>
      <c r="AQ722" s="238"/>
      <c r="AR722" s="238"/>
      <c r="AS722" s="238"/>
      <c r="AT722" s="238"/>
      <c r="AU722" s="238"/>
      <c r="AV722" s="238"/>
      <c r="AW722" s="238"/>
      <c r="AX722" s="435"/>
    </row>
    <row r="723" spans="1:50" ht="24.75" hidden="1" customHeight="1" x14ac:dyDescent="0.15">
      <c r="A723" s="656"/>
      <c r="B723" s="657"/>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4"/>
      <c r="AH723" s="238"/>
      <c r="AI723" s="238"/>
      <c r="AJ723" s="238"/>
      <c r="AK723" s="238"/>
      <c r="AL723" s="238"/>
      <c r="AM723" s="238"/>
      <c r="AN723" s="238"/>
      <c r="AO723" s="238"/>
      <c r="AP723" s="238"/>
      <c r="AQ723" s="238"/>
      <c r="AR723" s="238"/>
      <c r="AS723" s="238"/>
      <c r="AT723" s="238"/>
      <c r="AU723" s="238"/>
      <c r="AV723" s="238"/>
      <c r="AW723" s="238"/>
      <c r="AX723" s="435"/>
    </row>
    <row r="724" spans="1:50" ht="24.75" hidden="1" customHeight="1" x14ac:dyDescent="0.15">
      <c r="A724" s="656"/>
      <c r="B724" s="657"/>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4"/>
      <c r="AH724" s="238"/>
      <c r="AI724" s="238"/>
      <c r="AJ724" s="238"/>
      <c r="AK724" s="238"/>
      <c r="AL724" s="238"/>
      <c r="AM724" s="238"/>
      <c r="AN724" s="238"/>
      <c r="AO724" s="238"/>
      <c r="AP724" s="238"/>
      <c r="AQ724" s="238"/>
      <c r="AR724" s="238"/>
      <c r="AS724" s="238"/>
      <c r="AT724" s="238"/>
      <c r="AU724" s="238"/>
      <c r="AV724" s="238"/>
      <c r="AW724" s="238"/>
      <c r="AX724" s="435"/>
    </row>
    <row r="725" spans="1:50" ht="24.75" hidden="1" customHeight="1" x14ac:dyDescent="0.15">
      <c r="A725" s="658"/>
      <c r="B725" s="659"/>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4" t="s">
        <v>48</v>
      </c>
      <c r="B726" s="625"/>
      <c r="C726" s="449" t="s">
        <v>53</v>
      </c>
      <c r="D726" s="584"/>
      <c r="E726" s="584"/>
      <c r="F726" s="585"/>
      <c r="G726" s="800" t="s">
        <v>673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677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28.5" customHeight="1" thickBot="1" x14ac:dyDescent="0.2">
      <c r="A729" s="768" t="s">
        <v>687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28.5" customHeight="1" thickBot="1" x14ac:dyDescent="0.2">
      <c r="A731" s="621" t="s">
        <v>137</v>
      </c>
      <c r="B731" s="622"/>
      <c r="C731" s="622"/>
      <c r="D731" s="622"/>
      <c r="E731" s="623"/>
      <c r="F731" s="683" t="s">
        <v>688</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3" customHeight="1" thickBot="1" x14ac:dyDescent="0.2">
      <c r="A733" s="752" t="s">
        <v>385</v>
      </c>
      <c r="B733" s="753"/>
      <c r="C733" s="753"/>
      <c r="D733" s="753"/>
      <c r="E733" s="754"/>
      <c r="F733" s="769" t="s">
        <v>689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8.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00" t="s">
        <v>403</v>
      </c>
      <c r="B737" s="101"/>
      <c r="C737" s="101"/>
      <c r="D737" s="102"/>
      <c r="E737" s="103" t="s">
        <v>588</v>
      </c>
      <c r="F737" s="103"/>
      <c r="G737" s="103"/>
      <c r="H737" s="103"/>
      <c r="I737" s="103"/>
      <c r="J737" s="103"/>
      <c r="K737" s="103"/>
      <c r="L737" s="103"/>
      <c r="M737" s="103"/>
      <c r="N737" s="109" t="s">
        <v>398</v>
      </c>
      <c r="O737" s="109"/>
      <c r="P737" s="109"/>
      <c r="Q737" s="109"/>
      <c r="R737" s="103" t="s">
        <v>589</v>
      </c>
      <c r="S737" s="103"/>
      <c r="T737" s="103"/>
      <c r="U737" s="103"/>
      <c r="V737" s="103"/>
      <c r="W737" s="103"/>
      <c r="X737" s="103"/>
      <c r="Y737" s="103"/>
      <c r="Z737" s="103"/>
      <c r="AA737" s="109" t="s">
        <v>397</v>
      </c>
      <c r="AB737" s="109"/>
      <c r="AC737" s="109"/>
      <c r="AD737" s="109"/>
      <c r="AE737" s="103" t="s">
        <v>590</v>
      </c>
      <c r="AF737" s="103"/>
      <c r="AG737" s="103"/>
      <c r="AH737" s="103"/>
      <c r="AI737" s="103"/>
      <c r="AJ737" s="103"/>
      <c r="AK737" s="103"/>
      <c r="AL737" s="103"/>
      <c r="AM737" s="103"/>
      <c r="AN737" s="109" t="s">
        <v>396</v>
      </c>
      <c r="AO737" s="109"/>
      <c r="AP737" s="109"/>
      <c r="AQ737" s="109"/>
      <c r="AR737" s="110" t="s">
        <v>591</v>
      </c>
      <c r="AS737" s="111"/>
      <c r="AT737" s="111"/>
      <c r="AU737" s="111"/>
      <c r="AV737" s="111"/>
      <c r="AW737" s="111"/>
      <c r="AX737" s="112"/>
      <c r="AY737" s="88"/>
      <c r="AZ737" s="88"/>
    </row>
    <row r="738" spans="1:52" ht="24.75" customHeight="1" x14ac:dyDescent="0.15">
      <c r="A738" s="100" t="s">
        <v>395</v>
      </c>
      <c r="B738" s="101"/>
      <c r="C738" s="101"/>
      <c r="D738" s="102"/>
      <c r="E738" s="103" t="s">
        <v>592</v>
      </c>
      <c r="F738" s="103"/>
      <c r="G738" s="103"/>
      <c r="H738" s="103"/>
      <c r="I738" s="103"/>
      <c r="J738" s="103"/>
      <c r="K738" s="103"/>
      <c r="L738" s="103"/>
      <c r="M738" s="103"/>
      <c r="N738" s="109" t="s">
        <v>394</v>
      </c>
      <c r="O738" s="109"/>
      <c r="P738" s="109"/>
      <c r="Q738" s="109"/>
      <c r="R738" s="103" t="s">
        <v>593</v>
      </c>
      <c r="S738" s="103"/>
      <c r="T738" s="103"/>
      <c r="U738" s="103"/>
      <c r="V738" s="103"/>
      <c r="W738" s="103"/>
      <c r="X738" s="103"/>
      <c r="Y738" s="103"/>
      <c r="Z738" s="103"/>
      <c r="AA738" s="109" t="s">
        <v>393</v>
      </c>
      <c r="AB738" s="109"/>
      <c r="AC738" s="109"/>
      <c r="AD738" s="109"/>
      <c r="AE738" s="103" t="s">
        <v>594</v>
      </c>
      <c r="AF738" s="103"/>
      <c r="AG738" s="103"/>
      <c r="AH738" s="103"/>
      <c r="AI738" s="103"/>
      <c r="AJ738" s="103"/>
      <c r="AK738" s="103"/>
      <c r="AL738" s="103"/>
      <c r="AM738" s="103"/>
      <c r="AN738" s="109" t="s">
        <v>392</v>
      </c>
      <c r="AO738" s="109"/>
      <c r="AP738" s="109"/>
      <c r="AQ738" s="109"/>
      <c r="AR738" s="110" t="s">
        <v>595</v>
      </c>
      <c r="AS738" s="111"/>
      <c r="AT738" s="111"/>
      <c r="AU738" s="111"/>
      <c r="AV738" s="111"/>
      <c r="AW738" s="111"/>
      <c r="AX738" s="112"/>
    </row>
    <row r="739" spans="1:52" ht="24.75" customHeight="1" x14ac:dyDescent="0.15">
      <c r="A739" s="100" t="s">
        <v>391</v>
      </c>
      <c r="B739" s="101"/>
      <c r="C739" s="101"/>
      <c r="D739" s="102"/>
      <c r="E739" s="103" t="s">
        <v>596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559</v>
      </c>
      <c r="F740" s="125"/>
      <c r="G740" s="125"/>
      <c r="H740" s="92" t="str">
        <f>IF(E740="", "", "(")</f>
        <v>(</v>
      </c>
      <c r="I740" s="125" t="s">
        <v>341</v>
      </c>
      <c r="J740" s="125"/>
      <c r="K740" s="92" t="str">
        <f>IF(OR(I740="　", I740=""), "", "-")</f>
        <v/>
      </c>
      <c r="L740" s="126">
        <v>931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6"/>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7"/>
      <c r="B779" s="788"/>
      <c r="C779" s="788"/>
      <c r="D779" s="788"/>
      <c r="E779" s="788"/>
      <c r="F779" s="78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3" t="s">
        <v>386</v>
      </c>
      <c r="B780" s="764"/>
      <c r="C780" s="764"/>
      <c r="D780" s="764"/>
      <c r="E780" s="764"/>
      <c r="F780" s="765"/>
      <c r="G780" s="445" t="s">
        <v>609</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644</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59"/>
      <c r="B781" s="766"/>
      <c r="C781" s="766"/>
      <c r="D781" s="766"/>
      <c r="E781" s="766"/>
      <c r="F781" s="767"/>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59"/>
      <c r="B782" s="766"/>
      <c r="C782" s="766"/>
      <c r="D782" s="766"/>
      <c r="E782" s="766"/>
      <c r="F782" s="767"/>
      <c r="G782" s="455" t="s">
        <v>616</v>
      </c>
      <c r="H782" s="456"/>
      <c r="I782" s="456"/>
      <c r="J782" s="456"/>
      <c r="K782" s="457"/>
      <c r="L782" s="458" t="s">
        <v>633</v>
      </c>
      <c r="M782" s="459"/>
      <c r="N782" s="459"/>
      <c r="O782" s="459"/>
      <c r="P782" s="459"/>
      <c r="Q782" s="459"/>
      <c r="R782" s="459"/>
      <c r="S782" s="459"/>
      <c r="T782" s="459"/>
      <c r="U782" s="459"/>
      <c r="V782" s="459"/>
      <c r="W782" s="459"/>
      <c r="X782" s="460"/>
      <c r="Y782" s="461">
        <v>65</v>
      </c>
      <c r="Z782" s="462"/>
      <c r="AA782" s="462"/>
      <c r="AB782" s="560"/>
      <c r="AC782" s="455" t="s">
        <v>636</v>
      </c>
      <c r="AD782" s="456"/>
      <c r="AE782" s="456"/>
      <c r="AF782" s="456"/>
      <c r="AG782" s="457"/>
      <c r="AH782" s="458" t="s">
        <v>638</v>
      </c>
      <c r="AI782" s="459"/>
      <c r="AJ782" s="459"/>
      <c r="AK782" s="459"/>
      <c r="AL782" s="459"/>
      <c r="AM782" s="459"/>
      <c r="AN782" s="459"/>
      <c r="AO782" s="459"/>
      <c r="AP782" s="459"/>
      <c r="AQ782" s="459"/>
      <c r="AR782" s="459"/>
      <c r="AS782" s="459"/>
      <c r="AT782" s="460"/>
      <c r="AU782" s="461">
        <v>22</v>
      </c>
      <c r="AV782" s="462"/>
      <c r="AW782" s="462"/>
      <c r="AX782" s="463"/>
    </row>
    <row r="783" spans="1:50" ht="24.75" customHeight="1" x14ac:dyDescent="0.15">
      <c r="A783" s="559"/>
      <c r="B783" s="766"/>
      <c r="C783" s="766"/>
      <c r="D783" s="766"/>
      <c r="E783" s="766"/>
      <c r="F783" s="767"/>
      <c r="G783" s="352" t="s">
        <v>617</v>
      </c>
      <c r="H783" s="353"/>
      <c r="I783" s="353"/>
      <c r="J783" s="353"/>
      <c r="K783" s="354"/>
      <c r="L783" s="405" t="s">
        <v>634</v>
      </c>
      <c r="M783" s="406"/>
      <c r="N783" s="406"/>
      <c r="O783" s="406"/>
      <c r="P783" s="406"/>
      <c r="Q783" s="406"/>
      <c r="R783" s="406"/>
      <c r="S783" s="406"/>
      <c r="T783" s="406"/>
      <c r="U783" s="406"/>
      <c r="V783" s="406"/>
      <c r="W783" s="406"/>
      <c r="X783" s="407"/>
      <c r="Y783" s="402">
        <v>33</v>
      </c>
      <c r="Z783" s="403"/>
      <c r="AA783" s="403"/>
      <c r="AB783" s="409"/>
      <c r="AC783" s="352" t="s">
        <v>637</v>
      </c>
      <c r="AD783" s="353"/>
      <c r="AE783" s="353"/>
      <c r="AF783" s="353"/>
      <c r="AG783" s="354"/>
      <c r="AH783" s="405"/>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15">
      <c r="A784" s="559"/>
      <c r="B784" s="766"/>
      <c r="C784" s="766"/>
      <c r="D784" s="766"/>
      <c r="E784" s="766"/>
      <c r="F784" s="767"/>
      <c r="G784" s="352" t="s">
        <v>618</v>
      </c>
      <c r="H784" s="353"/>
      <c r="I784" s="353"/>
      <c r="J784" s="353"/>
      <c r="K784" s="354"/>
      <c r="L784" s="405" t="s">
        <v>635</v>
      </c>
      <c r="M784" s="406"/>
      <c r="N784" s="406"/>
      <c r="O784" s="406"/>
      <c r="P784" s="406"/>
      <c r="Q784" s="406"/>
      <c r="R784" s="406"/>
      <c r="S784" s="406"/>
      <c r="T784" s="406"/>
      <c r="U784" s="406"/>
      <c r="V784" s="406"/>
      <c r="W784" s="406"/>
      <c r="X784" s="407"/>
      <c r="Y784" s="402">
        <v>18</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t="s">
        <v>620</v>
      </c>
      <c r="H785" s="353"/>
      <c r="I785" s="353"/>
      <c r="J785" s="353"/>
      <c r="K785" s="354"/>
      <c r="L785" s="405"/>
      <c r="M785" s="406"/>
      <c r="N785" s="406"/>
      <c r="O785" s="406"/>
      <c r="P785" s="406"/>
      <c r="Q785" s="406"/>
      <c r="R785" s="406"/>
      <c r="S785" s="406"/>
      <c r="T785" s="406"/>
      <c r="U785" s="406"/>
      <c r="V785" s="406"/>
      <c r="W785" s="406"/>
      <c r="X785" s="407"/>
      <c r="Y785" s="402">
        <v>12</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9"/>
      <c r="B791" s="766"/>
      <c r="C791" s="766"/>
      <c r="D791" s="766"/>
      <c r="E791" s="766"/>
      <c r="F791" s="76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9"/>
      <c r="B792" s="766"/>
      <c r="C792" s="766"/>
      <c r="D792" s="766"/>
      <c r="E792" s="766"/>
      <c r="F792" s="767"/>
      <c r="G792" s="413" t="s">
        <v>20</v>
      </c>
      <c r="H792" s="414"/>
      <c r="I792" s="414"/>
      <c r="J792" s="414"/>
      <c r="K792" s="414"/>
      <c r="L792" s="415"/>
      <c r="M792" s="416"/>
      <c r="N792" s="416"/>
      <c r="O792" s="416"/>
      <c r="P792" s="416"/>
      <c r="Q792" s="416"/>
      <c r="R792" s="416"/>
      <c r="S792" s="416"/>
      <c r="T792" s="416"/>
      <c r="U792" s="416"/>
      <c r="V792" s="416"/>
      <c r="W792" s="416"/>
      <c r="X792" s="417"/>
      <c r="Y792" s="418">
        <f>SUM(Y782:AB791)</f>
        <v>128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23</v>
      </c>
      <c r="AV792" s="419"/>
      <c r="AW792" s="419"/>
      <c r="AX792" s="421"/>
    </row>
    <row r="793" spans="1:50" ht="24.75" customHeight="1" x14ac:dyDescent="0.15">
      <c r="A793" s="559"/>
      <c r="B793" s="766"/>
      <c r="C793" s="766"/>
      <c r="D793" s="766"/>
      <c r="E793" s="766"/>
      <c r="F793" s="767"/>
      <c r="G793" s="445" t="s">
        <v>610</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611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customHeight="1" x14ac:dyDescent="0.15">
      <c r="A794" s="559"/>
      <c r="B794" s="766"/>
      <c r="C794" s="766"/>
      <c r="D794" s="766"/>
      <c r="E794" s="766"/>
      <c r="F794" s="767"/>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customHeight="1" x14ac:dyDescent="0.15">
      <c r="A795" s="559"/>
      <c r="B795" s="766"/>
      <c r="C795" s="766"/>
      <c r="D795" s="766"/>
      <c r="E795" s="766"/>
      <c r="F795" s="767"/>
      <c r="G795" s="455" t="s">
        <v>621</v>
      </c>
      <c r="H795" s="456"/>
      <c r="I795" s="456"/>
      <c r="J795" s="456"/>
      <c r="K795" s="457"/>
      <c r="L795" s="458" t="s">
        <v>639</v>
      </c>
      <c r="M795" s="459"/>
      <c r="N795" s="459"/>
      <c r="O795" s="459"/>
      <c r="P795" s="459"/>
      <c r="Q795" s="459"/>
      <c r="R795" s="459"/>
      <c r="S795" s="459"/>
      <c r="T795" s="459"/>
      <c r="U795" s="459"/>
      <c r="V795" s="459"/>
      <c r="W795" s="459"/>
      <c r="X795" s="460"/>
      <c r="Y795" s="461">
        <v>71</v>
      </c>
      <c r="Z795" s="462"/>
      <c r="AA795" s="462"/>
      <c r="AB795" s="560"/>
      <c r="AC795" s="455" t="s">
        <v>616</v>
      </c>
      <c r="AD795" s="456"/>
      <c r="AE795" s="456"/>
      <c r="AF795" s="456"/>
      <c r="AG795" s="457"/>
      <c r="AH795" s="458" t="s">
        <v>640</v>
      </c>
      <c r="AI795" s="459"/>
      <c r="AJ795" s="459"/>
      <c r="AK795" s="459"/>
      <c r="AL795" s="459"/>
      <c r="AM795" s="459"/>
      <c r="AN795" s="459"/>
      <c r="AO795" s="459"/>
      <c r="AP795" s="459"/>
      <c r="AQ795" s="459"/>
      <c r="AR795" s="459"/>
      <c r="AS795" s="459"/>
      <c r="AT795" s="460"/>
      <c r="AU795" s="461">
        <v>14</v>
      </c>
      <c r="AV795" s="462"/>
      <c r="AW795" s="462"/>
      <c r="AX795" s="463"/>
    </row>
    <row r="796" spans="1:50" ht="24.75" customHeight="1" x14ac:dyDescent="0.15">
      <c r="A796" s="559"/>
      <c r="B796" s="766"/>
      <c r="C796" s="766"/>
      <c r="D796" s="766"/>
      <c r="E796" s="766"/>
      <c r="F796" s="767"/>
      <c r="G796" s="352" t="s">
        <v>620</v>
      </c>
      <c r="H796" s="353"/>
      <c r="I796" s="353"/>
      <c r="J796" s="353"/>
      <c r="K796" s="354"/>
      <c r="L796" s="405"/>
      <c r="M796" s="406"/>
      <c r="N796" s="406"/>
      <c r="O796" s="406"/>
      <c r="P796" s="406"/>
      <c r="Q796" s="406"/>
      <c r="R796" s="406"/>
      <c r="S796" s="406"/>
      <c r="T796" s="406"/>
      <c r="U796" s="406"/>
      <c r="V796" s="406"/>
      <c r="W796" s="406"/>
      <c r="X796" s="407"/>
      <c r="Y796" s="402">
        <v>7</v>
      </c>
      <c r="Z796" s="403"/>
      <c r="AA796" s="403"/>
      <c r="AB796" s="409"/>
      <c r="AC796" s="352" t="s">
        <v>617</v>
      </c>
      <c r="AD796" s="353"/>
      <c r="AE796" s="353"/>
      <c r="AF796" s="353"/>
      <c r="AG796" s="354"/>
      <c r="AH796" s="405" t="s">
        <v>643</v>
      </c>
      <c r="AI796" s="406"/>
      <c r="AJ796" s="406"/>
      <c r="AK796" s="406"/>
      <c r="AL796" s="406"/>
      <c r="AM796" s="406"/>
      <c r="AN796" s="406"/>
      <c r="AO796" s="406"/>
      <c r="AP796" s="406"/>
      <c r="AQ796" s="406"/>
      <c r="AR796" s="406"/>
      <c r="AS796" s="406"/>
      <c r="AT796" s="407"/>
      <c r="AU796" s="402">
        <v>7</v>
      </c>
      <c r="AV796" s="403"/>
      <c r="AW796" s="403"/>
      <c r="AX796" s="404"/>
    </row>
    <row r="797" spans="1:50" ht="24.75"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618</v>
      </c>
      <c r="AD797" s="353"/>
      <c r="AE797" s="353"/>
      <c r="AF797" s="353"/>
      <c r="AG797" s="354"/>
      <c r="AH797" s="405" t="s">
        <v>641</v>
      </c>
      <c r="AI797" s="406"/>
      <c r="AJ797" s="406"/>
      <c r="AK797" s="406"/>
      <c r="AL797" s="406"/>
      <c r="AM797" s="406"/>
      <c r="AN797" s="406"/>
      <c r="AO797" s="406"/>
      <c r="AP797" s="406"/>
      <c r="AQ797" s="406"/>
      <c r="AR797" s="406"/>
      <c r="AS797" s="406"/>
      <c r="AT797" s="407"/>
      <c r="AU797" s="402">
        <v>2</v>
      </c>
      <c r="AV797" s="403"/>
      <c r="AW797" s="403"/>
      <c r="AX797" s="404"/>
    </row>
    <row r="798" spans="1:50" ht="24.75"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t="s">
        <v>619</v>
      </c>
      <c r="AD798" s="353"/>
      <c r="AE798" s="353"/>
      <c r="AF798" s="353"/>
      <c r="AG798" s="354"/>
      <c r="AH798" s="405"/>
      <c r="AI798" s="406"/>
      <c r="AJ798" s="406"/>
      <c r="AK798" s="406"/>
      <c r="AL798" s="406"/>
      <c r="AM798" s="406"/>
      <c r="AN798" s="406"/>
      <c r="AO798" s="406"/>
      <c r="AP798" s="406"/>
      <c r="AQ798" s="406"/>
      <c r="AR798" s="406"/>
      <c r="AS798" s="406"/>
      <c r="AT798" s="407"/>
      <c r="AU798" s="402">
        <v>0</v>
      </c>
      <c r="AV798" s="403"/>
      <c r="AW798" s="403"/>
      <c r="AX798" s="404"/>
    </row>
    <row r="799" spans="1:50" ht="24.75"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t="s">
        <v>620</v>
      </c>
      <c r="AD799" s="353"/>
      <c r="AE799" s="353"/>
      <c r="AF799" s="353"/>
      <c r="AG799" s="354"/>
      <c r="AH799" s="405"/>
      <c r="AI799" s="406"/>
      <c r="AJ799" s="406"/>
      <c r="AK799" s="406"/>
      <c r="AL799" s="406"/>
      <c r="AM799" s="406"/>
      <c r="AN799" s="406"/>
      <c r="AO799" s="406"/>
      <c r="AP799" s="406"/>
      <c r="AQ799" s="406"/>
      <c r="AR799" s="406"/>
      <c r="AS799" s="406"/>
      <c r="AT799" s="407"/>
      <c r="AU799" s="402">
        <v>2</v>
      </c>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66"/>
      <c r="C804" s="766"/>
      <c r="D804" s="766"/>
      <c r="E804" s="766"/>
      <c r="F804" s="76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9"/>
      <c r="B805" s="766"/>
      <c r="C805" s="766"/>
      <c r="D805" s="766"/>
      <c r="E805" s="766"/>
      <c r="F805" s="767"/>
      <c r="G805" s="413" t="s">
        <v>20</v>
      </c>
      <c r="H805" s="414"/>
      <c r="I805" s="414"/>
      <c r="J805" s="414"/>
      <c r="K805" s="414"/>
      <c r="L805" s="415"/>
      <c r="M805" s="416"/>
      <c r="N805" s="416"/>
      <c r="O805" s="416"/>
      <c r="P805" s="416"/>
      <c r="Q805" s="416"/>
      <c r="R805" s="416"/>
      <c r="S805" s="416"/>
      <c r="T805" s="416"/>
      <c r="U805" s="416"/>
      <c r="V805" s="416"/>
      <c r="W805" s="416"/>
      <c r="X805" s="417"/>
      <c r="Y805" s="418">
        <f>SUM(Y795:AB804)</f>
        <v>78</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25</v>
      </c>
      <c r="AV805" s="419"/>
      <c r="AW805" s="419"/>
      <c r="AX805" s="421"/>
    </row>
    <row r="806" spans="1:50" ht="24.75" customHeight="1" x14ac:dyDescent="0.15">
      <c r="A806" s="559"/>
      <c r="B806" s="766"/>
      <c r="C806" s="766"/>
      <c r="D806" s="766"/>
      <c r="E806" s="766"/>
      <c r="F806" s="767"/>
      <c r="G806" s="445" t="s">
        <v>612</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613</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customHeight="1" x14ac:dyDescent="0.15">
      <c r="A807" s="559"/>
      <c r="B807" s="766"/>
      <c r="C807" s="766"/>
      <c r="D807" s="766"/>
      <c r="E807" s="766"/>
      <c r="F807" s="767"/>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24.75" customHeight="1" x14ac:dyDescent="0.15">
      <c r="A808" s="559"/>
      <c r="B808" s="766"/>
      <c r="C808" s="766"/>
      <c r="D808" s="766"/>
      <c r="E808" s="766"/>
      <c r="F808" s="767"/>
      <c r="G808" s="455" t="s">
        <v>616</v>
      </c>
      <c r="H808" s="456"/>
      <c r="I808" s="456"/>
      <c r="J808" s="456"/>
      <c r="K808" s="457"/>
      <c r="L808" s="458" t="s">
        <v>640</v>
      </c>
      <c r="M808" s="459"/>
      <c r="N808" s="459"/>
      <c r="O808" s="459"/>
      <c r="P808" s="459"/>
      <c r="Q808" s="459"/>
      <c r="R808" s="459"/>
      <c r="S808" s="459"/>
      <c r="T808" s="459"/>
      <c r="U808" s="459"/>
      <c r="V808" s="459"/>
      <c r="W808" s="459"/>
      <c r="X808" s="460"/>
      <c r="Y808" s="461">
        <v>19</v>
      </c>
      <c r="Z808" s="462"/>
      <c r="AA808" s="462"/>
      <c r="AB808" s="560"/>
      <c r="AC808" s="455" t="s">
        <v>614</v>
      </c>
      <c r="AD808" s="456"/>
      <c r="AE808" s="456"/>
      <c r="AF808" s="456"/>
      <c r="AG808" s="457"/>
      <c r="AH808" s="458" t="s">
        <v>615</v>
      </c>
      <c r="AI808" s="459"/>
      <c r="AJ808" s="459"/>
      <c r="AK808" s="459"/>
      <c r="AL808" s="459"/>
      <c r="AM808" s="459"/>
      <c r="AN808" s="459"/>
      <c r="AO808" s="459"/>
      <c r="AP808" s="459"/>
      <c r="AQ808" s="459"/>
      <c r="AR808" s="459"/>
      <c r="AS808" s="459"/>
      <c r="AT808" s="460"/>
      <c r="AU808" s="461">
        <v>3</v>
      </c>
      <c r="AV808" s="462"/>
      <c r="AW808" s="462"/>
      <c r="AX808" s="463"/>
    </row>
    <row r="809" spans="1:50" ht="24.75" customHeight="1" x14ac:dyDescent="0.15">
      <c r="A809" s="559"/>
      <c r="B809" s="766"/>
      <c r="C809" s="766"/>
      <c r="D809" s="766"/>
      <c r="E809" s="766"/>
      <c r="F809" s="767"/>
      <c r="G809" s="352" t="s">
        <v>617</v>
      </c>
      <c r="H809" s="353"/>
      <c r="I809" s="353"/>
      <c r="J809" s="353"/>
      <c r="K809" s="354"/>
      <c r="L809" s="405" t="s">
        <v>642</v>
      </c>
      <c r="M809" s="406"/>
      <c r="N809" s="406"/>
      <c r="O809" s="406"/>
      <c r="P809" s="406"/>
      <c r="Q809" s="406"/>
      <c r="R809" s="406"/>
      <c r="S809" s="406"/>
      <c r="T809" s="406"/>
      <c r="U809" s="406"/>
      <c r="V809" s="406"/>
      <c r="W809" s="406"/>
      <c r="X809" s="407"/>
      <c r="Y809" s="402">
        <v>1</v>
      </c>
      <c r="Z809" s="403"/>
      <c r="AA809" s="403"/>
      <c r="AB809" s="409"/>
      <c r="AC809" s="352" t="s">
        <v>637</v>
      </c>
      <c r="AD809" s="353"/>
      <c r="AE809" s="353"/>
      <c r="AF809" s="353"/>
      <c r="AG809" s="354"/>
      <c r="AH809" s="405"/>
      <c r="AI809" s="406"/>
      <c r="AJ809" s="406"/>
      <c r="AK809" s="406"/>
      <c r="AL809" s="406"/>
      <c r="AM809" s="406"/>
      <c r="AN809" s="406"/>
      <c r="AO809" s="406"/>
      <c r="AP809" s="406"/>
      <c r="AQ809" s="406"/>
      <c r="AR809" s="406"/>
      <c r="AS809" s="406"/>
      <c r="AT809" s="407"/>
      <c r="AU809" s="402">
        <v>1</v>
      </c>
      <c r="AV809" s="403"/>
      <c r="AW809" s="403"/>
      <c r="AX809" s="404"/>
    </row>
    <row r="810" spans="1:50" ht="24.75" customHeight="1" x14ac:dyDescent="0.15">
      <c r="A810" s="559"/>
      <c r="B810" s="766"/>
      <c r="C810" s="766"/>
      <c r="D810" s="766"/>
      <c r="E810" s="766"/>
      <c r="F810" s="767"/>
      <c r="G810" s="352" t="s">
        <v>618</v>
      </c>
      <c r="H810" s="353"/>
      <c r="I810" s="353"/>
      <c r="J810" s="353"/>
      <c r="K810" s="354"/>
      <c r="L810" s="405" t="s">
        <v>641</v>
      </c>
      <c r="M810" s="406"/>
      <c r="N810" s="406"/>
      <c r="O810" s="406"/>
      <c r="P810" s="406"/>
      <c r="Q810" s="406"/>
      <c r="R810" s="406"/>
      <c r="S810" s="406"/>
      <c r="T810" s="406"/>
      <c r="U810" s="406"/>
      <c r="V810" s="406"/>
      <c r="W810" s="406"/>
      <c r="X810" s="407"/>
      <c r="Y810" s="402">
        <v>1</v>
      </c>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9"/>
      <c r="B811" s="766"/>
      <c r="C811" s="766"/>
      <c r="D811" s="766"/>
      <c r="E811" s="766"/>
      <c r="F811" s="767"/>
      <c r="G811" s="352" t="s">
        <v>619</v>
      </c>
      <c r="H811" s="353"/>
      <c r="I811" s="353"/>
      <c r="J811" s="353"/>
      <c r="K811" s="354"/>
      <c r="L811" s="405"/>
      <c r="M811" s="406"/>
      <c r="N811" s="406"/>
      <c r="O811" s="406"/>
      <c r="P811" s="406"/>
      <c r="Q811" s="406"/>
      <c r="R811" s="406"/>
      <c r="S811" s="406"/>
      <c r="T811" s="406"/>
      <c r="U811" s="406"/>
      <c r="V811" s="406"/>
      <c r="W811" s="406"/>
      <c r="X811" s="407"/>
      <c r="Y811" s="402">
        <v>-1</v>
      </c>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9"/>
      <c r="B812" s="766"/>
      <c r="C812" s="766"/>
      <c r="D812" s="766"/>
      <c r="E812" s="766"/>
      <c r="F812" s="767"/>
      <c r="G812" s="352" t="s">
        <v>620</v>
      </c>
      <c r="H812" s="353"/>
      <c r="I812" s="353"/>
      <c r="J812" s="353"/>
      <c r="K812" s="354"/>
      <c r="L812" s="405"/>
      <c r="M812" s="406"/>
      <c r="N812" s="406"/>
      <c r="O812" s="406"/>
      <c r="P812" s="406"/>
      <c r="Q812" s="406"/>
      <c r="R812" s="406"/>
      <c r="S812" s="406"/>
      <c r="T812" s="406"/>
      <c r="U812" s="406"/>
      <c r="V812" s="406"/>
      <c r="W812" s="406"/>
      <c r="X812" s="407"/>
      <c r="Y812" s="402">
        <v>1</v>
      </c>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6"/>
      <c r="C817" s="766"/>
      <c r="D817" s="766"/>
      <c r="E817" s="766"/>
      <c r="F817" s="76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9"/>
      <c r="B818" s="766"/>
      <c r="C818" s="766"/>
      <c r="D818" s="766"/>
      <c r="E818" s="766"/>
      <c r="F818" s="767"/>
      <c r="G818" s="413" t="s">
        <v>20</v>
      </c>
      <c r="H818" s="414"/>
      <c r="I818" s="414"/>
      <c r="J818" s="414"/>
      <c r="K818" s="414"/>
      <c r="L818" s="415"/>
      <c r="M818" s="416"/>
      <c r="N818" s="416"/>
      <c r="O818" s="416"/>
      <c r="P818" s="416"/>
      <c r="Q818" s="416"/>
      <c r="R818" s="416"/>
      <c r="S818" s="416"/>
      <c r="T818" s="416"/>
      <c r="U818" s="416"/>
      <c r="V818" s="416"/>
      <c r="W818" s="416"/>
      <c r="X818" s="417"/>
      <c r="Y818" s="418">
        <f>SUM(Y808:AB817)</f>
        <v>21</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4</v>
      </c>
      <c r="AV818" s="419"/>
      <c r="AW818" s="419"/>
      <c r="AX818" s="421"/>
    </row>
    <row r="819" spans="1:50" ht="24.75" customHeight="1" x14ac:dyDescent="0.15">
      <c r="A819" s="559"/>
      <c r="B819" s="766"/>
      <c r="C819" s="766"/>
      <c r="D819" s="766"/>
      <c r="E819" s="766"/>
      <c r="F819" s="767"/>
      <c r="G819" s="445" t="s">
        <v>622</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customHeight="1" x14ac:dyDescent="0.15">
      <c r="A820" s="559"/>
      <c r="B820" s="766"/>
      <c r="C820" s="766"/>
      <c r="D820" s="766"/>
      <c r="E820" s="766"/>
      <c r="F820" s="767"/>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customHeight="1" x14ac:dyDescent="0.15">
      <c r="A821" s="559"/>
      <c r="B821" s="766"/>
      <c r="C821" s="766"/>
      <c r="D821" s="766"/>
      <c r="E821" s="766"/>
      <c r="F821" s="767"/>
      <c r="G821" s="455" t="s">
        <v>624</v>
      </c>
      <c r="H821" s="456"/>
      <c r="I821" s="456"/>
      <c r="J821" s="456"/>
      <c r="K821" s="457"/>
      <c r="L821" s="458" t="s">
        <v>623</v>
      </c>
      <c r="M821" s="459"/>
      <c r="N821" s="459"/>
      <c r="O821" s="459"/>
      <c r="P821" s="459"/>
      <c r="Q821" s="459"/>
      <c r="R821" s="459"/>
      <c r="S821" s="459"/>
      <c r="T821" s="459"/>
      <c r="U821" s="459"/>
      <c r="V821" s="459"/>
      <c r="W821" s="459"/>
      <c r="X821" s="460"/>
      <c r="Y821" s="461">
        <v>1</v>
      </c>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9"/>
      <c r="B831" s="766"/>
      <c r="C831" s="766"/>
      <c r="D831" s="766"/>
      <c r="E831" s="766"/>
      <c r="F831" s="767"/>
      <c r="G831" s="413" t="s">
        <v>20</v>
      </c>
      <c r="H831" s="414"/>
      <c r="I831" s="414"/>
      <c r="J831" s="414"/>
      <c r="K831" s="414"/>
      <c r="L831" s="415"/>
      <c r="M831" s="416"/>
      <c r="N831" s="416"/>
      <c r="O831" s="416"/>
      <c r="P831" s="416"/>
      <c r="Q831" s="416"/>
      <c r="R831" s="416"/>
      <c r="S831" s="416"/>
      <c r="T831" s="416"/>
      <c r="U831" s="416"/>
      <c r="V831" s="416"/>
      <c r="W831" s="416"/>
      <c r="X831" s="417"/>
      <c r="Y831" s="418">
        <f>SUM(Y821:AB830)</f>
        <v>1</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59" t="s">
        <v>343</v>
      </c>
      <c r="AM832" s="960"/>
      <c r="AN832" s="960"/>
      <c r="AO832" s="81" t="s">
        <v>341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299</v>
      </c>
      <c r="K837" s="109"/>
      <c r="L837" s="109"/>
      <c r="M837" s="109"/>
      <c r="N837" s="109"/>
      <c r="O837" s="109"/>
      <c r="P837" s="351" t="s">
        <v>247</v>
      </c>
      <c r="Q837" s="351"/>
      <c r="R837" s="351"/>
      <c r="S837" s="351"/>
      <c r="T837" s="351"/>
      <c r="U837" s="351"/>
      <c r="V837" s="351"/>
      <c r="W837" s="351"/>
      <c r="X837" s="351"/>
      <c r="Y837" s="348" t="s">
        <v>297</v>
      </c>
      <c r="Z837" s="349"/>
      <c r="AA837" s="349"/>
      <c r="AB837" s="349"/>
      <c r="AC837" s="281" t="s">
        <v>337</v>
      </c>
      <c r="AD837" s="281"/>
      <c r="AE837" s="281"/>
      <c r="AF837" s="281"/>
      <c r="AG837" s="281"/>
      <c r="AH837" s="348" t="s">
        <v>367</v>
      </c>
      <c r="AI837" s="350"/>
      <c r="AJ837" s="350"/>
      <c r="AK837" s="350"/>
      <c r="AL837" s="350" t="s">
        <v>21</v>
      </c>
      <c r="AM837" s="350"/>
      <c r="AN837" s="350"/>
      <c r="AO837" s="430"/>
      <c r="AP837" s="431" t="s">
        <v>300</v>
      </c>
      <c r="AQ837" s="431"/>
      <c r="AR837" s="431"/>
      <c r="AS837" s="431"/>
      <c r="AT837" s="431"/>
      <c r="AU837" s="431"/>
      <c r="AV837" s="431"/>
      <c r="AW837" s="431"/>
      <c r="AX837" s="431"/>
    </row>
    <row r="838" spans="1:50" ht="30" customHeight="1" x14ac:dyDescent="0.15">
      <c r="A838" s="408">
        <v>1</v>
      </c>
      <c r="B838" s="408">
        <v>1</v>
      </c>
      <c r="C838" s="428" t="s">
        <v>597</v>
      </c>
      <c r="D838" s="422"/>
      <c r="E838" s="422"/>
      <c r="F838" s="422"/>
      <c r="G838" s="422"/>
      <c r="H838" s="422"/>
      <c r="I838" s="422"/>
      <c r="J838" s="423">
        <v>9011105004645</v>
      </c>
      <c r="K838" s="424"/>
      <c r="L838" s="424"/>
      <c r="M838" s="424"/>
      <c r="N838" s="424"/>
      <c r="O838" s="424"/>
      <c r="P838" s="429" t="s">
        <v>598</v>
      </c>
      <c r="Q838" s="321"/>
      <c r="R838" s="321"/>
      <c r="S838" s="321"/>
      <c r="T838" s="321"/>
      <c r="U838" s="321"/>
      <c r="V838" s="321"/>
      <c r="W838" s="321"/>
      <c r="X838" s="321"/>
      <c r="Y838" s="322">
        <v>128</v>
      </c>
      <c r="Z838" s="323"/>
      <c r="AA838" s="323"/>
      <c r="AB838" s="324"/>
      <c r="AC838" s="332" t="s">
        <v>373</v>
      </c>
      <c r="AD838" s="427"/>
      <c r="AE838" s="427"/>
      <c r="AF838" s="427"/>
      <c r="AG838" s="427"/>
      <c r="AH838" s="425">
        <v>1</v>
      </c>
      <c r="AI838" s="426"/>
      <c r="AJ838" s="426"/>
      <c r="AK838" s="426"/>
      <c r="AL838" s="329">
        <v>98.51</v>
      </c>
      <c r="AM838" s="330"/>
      <c r="AN838" s="330"/>
      <c r="AO838" s="331"/>
      <c r="AP838" s="325" t="s">
        <v>579</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299</v>
      </c>
      <c r="K870" s="109"/>
      <c r="L870" s="109"/>
      <c r="M870" s="109"/>
      <c r="N870" s="109"/>
      <c r="O870" s="109"/>
      <c r="P870" s="351" t="s">
        <v>247</v>
      </c>
      <c r="Q870" s="351"/>
      <c r="R870" s="351"/>
      <c r="S870" s="351"/>
      <c r="T870" s="351"/>
      <c r="U870" s="351"/>
      <c r="V870" s="351"/>
      <c r="W870" s="351"/>
      <c r="X870" s="351"/>
      <c r="Y870" s="348" t="s">
        <v>297</v>
      </c>
      <c r="Z870" s="349"/>
      <c r="AA870" s="349"/>
      <c r="AB870" s="349"/>
      <c r="AC870" s="281" t="s">
        <v>337</v>
      </c>
      <c r="AD870" s="281"/>
      <c r="AE870" s="281"/>
      <c r="AF870" s="281"/>
      <c r="AG870" s="281"/>
      <c r="AH870" s="348" t="s">
        <v>367</v>
      </c>
      <c r="AI870" s="350"/>
      <c r="AJ870" s="350"/>
      <c r="AK870" s="350"/>
      <c r="AL870" s="350" t="s">
        <v>21</v>
      </c>
      <c r="AM870" s="350"/>
      <c r="AN870" s="350"/>
      <c r="AO870" s="430"/>
      <c r="AP870" s="431" t="s">
        <v>300</v>
      </c>
      <c r="AQ870" s="431"/>
      <c r="AR870" s="431"/>
      <c r="AS870" s="431"/>
      <c r="AT870" s="431"/>
      <c r="AU870" s="431"/>
      <c r="AV870" s="431"/>
      <c r="AW870" s="431"/>
      <c r="AX870" s="431"/>
    </row>
    <row r="871" spans="1:50" ht="49.5" customHeight="1" x14ac:dyDescent="0.15">
      <c r="A871" s="408">
        <v>1</v>
      </c>
      <c r="B871" s="408">
        <v>1</v>
      </c>
      <c r="C871" s="428" t="s">
        <v>645</v>
      </c>
      <c r="D871" s="422"/>
      <c r="E871" s="422"/>
      <c r="F871" s="422"/>
      <c r="G871" s="422"/>
      <c r="H871" s="422"/>
      <c r="I871" s="422"/>
      <c r="J871" s="423">
        <v>1020001071491</v>
      </c>
      <c r="K871" s="424"/>
      <c r="L871" s="424"/>
      <c r="M871" s="424"/>
      <c r="N871" s="424"/>
      <c r="O871" s="424"/>
      <c r="P871" s="429" t="s">
        <v>601</v>
      </c>
      <c r="Q871" s="321"/>
      <c r="R871" s="321"/>
      <c r="S871" s="321"/>
      <c r="T871" s="321"/>
      <c r="U871" s="321"/>
      <c r="V871" s="321"/>
      <c r="W871" s="321"/>
      <c r="X871" s="321"/>
      <c r="Y871" s="322">
        <v>23</v>
      </c>
      <c r="Z871" s="323"/>
      <c r="AA871" s="323"/>
      <c r="AB871" s="324"/>
      <c r="AC871" s="332" t="s">
        <v>372</v>
      </c>
      <c r="AD871" s="427"/>
      <c r="AE871" s="427"/>
      <c r="AF871" s="427"/>
      <c r="AG871" s="427"/>
      <c r="AH871" s="425">
        <v>2</v>
      </c>
      <c r="AI871" s="426"/>
      <c r="AJ871" s="426"/>
      <c r="AK871" s="426"/>
      <c r="AL871" s="329">
        <v>91.3</v>
      </c>
      <c r="AM871" s="330"/>
      <c r="AN871" s="330"/>
      <c r="AO871" s="331"/>
      <c r="AP871" s="433" t="s">
        <v>579</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299</v>
      </c>
      <c r="K903" s="109"/>
      <c r="L903" s="109"/>
      <c r="M903" s="109"/>
      <c r="N903" s="109"/>
      <c r="O903" s="109"/>
      <c r="P903" s="351" t="s">
        <v>247</v>
      </c>
      <c r="Q903" s="351"/>
      <c r="R903" s="351"/>
      <c r="S903" s="351"/>
      <c r="T903" s="351"/>
      <c r="U903" s="351"/>
      <c r="V903" s="351"/>
      <c r="W903" s="351"/>
      <c r="X903" s="351"/>
      <c r="Y903" s="348" t="s">
        <v>297</v>
      </c>
      <c r="Z903" s="349"/>
      <c r="AA903" s="349"/>
      <c r="AB903" s="349"/>
      <c r="AC903" s="281" t="s">
        <v>337</v>
      </c>
      <c r="AD903" s="281"/>
      <c r="AE903" s="281"/>
      <c r="AF903" s="281"/>
      <c r="AG903" s="281"/>
      <c r="AH903" s="348" t="s">
        <v>367</v>
      </c>
      <c r="AI903" s="350"/>
      <c r="AJ903" s="350"/>
      <c r="AK903" s="350"/>
      <c r="AL903" s="350" t="s">
        <v>21</v>
      </c>
      <c r="AM903" s="350"/>
      <c r="AN903" s="350"/>
      <c r="AO903" s="430"/>
      <c r="AP903" s="431" t="s">
        <v>300</v>
      </c>
      <c r="AQ903" s="431"/>
      <c r="AR903" s="431"/>
      <c r="AS903" s="431"/>
      <c r="AT903" s="431"/>
      <c r="AU903" s="431"/>
      <c r="AV903" s="431"/>
      <c r="AW903" s="431"/>
      <c r="AX903" s="431"/>
    </row>
    <row r="904" spans="1:50" ht="30" customHeight="1" x14ac:dyDescent="0.15">
      <c r="A904" s="408">
        <v>1</v>
      </c>
      <c r="B904" s="408">
        <v>1</v>
      </c>
      <c r="C904" s="428" t="s">
        <v>600</v>
      </c>
      <c r="D904" s="422"/>
      <c r="E904" s="422"/>
      <c r="F904" s="422"/>
      <c r="G904" s="422"/>
      <c r="H904" s="422"/>
      <c r="I904" s="422"/>
      <c r="J904" s="423">
        <v>1020001071491</v>
      </c>
      <c r="K904" s="424"/>
      <c r="L904" s="424"/>
      <c r="M904" s="424"/>
      <c r="N904" s="424"/>
      <c r="O904" s="424"/>
      <c r="P904" s="429" t="s">
        <v>602</v>
      </c>
      <c r="Q904" s="321"/>
      <c r="R904" s="321"/>
      <c r="S904" s="321"/>
      <c r="T904" s="321"/>
      <c r="U904" s="321"/>
      <c r="V904" s="321"/>
      <c r="W904" s="321"/>
      <c r="X904" s="321"/>
      <c r="Y904" s="322">
        <v>78</v>
      </c>
      <c r="Z904" s="323"/>
      <c r="AA904" s="323"/>
      <c r="AB904" s="324"/>
      <c r="AC904" s="332" t="s">
        <v>372</v>
      </c>
      <c r="AD904" s="427"/>
      <c r="AE904" s="427"/>
      <c r="AF904" s="427"/>
      <c r="AG904" s="427"/>
      <c r="AH904" s="425">
        <v>1</v>
      </c>
      <c r="AI904" s="426"/>
      <c r="AJ904" s="426"/>
      <c r="AK904" s="426"/>
      <c r="AL904" s="329">
        <v>97.1</v>
      </c>
      <c r="AM904" s="330"/>
      <c r="AN904" s="330"/>
      <c r="AO904" s="331"/>
      <c r="AP904" s="432" t="s">
        <v>563</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299</v>
      </c>
      <c r="K936" s="109"/>
      <c r="L936" s="109"/>
      <c r="M936" s="109"/>
      <c r="N936" s="109"/>
      <c r="O936" s="109"/>
      <c r="P936" s="351" t="s">
        <v>247</v>
      </c>
      <c r="Q936" s="351"/>
      <c r="R936" s="351"/>
      <c r="S936" s="351"/>
      <c r="T936" s="351"/>
      <c r="U936" s="351"/>
      <c r="V936" s="351"/>
      <c r="W936" s="351"/>
      <c r="X936" s="351"/>
      <c r="Y936" s="348" t="s">
        <v>297</v>
      </c>
      <c r="Z936" s="349"/>
      <c r="AA936" s="349"/>
      <c r="AB936" s="349"/>
      <c r="AC936" s="281" t="s">
        <v>337</v>
      </c>
      <c r="AD936" s="281"/>
      <c r="AE936" s="281"/>
      <c r="AF936" s="281"/>
      <c r="AG936" s="281"/>
      <c r="AH936" s="348" t="s">
        <v>367</v>
      </c>
      <c r="AI936" s="350"/>
      <c r="AJ936" s="350"/>
      <c r="AK936" s="350"/>
      <c r="AL936" s="350" t="s">
        <v>21</v>
      </c>
      <c r="AM936" s="350"/>
      <c r="AN936" s="350"/>
      <c r="AO936" s="430"/>
      <c r="AP936" s="431" t="s">
        <v>300</v>
      </c>
      <c r="AQ936" s="431"/>
      <c r="AR936" s="431"/>
      <c r="AS936" s="431"/>
      <c r="AT936" s="431"/>
      <c r="AU936" s="431"/>
      <c r="AV936" s="431"/>
      <c r="AW936" s="431"/>
      <c r="AX936" s="431"/>
    </row>
    <row r="937" spans="1:50" ht="48" customHeight="1" x14ac:dyDescent="0.15">
      <c r="A937" s="408">
        <v>1</v>
      </c>
      <c r="B937" s="408">
        <v>1</v>
      </c>
      <c r="C937" s="428" t="s">
        <v>603</v>
      </c>
      <c r="D937" s="422"/>
      <c r="E937" s="422"/>
      <c r="F937" s="422"/>
      <c r="G937" s="422"/>
      <c r="H937" s="422"/>
      <c r="I937" s="422"/>
      <c r="J937" s="423">
        <v>3010401011971</v>
      </c>
      <c r="K937" s="424"/>
      <c r="L937" s="424"/>
      <c r="M937" s="424"/>
      <c r="N937" s="424"/>
      <c r="O937" s="424"/>
      <c r="P937" s="429" t="s">
        <v>604</v>
      </c>
      <c r="Q937" s="321"/>
      <c r="R937" s="321"/>
      <c r="S937" s="321"/>
      <c r="T937" s="321"/>
      <c r="U937" s="321"/>
      <c r="V937" s="321"/>
      <c r="W937" s="321"/>
      <c r="X937" s="321"/>
      <c r="Y937" s="322">
        <v>25</v>
      </c>
      <c r="Z937" s="323"/>
      <c r="AA937" s="323"/>
      <c r="AB937" s="324"/>
      <c r="AC937" s="332" t="s">
        <v>373</v>
      </c>
      <c r="AD937" s="427"/>
      <c r="AE937" s="427"/>
      <c r="AF937" s="427"/>
      <c r="AG937" s="427"/>
      <c r="AH937" s="425">
        <v>2</v>
      </c>
      <c r="AI937" s="426"/>
      <c r="AJ937" s="426"/>
      <c r="AK937" s="426"/>
      <c r="AL937" s="329">
        <v>82.95</v>
      </c>
      <c r="AM937" s="330"/>
      <c r="AN937" s="330"/>
      <c r="AO937" s="331"/>
      <c r="AP937" s="325" t="s">
        <v>566</v>
      </c>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299</v>
      </c>
      <c r="K969" s="109"/>
      <c r="L969" s="109"/>
      <c r="M969" s="109"/>
      <c r="N969" s="109"/>
      <c r="O969" s="109"/>
      <c r="P969" s="351" t="s">
        <v>247</v>
      </c>
      <c r="Q969" s="351"/>
      <c r="R969" s="351"/>
      <c r="S969" s="351"/>
      <c r="T969" s="351"/>
      <c r="U969" s="351"/>
      <c r="V969" s="351"/>
      <c r="W969" s="351"/>
      <c r="X969" s="351"/>
      <c r="Y969" s="348" t="s">
        <v>297</v>
      </c>
      <c r="Z969" s="349"/>
      <c r="AA969" s="349"/>
      <c r="AB969" s="349"/>
      <c r="AC969" s="281" t="s">
        <v>337</v>
      </c>
      <c r="AD969" s="281"/>
      <c r="AE969" s="281"/>
      <c r="AF969" s="281"/>
      <c r="AG969" s="281"/>
      <c r="AH969" s="348" t="s">
        <v>367</v>
      </c>
      <c r="AI969" s="350"/>
      <c r="AJ969" s="350"/>
      <c r="AK969" s="350"/>
      <c r="AL969" s="350" t="s">
        <v>21</v>
      </c>
      <c r="AM969" s="350"/>
      <c r="AN969" s="350"/>
      <c r="AO969" s="430"/>
      <c r="AP969" s="431" t="s">
        <v>300</v>
      </c>
      <c r="AQ969" s="431"/>
      <c r="AR969" s="431"/>
      <c r="AS969" s="431"/>
      <c r="AT969" s="431"/>
      <c r="AU969" s="431"/>
      <c r="AV969" s="431"/>
      <c r="AW969" s="431"/>
      <c r="AX969" s="431"/>
    </row>
    <row r="970" spans="1:50" ht="30" customHeight="1" x14ac:dyDescent="0.15">
      <c r="A970" s="408">
        <v>1</v>
      </c>
      <c r="B970" s="408">
        <v>1</v>
      </c>
      <c r="C970" s="428" t="s">
        <v>605</v>
      </c>
      <c r="D970" s="422"/>
      <c r="E970" s="422"/>
      <c r="F970" s="422"/>
      <c r="G970" s="422"/>
      <c r="H970" s="422"/>
      <c r="I970" s="422"/>
      <c r="J970" s="423">
        <v>1010401023102</v>
      </c>
      <c r="K970" s="424"/>
      <c r="L970" s="424"/>
      <c r="M970" s="424"/>
      <c r="N970" s="424"/>
      <c r="O970" s="424"/>
      <c r="P970" s="429" t="s">
        <v>606</v>
      </c>
      <c r="Q970" s="321"/>
      <c r="R970" s="321"/>
      <c r="S970" s="321"/>
      <c r="T970" s="321"/>
      <c r="U970" s="321"/>
      <c r="V970" s="321"/>
      <c r="W970" s="321"/>
      <c r="X970" s="321"/>
      <c r="Y970" s="322">
        <v>21</v>
      </c>
      <c r="Z970" s="323"/>
      <c r="AA970" s="323"/>
      <c r="AB970" s="324"/>
      <c r="AC970" s="332" t="s">
        <v>373</v>
      </c>
      <c r="AD970" s="427"/>
      <c r="AE970" s="427"/>
      <c r="AF970" s="427"/>
      <c r="AG970" s="427"/>
      <c r="AH970" s="425">
        <v>3</v>
      </c>
      <c r="AI970" s="426"/>
      <c r="AJ970" s="426"/>
      <c r="AK970" s="426"/>
      <c r="AL970" s="329">
        <v>98.67</v>
      </c>
      <c r="AM970" s="330"/>
      <c r="AN970" s="330"/>
      <c r="AO970" s="331"/>
      <c r="AP970" s="325" t="s">
        <v>599</v>
      </c>
      <c r="AQ970" s="325"/>
      <c r="AR970" s="325"/>
      <c r="AS970" s="325"/>
      <c r="AT970" s="325"/>
      <c r="AU970" s="325"/>
      <c r="AV970" s="325"/>
      <c r="AW970" s="325"/>
      <c r="AX970" s="325"/>
    </row>
    <row r="971" spans="1:50" ht="30" customHeight="1" x14ac:dyDescent="0.15">
      <c r="A971" s="408">
        <v>2</v>
      </c>
      <c r="B971" s="408">
        <v>1</v>
      </c>
      <c r="C971" s="422" t="s">
        <v>657</v>
      </c>
      <c r="D971" s="422"/>
      <c r="E971" s="422"/>
      <c r="F971" s="422"/>
      <c r="G971" s="422"/>
      <c r="H971" s="422"/>
      <c r="I971" s="422"/>
      <c r="J971" s="423">
        <v>6011205000159</v>
      </c>
      <c r="K971" s="424"/>
      <c r="L971" s="424"/>
      <c r="M971" s="424"/>
      <c r="N971" s="424"/>
      <c r="O971" s="424"/>
      <c r="P971" s="321" t="s">
        <v>650</v>
      </c>
      <c r="Q971" s="321"/>
      <c r="R971" s="321"/>
      <c r="S971" s="321"/>
      <c r="T971" s="321"/>
      <c r="U971" s="321"/>
      <c r="V971" s="321"/>
      <c r="W971" s="321"/>
      <c r="X971" s="321"/>
      <c r="Y971" s="322">
        <v>20</v>
      </c>
      <c r="Z971" s="323"/>
      <c r="AA971" s="323"/>
      <c r="AB971" s="324"/>
      <c r="AC971" s="332" t="s">
        <v>373</v>
      </c>
      <c r="AD971" s="427"/>
      <c r="AE971" s="427"/>
      <c r="AF971" s="427"/>
      <c r="AG971" s="427"/>
      <c r="AH971" s="425">
        <v>1</v>
      </c>
      <c r="AI971" s="426"/>
      <c r="AJ971" s="426"/>
      <c r="AK971" s="426"/>
      <c r="AL971" s="329">
        <v>91.41</v>
      </c>
      <c r="AM971" s="330"/>
      <c r="AN971" s="330"/>
      <c r="AO971" s="331"/>
      <c r="AP971" s="325" t="s">
        <v>408</v>
      </c>
      <c r="AQ971" s="325"/>
      <c r="AR971" s="325"/>
      <c r="AS971" s="325"/>
      <c r="AT971" s="325"/>
      <c r="AU971" s="325"/>
      <c r="AV971" s="325"/>
      <c r="AW971" s="325"/>
      <c r="AX971" s="325"/>
    </row>
    <row r="972" spans="1:50" ht="30" customHeight="1" x14ac:dyDescent="0.15">
      <c r="A972" s="408">
        <v>3</v>
      </c>
      <c r="B972" s="408">
        <v>1</v>
      </c>
      <c r="C972" s="428" t="s">
        <v>648</v>
      </c>
      <c r="D972" s="422"/>
      <c r="E972" s="422"/>
      <c r="F972" s="422"/>
      <c r="G972" s="422"/>
      <c r="H972" s="422"/>
      <c r="I972" s="422"/>
      <c r="J972" s="423">
        <v>4470001000428</v>
      </c>
      <c r="K972" s="424"/>
      <c r="L972" s="424"/>
      <c r="M972" s="424"/>
      <c r="N972" s="424"/>
      <c r="O972" s="424"/>
      <c r="P972" s="429" t="s">
        <v>653</v>
      </c>
      <c r="Q972" s="321"/>
      <c r="R972" s="321"/>
      <c r="S972" s="321"/>
      <c r="T972" s="321"/>
      <c r="U972" s="321"/>
      <c r="V972" s="321"/>
      <c r="W972" s="321"/>
      <c r="X972" s="321"/>
      <c r="Y972" s="322">
        <v>20</v>
      </c>
      <c r="Z972" s="323"/>
      <c r="AA972" s="323"/>
      <c r="AB972" s="324"/>
      <c r="AC972" s="332" t="s">
        <v>373</v>
      </c>
      <c r="AD972" s="427"/>
      <c r="AE972" s="427"/>
      <c r="AF972" s="427"/>
      <c r="AG972" s="427"/>
      <c r="AH972" s="327">
        <v>4</v>
      </c>
      <c r="AI972" s="328"/>
      <c r="AJ972" s="328"/>
      <c r="AK972" s="328"/>
      <c r="AL972" s="329">
        <v>89.78</v>
      </c>
      <c r="AM972" s="330"/>
      <c r="AN972" s="330"/>
      <c r="AO972" s="331"/>
      <c r="AP972" s="325" t="s">
        <v>408</v>
      </c>
      <c r="AQ972" s="325"/>
      <c r="AR972" s="325"/>
      <c r="AS972" s="325"/>
      <c r="AT972" s="325"/>
      <c r="AU972" s="325"/>
      <c r="AV972" s="325"/>
      <c r="AW972" s="325"/>
      <c r="AX972" s="325"/>
    </row>
    <row r="973" spans="1:50" ht="30" customHeight="1" x14ac:dyDescent="0.15">
      <c r="A973" s="408">
        <v>4</v>
      </c>
      <c r="B973" s="408">
        <v>1</v>
      </c>
      <c r="C973" s="428" t="s">
        <v>648</v>
      </c>
      <c r="D973" s="422"/>
      <c r="E973" s="422"/>
      <c r="F973" s="422"/>
      <c r="G973" s="422"/>
      <c r="H973" s="422"/>
      <c r="I973" s="422"/>
      <c r="J973" s="423">
        <v>4470001000428</v>
      </c>
      <c r="K973" s="424"/>
      <c r="L973" s="424"/>
      <c r="M973" s="424"/>
      <c r="N973" s="424"/>
      <c r="O973" s="424"/>
      <c r="P973" s="429" t="s">
        <v>654</v>
      </c>
      <c r="Q973" s="321"/>
      <c r="R973" s="321"/>
      <c r="S973" s="321"/>
      <c r="T973" s="321"/>
      <c r="U973" s="321"/>
      <c r="V973" s="321"/>
      <c r="W973" s="321"/>
      <c r="X973" s="321"/>
      <c r="Y973" s="322">
        <v>20</v>
      </c>
      <c r="Z973" s="323"/>
      <c r="AA973" s="323"/>
      <c r="AB973" s="324"/>
      <c r="AC973" s="332" t="s">
        <v>373</v>
      </c>
      <c r="AD973" s="427"/>
      <c r="AE973" s="427"/>
      <c r="AF973" s="427"/>
      <c r="AG973" s="427"/>
      <c r="AH973" s="327">
        <v>2</v>
      </c>
      <c r="AI973" s="328"/>
      <c r="AJ973" s="328"/>
      <c r="AK973" s="328"/>
      <c r="AL973" s="329">
        <v>89.78</v>
      </c>
      <c r="AM973" s="330"/>
      <c r="AN973" s="330"/>
      <c r="AO973" s="331"/>
      <c r="AP973" s="325" t="s">
        <v>408</v>
      </c>
      <c r="AQ973" s="325"/>
      <c r="AR973" s="325"/>
      <c r="AS973" s="325"/>
      <c r="AT973" s="325"/>
      <c r="AU973" s="325"/>
      <c r="AV973" s="325"/>
      <c r="AW973" s="325"/>
      <c r="AX973" s="325"/>
    </row>
    <row r="974" spans="1:50" ht="56.25" customHeight="1" x14ac:dyDescent="0.15">
      <c r="A974" s="408">
        <v>5</v>
      </c>
      <c r="B974" s="408">
        <v>1</v>
      </c>
      <c r="C974" s="422" t="s">
        <v>647</v>
      </c>
      <c r="D974" s="422"/>
      <c r="E974" s="422"/>
      <c r="F974" s="422"/>
      <c r="G974" s="422"/>
      <c r="H974" s="422"/>
      <c r="I974" s="422"/>
      <c r="J974" s="423">
        <v>8010405002863</v>
      </c>
      <c r="K974" s="424"/>
      <c r="L974" s="424"/>
      <c r="M974" s="424"/>
      <c r="N974" s="424"/>
      <c r="O974" s="424"/>
      <c r="P974" s="321" t="s">
        <v>652</v>
      </c>
      <c r="Q974" s="321"/>
      <c r="R974" s="321"/>
      <c r="S974" s="321"/>
      <c r="T974" s="321"/>
      <c r="U974" s="321"/>
      <c r="V974" s="321"/>
      <c r="W974" s="321"/>
      <c r="X974" s="321"/>
      <c r="Y974" s="322">
        <v>19</v>
      </c>
      <c r="Z974" s="323"/>
      <c r="AA974" s="323"/>
      <c r="AB974" s="324"/>
      <c r="AC974" s="332" t="s">
        <v>373</v>
      </c>
      <c r="AD974" s="427"/>
      <c r="AE974" s="427"/>
      <c r="AF974" s="427"/>
      <c r="AG974" s="427"/>
      <c r="AH974" s="327">
        <v>3</v>
      </c>
      <c r="AI974" s="328"/>
      <c r="AJ974" s="328"/>
      <c r="AK974" s="328"/>
      <c r="AL974" s="329">
        <v>98.52</v>
      </c>
      <c r="AM974" s="330"/>
      <c r="AN974" s="330"/>
      <c r="AO974" s="331"/>
      <c r="AP974" s="325" t="s">
        <v>408</v>
      </c>
      <c r="AQ974" s="325"/>
      <c r="AR974" s="325"/>
      <c r="AS974" s="325"/>
      <c r="AT974" s="325"/>
      <c r="AU974" s="325"/>
      <c r="AV974" s="325"/>
      <c r="AW974" s="325"/>
      <c r="AX974" s="325"/>
    </row>
    <row r="975" spans="1:50" ht="54" customHeight="1" x14ac:dyDescent="0.15">
      <c r="A975" s="408">
        <v>6</v>
      </c>
      <c r="B975" s="408">
        <v>1</v>
      </c>
      <c r="C975" s="422" t="s">
        <v>646</v>
      </c>
      <c r="D975" s="422"/>
      <c r="E975" s="422"/>
      <c r="F975" s="422"/>
      <c r="G975" s="422"/>
      <c r="H975" s="422"/>
      <c r="I975" s="422"/>
      <c r="J975" s="423">
        <v>3010405010499</v>
      </c>
      <c r="K975" s="424"/>
      <c r="L975" s="424"/>
      <c r="M975" s="424"/>
      <c r="N975" s="424"/>
      <c r="O975" s="424"/>
      <c r="P975" s="321" t="s">
        <v>651</v>
      </c>
      <c r="Q975" s="321"/>
      <c r="R975" s="321"/>
      <c r="S975" s="321"/>
      <c r="T975" s="321"/>
      <c r="U975" s="321"/>
      <c r="V975" s="321"/>
      <c r="W975" s="321"/>
      <c r="X975" s="321"/>
      <c r="Y975" s="322">
        <v>14</v>
      </c>
      <c r="Z975" s="323"/>
      <c r="AA975" s="323"/>
      <c r="AB975" s="324"/>
      <c r="AC975" s="332" t="s">
        <v>373</v>
      </c>
      <c r="AD975" s="427"/>
      <c r="AE975" s="427"/>
      <c r="AF975" s="427"/>
      <c r="AG975" s="427"/>
      <c r="AH975" s="327">
        <v>2</v>
      </c>
      <c r="AI975" s="328"/>
      <c r="AJ975" s="328"/>
      <c r="AK975" s="328"/>
      <c r="AL975" s="329">
        <v>85.46</v>
      </c>
      <c r="AM975" s="330"/>
      <c r="AN975" s="330"/>
      <c r="AO975" s="331"/>
      <c r="AP975" s="325" t="s">
        <v>408</v>
      </c>
      <c r="AQ975" s="325"/>
      <c r="AR975" s="325"/>
      <c r="AS975" s="325"/>
      <c r="AT975" s="325"/>
      <c r="AU975" s="325"/>
      <c r="AV975" s="325"/>
      <c r="AW975" s="325"/>
      <c r="AX975" s="325"/>
    </row>
    <row r="976" spans="1:50" ht="30" customHeight="1" x14ac:dyDescent="0.15">
      <c r="A976" s="408">
        <v>7</v>
      </c>
      <c r="B976" s="408">
        <v>1</v>
      </c>
      <c r="C976" s="422" t="s">
        <v>649</v>
      </c>
      <c r="D976" s="422"/>
      <c r="E976" s="422"/>
      <c r="F976" s="422"/>
      <c r="G976" s="422"/>
      <c r="H976" s="422"/>
      <c r="I976" s="422"/>
      <c r="J976" s="423">
        <v>1180005007369</v>
      </c>
      <c r="K976" s="424"/>
      <c r="L976" s="424"/>
      <c r="M976" s="424"/>
      <c r="N976" s="424"/>
      <c r="O976" s="424"/>
      <c r="P976" s="321" t="s">
        <v>656</v>
      </c>
      <c r="Q976" s="321"/>
      <c r="R976" s="321"/>
      <c r="S976" s="321"/>
      <c r="T976" s="321"/>
      <c r="U976" s="321"/>
      <c r="V976" s="321"/>
      <c r="W976" s="321"/>
      <c r="X976" s="321"/>
      <c r="Y976" s="322">
        <v>4</v>
      </c>
      <c r="Z976" s="323"/>
      <c r="AA976" s="323"/>
      <c r="AB976" s="324"/>
      <c r="AC976" s="332" t="s">
        <v>373</v>
      </c>
      <c r="AD976" s="427"/>
      <c r="AE976" s="427"/>
      <c r="AF976" s="427"/>
      <c r="AG976" s="427"/>
      <c r="AH976" s="327">
        <v>5</v>
      </c>
      <c r="AI976" s="328"/>
      <c r="AJ976" s="328"/>
      <c r="AK976" s="328"/>
      <c r="AL976" s="329">
        <v>38.479999999999997</v>
      </c>
      <c r="AM976" s="330"/>
      <c r="AN976" s="330"/>
      <c r="AO976" s="331"/>
      <c r="AP976" s="325" t="s">
        <v>408</v>
      </c>
      <c r="AQ976" s="325"/>
      <c r="AR976" s="325"/>
      <c r="AS976" s="325"/>
      <c r="AT976" s="325"/>
      <c r="AU976" s="325"/>
      <c r="AV976" s="325"/>
      <c r="AW976" s="325"/>
      <c r="AX976" s="325"/>
    </row>
    <row r="977" spans="1:50" ht="30" customHeight="1" x14ac:dyDescent="0.15">
      <c r="A977" s="408">
        <v>8</v>
      </c>
      <c r="B977" s="408">
        <v>1</v>
      </c>
      <c r="C977" s="422" t="s">
        <v>649</v>
      </c>
      <c r="D977" s="422"/>
      <c r="E977" s="422"/>
      <c r="F977" s="422"/>
      <c r="G977" s="422"/>
      <c r="H977" s="422"/>
      <c r="I977" s="422"/>
      <c r="J977" s="423">
        <v>1180005007369</v>
      </c>
      <c r="K977" s="424"/>
      <c r="L977" s="424"/>
      <c r="M977" s="424"/>
      <c r="N977" s="424"/>
      <c r="O977" s="424"/>
      <c r="P977" s="321" t="s">
        <v>655</v>
      </c>
      <c r="Q977" s="321"/>
      <c r="R977" s="321"/>
      <c r="S977" s="321"/>
      <c r="T977" s="321"/>
      <c r="U977" s="321"/>
      <c r="V977" s="321"/>
      <c r="W977" s="321"/>
      <c r="X977" s="321"/>
      <c r="Y977" s="322">
        <v>1</v>
      </c>
      <c r="Z977" s="323"/>
      <c r="AA977" s="323"/>
      <c r="AB977" s="324"/>
      <c r="AC977" s="332" t="s">
        <v>373</v>
      </c>
      <c r="AD977" s="427"/>
      <c r="AE977" s="427"/>
      <c r="AF977" s="427"/>
      <c r="AG977" s="427"/>
      <c r="AH977" s="327">
        <v>3</v>
      </c>
      <c r="AI977" s="328"/>
      <c r="AJ977" s="328"/>
      <c r="AK977" s="328"/>
      <c r="AL977" s="329">
        <v>41.28</v>
      </c>
      <c r="AM977" s="330"/>
      <c r="AN977" s="330"/>
      <c r="AO977" s="331"/>
      <c r="AP977" s="325" t="s">
        <v>408</v>
      </c>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299</v>
      </c>
      <c r="K1002" s="109"/>
      <c r="L1002" s="109"/>
      <c r="M1002" s="109"/>
      <c r="N1002" s="109"/>
      <c r="O1002" s="109"/>
      <c r="P1002" s="351" t="s">
        <v>247</v>
      </c>
      <c r="Q1002" s="351"/>
      <c r="R1002" s="351"/>
      <c r="S1002" s="351"/>
      <c r="T1002" s="351"/>
      <c r="U1002" s="351"/>
      <c r="V1002" s="351"/>
      <c r="W1002" s="351"/>
      <c r="X1002" s="351"/>
      <c r="Y1002" s="348" t="s">
        <v>297</v>
      </c>
      <c r="Z1002" s="349"/>
      <c r="AA1002" s="349"/>
      <c r="AB1002" s="349"/>
      <c r="AC1002" s="281" t="s">
        <v>337</v>
      </c>
      <c r="AD1002" s="281"/>
      <c r="AE1002" s="281"/>
      <c r="AF1002" s="281"/>
      <c r="AG1002" s="281"/>
      <c r="AH1002" s="348" t="s">
        <v>367</v>
      </c>
      <c r="AI1002" s="350"/>
      <c r="AJ1002" s="350"/>
      <c r="AK1002" s="350"/>
      <c r="AL1002" s="350" t="s">
        <v>21</v>
      </c>
      <c r="AM1002" s="350"/>
      <c r="AN1002" s="350"/>
      <c r="AO1002" s="430"/>
      <c r="AP1002" s="431" t="s">
        <v>300</v>
      </c>
      <c r="AQ1002" s="431"/>
      <c r="AR1002" s="431"/>
      <c r="AS1002" s="431"/>
      <c r="AT1002" s="431"/>
      <c r="AU1002" s="431"/>
      <c r="AV1002" s="431"/>
      <c r="AW1002" s="431"/>
      <c r="AX1002" s="431"/>
    </row>
    <row r="1003" spans="1:50" ht="30" customHeight="1" x14ac:dyDescent="0.15">
      <c r="A1003" s="408">
        <v>1</v>
      </c>
      <c r="B1003" s="408">
        <v>1</v>
      </c>
      <c r="C1003" s="428" t="s">
        <v>607</v>
      </c>
      <c r="D1003" s="422"/>
      <c r="E1003" s="422"/>
      <c r="F1003" s="422"/>
      <c r="G1003" s="422"/>
      <c r="H1003" s="422"/>
      <c r="I1003" s="422"/>
      <c r="J1003" s="423">
        <v>4350001010612</v>
      </c>
      <c r="K1003" s="424"/>
      <c r="L1003" s="424"/>
      <c r="M1003" s="424"/>
      <c r="N1003" s="424"/>
      <c r="O1003" s="424"/>
      <c r="P1003" s="429" t="s">
        <v>608</v>
      </c>
      <c r="Q1003" s="321"/>
      <c r="R1003" s="321"/>
      <c r="S1003" s="321"/>
      <c r="T1003" s="321"/>
      <c r="U1003" s="321"/>
      <c r="V1003" s="321"/>
      <c r="W1003" s="321"/>
      <c r="X1003" s="321"/>
      <c r="Y1003" s="322">
        <v>4</v>
      </c>
      <c r="Z1003" s="323"/>
      <c r="AA1003" s="323"/>
      <c r="AB1003" s="324"/>
      <c r="AC1003" s="332" t="s">
        <v>372</v>
      </c>
      <c r="AD1003" s="427"/>
      <c r="AE1003" s="427"/>
      <c r="AF1003" s="427"/>
      <c r="AG1003" s="427"/>
      <c r="AH1003" s="425">
        <v>5</v>
      </c>
      <c r="AI1003" s="426"/>
      <c r="AJ1003" s="426"/>
      <c r="AK1003" s="426"/>
      <c r="AL1003" s="329">
        <v>45.05</v>
      </c>
      <c r="AM1003" s="330"/>
      <c r="AN1003" s="330"/>
      <c r="AO1003" s="331"/>
      <c r="AP1003" s="325" t="s">
        <v>625</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299</v>
      </c>
      <c r="K1035" s="109"/>
      <c r="L1035" s="109"/>
      <c r="M1035" s="109"/>
      <c r="N1035" s="109"/>
      <c r="O1035" s="109"/>
      <c r="P1035" s="351" t="s">
        <v>247</v>
      </c>
      <c r="Q1035" s="351"/>
      <c r="R1035" s="351"/>
      <c r="S1035" s="351"/>
      <c r="T1035" s="351"/>
      <c r="U1035" s="351"/>
      <c r="V1035" s="351"/>
      <c r="W1035" s="351"/>
      <c r="X1035" s="351"/>
      <c r="Y1035" s="348" t="s">
        <v>297</v>
      </c>
      <c r="Z1035" s="349"/>
      <c r="AA1035" s="349"/>
      <c r="AB1035" s="349"/>
      <c r="AC1035" s="281" t="s">
        <v>337</v>
      </c>
      <c r="AD1035" s="281"/>
      <c r="AE1035" s="281"/>
      <c r="AF1035" s="281"/>
      <c r="AG1035" s="281"/>
      <c r="AH1035" s="348" t="s">
        <v>367</v>
      </c>
      <c r="AI1035" s="350"/>
      <c r="AJ1035" s="350"/>
      <c r="AK1035" s="350"/>
      <c r="AL1035" s="350" t="s">
        <v>21</v>
      </c>
      <c r="AM1035" s="350"/>
      <c r="AN1035" s="350"/>
      <c r="AO1035" s="430"/>
      <c r="AP1035" s="431" t="s">
        <v>300</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299</v>
      </c>
      <c r="K1068" s="109"/>
      <c r="L1068" s="109"/>
      <c r="M1068" s="109"/>
      <c r="N1068" s="109"/>
      <c r="O1068" s="109"/>
      <c r="P1068" s="351" t="s">
        <v>247</v>
      </c>
      <c r="Q1068" s="351"/>
      <c r="R1068" s="351"/>
      <c r="S1068" s="351"/>
      <c r="T1068" s="351"/>
      <c r="U1068" s="351"/>
      <c r="V1068" s="351"/>
      <c r="W1068" s="351"/>
      <c r="X1068" s="351"/>
      <c r="Y1068" s="348" t="s">
        <v>297</v>
      </c>
      <c r="Z1068" s="349"/>
      <c r="AA1068" s="349"/>
      <c r="AB1068" s="349"/>
      <c r="AC1068" s="281" t="s">
        <v>337</v>
      </c>
      <c r="AD1068" s="281"/>
      <c r="AE1068" s="281"/>
      <c r="AF1068" s="281"/>
      <c r="AG1068" s="281"/>
      <c r="AH1068" s="348" t="s">
        <v>367</v>
      </c>
      <c r="AI1068" s="350"/>
      <c r="AJ1068" s="350"/>
      <c r="AK1068" s="350"/>
      <c r="AL1068" s="350" t="s">
        <v>21</v>
      </c>
      <c r="AM1068" s="350"/>
      <c r="AN1068" s="350"/>
      <c r="AO1068" s="430"/>
      <c r="AP1068" s="431" t="s">
        <v>300</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1" t="s">
        <v>328</v>
      </c>
      <c r="B1099" s="892"/>
      <c r="C1099" s="892"/>
      <c r="D1099" s="892"/>
      <c r="E1099" s="892"/>
      <c r="F1099" s="892"/>
      <c r="G1099" s="892"/>
      <c r="H1099" s="892"/>
      <c r="I1099" s="892"/>
      <c r="J1099" s="892"/>
      <c r="K1099" s="892"/>
      <c r="L1099" s="892"/>
      <c r="M1099" s="892"/>
      <c r="N1099" s="892"/>
      <c r="O1099" s="892"/>
      <c r="P1099" s="892"/>
      <c r="Q1099" s="892"/>
      <c r="R1099" s="892"/>
      <c r="S1099" s="892"/>
      <c r="T1099" s="892"/>
      <c r="U1099" s="892"/>
      <c r="V1099" s="892"/>
      <c r="W1099" s="892"/>
      <c r="X1099" s="892"/>
      <c r="Y1099" s="892"/>
      <c r="Z1099" s="892"/>
      <c r="AA1099" s="892"/>
      <c r="AB1099" s="892"/>
      <c r="AC1099" s="892"/>
      <c r="AD1099" s="892"/>
      <c r="AE1099" s="892"/>
      <c r="AF1099" s="892"/>
      <c r="AG1099" s="892"/>
      <c r="AH1099" s="892"/>
      <c r="AI1099" s="892"/>
      <c r="AJ1099" s="892"/>
      <c r="AK1099" s="893"/>
      <c r="AL1099" s="961" t="s">
        <v>343</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4"/>
      <c r="E1102" s="281" t="s">
        <v>265</v>
      </c>
      <c r="F1102" s="894"/>
      <c r="G1102" s="894"/>
      <c r="H1102" s="894"/>
      <c r="I1102" s="894"/>
      <c r="J1102" s="281" t="s">
        <v>299</v>
      </c>
      <c r="K1102" s="281"/>
      <c r="L1102" s="281"/>
      <c r="M1102" s="281"/>
      <c r="N1102" s="281"/>
      <c r="O1102" s="281"/>
      <c r="P1102" s="348" t="s">
        <v>27</v>
      </c>
      <c r="Q1102" s="348"/>
      <c r="R1102" s="348"/>
      <c r="S1102" s="348"/>
      <c r="T1102" s="348"/>
      <c r="U1102" s="348"/>
      <c r="V1102" s="348"/>
      <c r="W1102" s="348"/>
      <c r="X1102" s="348"/>
      <c r="Y1102" s="281" t="s">
        <v>301</v>
      </c>
      <c r="Z1102" s="894"/>
      <c r="AA1102" s="894"/>
      <c r="AB1102" s="894"/>
      <c r="AC1102" s="281" t="s">
        <v>248</v>
      </c>
      <c r="AD1102" s="281"/>
      <c r="AE1102" s="281"/>
      <c r="AF1102" s="281"/>
      <c r="AG1102" s="281"/>
      <c r="AH1102" s="348" t="s">
        <v>261</v>
      </c>
      <c r="AI1102" s="349"/>
      <c r="AJ1102" s="349"/>
      <c r="AK1102" s="349"/>
      <c r="AL1102" s="349" t="s">
        <v>21</v>
      </c>
      <c r="AM1102" s="349"/>
      <c r="AN1102" s="349"/>
      <c r="AO1102" s="897"/>
      <c r="AP1102" s="431" t="s">
        <v>329</v>
      </c>
      <c r="AQ1102" s="431"/>
      <c r="AR1102" s="431"/>
      <c r="AS1102" s="431"/>
      <c r="AT1102" s="431"/>
      <c r="AU1102" s="431"/>
      <c r="AV1102" s="431"/>
      <c r="AW1102" s="431"/>
      <c r="AX1102" s="431"/>
    </row>
    <row r="1103" spans="1:50" ht="30" customHeight="1" x14ac:dyDescent="0.15">
      <c r="A1103" s="408">
        <v>1</v>
      </c>
      <c r="B1103" s="408">
        <v>1</v>
      </c>
      <c r="C1103" s="896"/>
      <c r="D1103" s="896"/>
      <c r="E1103" s="265" t="s">
        <v>679</v>
      </c>
      <c r="F1103" s="895"/>
      <c r="G1103" s="895"/>
      <c r="H1103" s="895"/>
      <c r="I1103" s="895"/>
      <c r="J1103" s="423" t="s">
        <v>679</v>
      </c>
      <c r="K1103" s="424"/>
      <c r="L1103" s="424"/>
      <c r="M1103" s="424"/>
      <c r="N1103" s="424"/>
      <c r="O1103" s="424"/>
      <c r="P1103" s="429" t="s">
        <v>679</v>
      </c>
      <c r="Q1103" s="321"/>
      <c r="R1103" s="321"/>
      <c r="S1103" s="321"/>
      <c r="T1103" s="321"/>
      <c r="U1103" s="321"/>
      <c r="V1103" s="321"/>
      <c r="W1103" s="321"/>
      <c r="X1103" s="321"/>
      <c r="Y1103" s="322" t="s">
        <v>679</v>
      </c>
      <c r="Z1103" s="323"/>
      <c r="AA1103" s="323"/>
      <c r="AB1103" s="324"/>
      <c r="AC1103" s="326"/>
      <c r="AD1103" s="326"/>
      <c r="AE1103" s="326"/>
      <c r="AF1103" s="326"/>
      <c r="AG1103" s="326"/>
      <c r="AH1103" s="327" t="s">
        <v>679</v>
      </c>
      <c r="AI1103" s="328"/>
      <c r="AJ1103" s="328"/>
      <c r="AK1103" s="328"/>
      <c r="AL1103" s="329" t="s">
        <v>679</v>
      </c>
      <c r="AM1103" s="330"/>
      <c r="AN1103" s="330"/>
      <c r="AO1103" s="331"/>
      <c r="AP1103" s="325" t="s">
        <v>679</v>
      </c>
      <c r="AQ1103" s="325"/>
      <c r="AR1103" s="325"/>
      <c r="AS1103" s="325"/>
      <c r="AT1103" s="325"/>
      <c r="AU1103" s="325"/>
      <c r="AV1103" s="325"/>
      <c r="AW1103" s="325"/>
      <c r="AX1103" s="325"/>
    </row>
    <row r="1104" spans="1:50" ht="42" hidden="1" customHeight="1" x14ac:dyDescent="0.15">
      <c r="A1104" s="408">
        <v>2</v>
      </c>
      <c r="B1104" s="408">
        <v>1</v>
      </c>
      <c r="C1104" s="896"/>
      <c r="D1104" s="896"/>
      <c r="E1104" s="265"/>
      <c r="F1104" s="895"/>
      <c r="G1104" s="895"/>
      <c r="H1104" s="895"/>
      <c r="I1104" s="895"/>
      <c r="J1104" s="423"/>
      <c r="K1104" s="424"/>
      <c r="L1104" s="424"/>
      <c r="M1104" s="424"/>
      <c r="N1104" s="424"/>
      <c r="O1104" s="424"/>
      <c r="P1104" s="429"/>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47.25" hidden="1" customHeight="1" x14ac:dyDescent="0.15">
      <c r="A1105" s="408">
        <v>3</v>
      </c>
      <c r="B1105" s="408">
        <v>1</v>
      </c>
      <c r="C1105" s="896"/>
      <c r="D1105" s="896"/>
      <c r="E1105" s="265"/>
      <c r="F1105" s="895"/>
      <c r="G1105" s="895"/>
      <c r="H1105" s="895"/>
      <c r="I1105" s="895"/>
      <c r="J1105" s="423"/>
      <c r="K1105" s="424"/>
      <c r="L1105" s="424"/>
      <c r="M1105" s="424"/>
      <c r="N1105" s="424"/>
      <c r="O1105" s="424"/>
      <c r="P1105" s="429"/>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6"/>
      <c r="D1106" s="896"/>
      <c r="E1106" s="265"/>
      <c r="F1106" s="895"/>
      <c r="G1106" s="895"/>
      <c r="H1106" s="895"/>
      <c r="I1106" s="895"/>
      <c r="J1106" s="423"/>
      <c r="K1106" s="424"/>
      <c r="L1106" s="424"/>
      <c r="M1106" s="424"/>
      <c r="N1106" s="424"/>
      <c r="O1106" s="424"/>
      <c r="P1106" s="429"/>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51.75" hidden="1" customHeight="1" x14ac:dyDescent="0.15">
      <c r="A1107" s="408">
        <v>5</v>
      </c>
      <c r="B1107" s="408">
        <v>1</v>
      </c>
      <c r="C1107" s="896"/>
      <c r="D1107" s="896"/>
      <c r="E1107" s="265"/>
      <c r="F1107" s="895"/>
      <c r="G1107" s="895"/>
      <c r="H1107" s="895"/>
      <c r="I1107" s="895"/>
      <c r="J1107" s="423"/>
      <c r="K1107" s="424"/>
      <c r="L1107" s="424"/>
      <c r="M1107" s="424"/>
      <c r="N1107" s="424"/>
      <c r="O1107" s="424"/>
      <c r="P1107" s="429"/>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63.75" hidden="1" customHeight="1" x14ac:dyDescent="0.15">
      <c r="A1108" s="408">
        <v>6</v>
      </c>
      <c r="B1108" s="408">
        <v>1</v>
      </c>
      <c r="C1108" s="896"/>
      <c r="D1108" s="896"/>
      <c r="E1108" s="265"/>
      <c r="F1108" s="895"/>
      <c r="G1108" s="895"/>
      <c r="H1108" s="895"/>
      <c r="I1108" s="895"/>
      <c r="J1108" s="423"/>
      <c r="K1108" s="424"/>
      <c r="L1108" s="424"/>
      <c r="M1108" s="424"/>
      <c r="N1108" s="424"/>
      <c r="O1108" s="424"/>
      <c r="P1108" s="429"/>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50.25" hidden="1" customHeight="1" x14ac:dyDescent="0.15">
      <c r="A1109" s="408">
        <v>7</v>
      </c>
      <c r="B1109" s="408">
        <v>1</v>
      </c>
      <c r="C1109" s="896"/>
      <c r="D1109" s="896"/>
      <c r="E1109" s="265"/>
      <c r="F1109" s="895"/>
      <c r="G1109" s="895"/>
      <c r="H1109" s="895"/>
      <c r="I1109" s="895"/>
      <c r="J1109" s="423"/>
      <c r="K1109" s="424"/>
      <c r="L1109" s="424"/>
      <c r="M1109" s="424"/>
      <c r="N1109" s="424"/>
      <c r="O1109" s="424"/>
      <c r="P1109" s="429"/>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51" hidden="1" customHeight="1" x14ac:dyDescent="0.15">
      <c r="A1110" s="408">
        <v>8</v>
      </c>
      <c r="B1110" s="408">
        <v>1</v>
      </c>
      <c r="C1110" s="896"/>
      <c r="D1110" s="896"/>
      <c r="E1110" s="265"/>
      <c r="F1110" s="895"/>
      <c r="G1110" s="895"/>
      <c r="H1110" s="895"/>
      <c r="I1110" s="895"/>
      <c r="J1110" s="423"/>
      <c r="K1110" s="424"/>
      <c r="L1110" s="424"/>
      <c r="M1110" s="424"/>
      <c r="N1110" s="424"/>
      <c r="O1110" s="424"/>
      <c r="P1110" s="429"/>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45" hidden="1" customHeight="1" x14ac:dyDescent="0.15">
      <c r="A1111" s="408">
        <v>9</v>
      </c>
      <c r="B1111" s="408">
        <v>1</v>
      </c>
      <c r="C1111" s="896"/>
      <c r="D1111" s="896"/>
      <c r="E1111" s="265"/>
      <c r="F1111" s="895"/>
      <c r="G1111" s="895"/>
      <c r="H1111" s="895"/>
      <c r="I1111" s="895"/>
      <c r="J1111" s="423"/>
      <c r="K1111" s="424"/>
      <c r="L1111" s="424"/>
      <c r="M1111" s="424"/>
      <c r="N1111" s="424"/>
      <c r="O1111" s="424"/>
      <c r="P1111" s="429"/>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6"/>
      <c r="D1112" s="896"/>
      <c r="E1112" s="265"/>
      <c r="F1112" s="895"/>
      <c r="G1112" s="895"/>
      <c r="H1112" s="895"/>
      <c r="I1112" s="895"/>
      <c r="J1112" s="423"/>
      <c r="K1112" s="424"/>
      <c r="L1112" s="424"/>
      <c r="M1112" s="424"/>
      <c r="N1112" s="424"/>
      <c r="O1112" s="424"/>
      <c r="P1112" s="429"/>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6"/>
      <c r="D1113" s="896"/>
      <c r="E1113" s="265"/>
      <c r="F1113" s="895"/>
      <c r="G1113" s="895"/>
      <c r="H1113" s="895"/>
      <c r="I1113" s="895"/>
      <c r="J1113" s="423"/>
      <c r="K1113" s="424"/>
      <c r="L1113" s="424"/>
      <c r="M1113" s="424"/>
      <c r="N1113" s="424"/>
      <c r="O1113" s="424"/>
      <c r="P1113" s="429"/>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6"/>
      <c r="D1114" s="896"/>
      <c r="E1114" s="895"/>
      <c r="F1114" s="895"/>
      <c r="G1114" s="895"/>
      <c r="H1114" s="895"/>
      <c r="I1114" s="89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6"/>
      <c r="D1115" s="896"/>
      <c r="E1115" s="265"/>
      <c r="F1115" s="895"/>
      <c r="G1115" s="895"/>
      <c r="H1115" s="895"/>
      <c r="I1115" s="895"/>
      <c r="J1115" s="423"/>
      <c r="K1115" s="424"/>
      <c r="L1115" s="424"/>
      <c r="M1115" s="424"/>
      <c r="N1115" s="424"/>
      <c r="O1115" s="424"/>
      <c r="P1115" s="429"/>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6"/>
      <c r="D1116" s="896"/>
      <c r="E1116" s="895"/>
      <c r="F1116" s="895"/>
      <c r="G1116" s="895"/>
      <c r="H1116" s="895"/>
      <c r="I1116" s="89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6"/>
      <c r="D1117" s="896"/>
      <c r="E1117" s="895"/>
      <c r="F1117" s="895"/>
      <c r="G1117" s="895"/>
      <c r="H1117" s="895"/>
      <c r="I1117" s="89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6"/>
      <c r="D1118" s="896"/>
      <c r="E1118" s="895"/>
      <c r="F1118" s="895"/>
      <c r="G1118" s="895"/>
      <c r="H1118" s="895"/>
      <c r="I1118" s="89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6"/>
      <c r="D1119" s="896"/>
      <c r="E1119" s="895"/>
      <c r="F1119" s="895"/>
      <c r="G1119" s="895"/>
      <c r="H1119" s="895"/>
      <c r="I1119" s="89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6"/>
      <c r="D1120" s="896"/>
      <c r="E1120" s="265"/>
      <c r="F1120" s="895"/>
      <c r="G1120" s="895"/>
      <c r="H1120" s="895"/>
      <c r="I1120" s="89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6"/>
      <c r="D1121" s="896"/>
      <c r="E1121" s="895"/>
      <c r="F1121" s="895"/>
      <c r="G1121" s="895"/>
      <c r="H1121" s="895"/>
      <c r="I1121" s="89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6"/>
      <c r="D1122" s="896"/>
      <c r="E1122" s="895"/>
      <c r="F1122" s="895"/>
      <c r="G1122" s="895"/>
      <c r="H1122" s="895"/>
      <c r="I1122" s="89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6"/>
      <c r="D1123" s="896"/>
      <c r="E1123" s="895"/>
      <c r="F1123" s="895"/>
      <c r="G1123" s="895"/>
      <c r="H1123" s="895"/>
      <c r="I1123" s="89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6"/>
      <c r="D1124" s="896"/>
      <c r="E1124" s="895"/>
      <c r="F1124" s="895"/>
      <c r="G1124" s="895"/>
      <c r="H1124" s="895"/>
      <c r="I1124" s="89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6"/>
      <c r="D1125" s="896"/>
      <c r="E1125" s="895"/>
      <c r="F1125" s="895"/>
      <c r="G1125" s="895"/>
      <c r="H1125" s="895"/>
      <c r="I1125" s="89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6"/>
      <c r="D1126" s="896"/>
      <c r="E1126" s="895"/>
      <c r="F1126" s="895"/>
      <c r="G1126" s="895"/>
      <c r="H1126" s="895"/>
      <c r="I1126" s="89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6"/>
      <c r="D1127" s="896"/>
      <c r="E1127" s="895"/>
      <c r="F1127" s="895"/>
      <c r="G1127" s="895"/>
      <c r="H1127" s="895"/>
      <c r="I1127" s="89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6"/>
      <c r="D1128" s="896"/>
      <c r="E1128" s="895"/>
      <c r="F1128" s="895"/>
      <c r="G1128" s="895"/>
      <c r="H1128" s="895"/>
      <c r="I1128" s="89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6"/>
      <c r="D1129" s="896"/>
      <c r="E1129" s="895"/>
      <c r="F1129" s="895"/>
      <c r="G1129" s="895"/>
      <c r="H1129" s="895"/>
      <c r="I1129" s="89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6"/>
      <c r="D1130" s="896"/>
      <c r="E1130" s="895"/>
      <c r="F1130" s="895"/>
      <c r="G1130" s="895"/>
      <c r="H1130" s="895"/>
      <c r="I1130" s="89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6"/>
      <c r="D1131" s="896"/>
      <c r="E1131" s="895"/>
      <c r="F1131" s="895"/>
      <c r="G1131" s="895"/>
      <c r="H1131" s="895"/>
      <c r="I1131" s="89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6"/>
      <c r="D1132" s="896"/>
      <c r="E1132" s="895"/>
      <c r="F1132" s="895"/>
      <c r="G1132" s="895"/>
      <c r="H1132" s="895"/>
      <c r="I1132" s="89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3">
    <cfRule type="expression" dxfId="2797" priority="13883">
      <formula>IF(RIGHT(TEXT(Y783,"0.#"),1)=".",FALSE,TRUE)</formula>
    </cfRule>
    <cfRule type="expression" dxfId="2796" priority="13884">
      <formula>IF(RIGHT(TEXT(Y783,"0.#"),1)=".",TRUE,FALSE)</formula>
    </cfRule>
  </conditionalFormatting>
  <conditionalFormatting sqref="Y792">
    <cfRule type="expression" dxfId="2795" priority="13879">
      <formula>IF(RIGHT(TEXT(Y792,"0.#"),1)=".",FALSE,TRUE)</formula>
    </cfRule>
    <cfRule type="expression" dxfId="2794" priority="13880">
      <formula>IF(RIGHT(TEXT(Y792,"0.#"),1)=".",TRUE,FALSE)</formula>
    </cfRule>
  </conditionalFormatting>
  <conditionalFormatting sqref="Y823:Y830 Y821 Y810:Y817 Y808 Y797:Y804 Y795">
    <cfRule type="expression" dxfId="2793" priority="13661">
      <formula>IF(RIGHT(TEXT(Y795,"0.#"),1)=".",FALSE,TRUE)</formula>
    </cfRule>
    <cfRule type="expression" dxfId="2792" priority="13662">
      <formula>IF(RIGHT(TEXT(Y795,"0.#"),1)=".",TRUE,FALSE)</formula>
    </cfRule>
  </conditionalFormatting>
  <conditionalFormatting sqref="P16:AQ17 P15:AX15 P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4:Y791 Y782">
    <cfRule type="expression" dxfId="2785" priority="13685">
      <formula>IF(RIGHT(TEXT(Y782,"0.#"),1)=".",FALSE,TRUE)</formula>
    </cfRule>
    <cfRule type="expression" dxfId="2784" priority="13686">
      <formula>IF(RIGHT(TEXT(Y782,"0.#"),1)=".",TRUE,FALSE)</formula>
    </cfRule>
  </conditionalFormatting>
  <conditionalFormatting sqref="AU783">
    <cfRule type="expression" dxfId="2783" priority="13683">
      <formula>IF(RIGHT(TEXT(AU783,"0.#"),1)=".",FALSE,TRUE)</formula>
    </cfRule>
    <cfRule type="expression" dxfId="2782" priority="13684">
      <formula>IF(RIGHT(TEXT(AU783,"0.#"),1)=".",TRUE,FALSE)</formula>
    </cfRule>
  </conditionalFormatting>
  <conditionalFormatting sqref="AU792">
    <cfRule type="expression" dxfId="2781" priority="13681">
      <formula>IF(RIGHT(TEXT(AU792,"0.#"),1)=".",FALSE,TRUE)</formula>
    </cfRule>
    <cfRule type="expression" dxfId="2780" priority="13682">
      <formula>IF(RIGHT(TEXT(AU792,"0.#"),1)=".",TRUE,FALSE)</formula>
    </cfRule>
  </conditionalFormatting>
  <conditionalFormatting sqref="AU784:AU791 AU782">
    <cfRule type="expression" dxfId="2779" priority="13679">
      <formula>IF(RIGHT(TEXT(AU782,"0.#"),1)=".",FALSE,TRUE)</formula>
    </cfRule>
    <cfRule type="expression" dxfId="2778" priority="13680">
      <formula>IF(RIGHT(TEXT(AU782,"0.#"),1)=".",TRUE,FALSE)</formula>
    </cfRule>
  </conditionalFormatting>
  <conditionalFormatting sqref="Y822 Y809 Y796">
    <cfRule type="expression" dxfId="2777" priority="13665">
      <formula>IF(RIGHT(TEXT(Y796,"0.#"),1)=".",FALSE,TRUE)</formula>
    </cfRule>
    <cfRule type="expression" dxfId="2776" priority="13666">
      <formula>IF(RIGHT(TEXT(Y796,"0.#"),1)=".",TRUE,FALSE)</formula>
    </cfRule>
  </conditionalFormatting>
  <conditionalFormatting sqref="Y831 Y818 Y805">
    <cfRule type="expression" dxfId="2775" priority="13663">
      <formula>IF(RIGHT(TEXT(Y805,"0.#"),1)=".",FALSE,TRUE)</formula>
    </cfRule>
    <cfRule type="expression" dxfId="2774" priority="13664">
      <formula>IF(RIGHT(TEXT(Y805,"0.#"),1)=".",TRUE,FALSE)</formula>
    </cfRule>
  </conditionalFormatting>
  <conditionalFormatting sqref="AU822 AU809 AU796">
    <cfRule type="expression" dxfId="2773" priority="13659">
      <formula>IF(RIGHT(TEXT(AU796,"0.#"),1)=".",FALSE,TRUE)</formula>
    </cfRule>
    <cfRule type="expression" dxfId="2772" priority="13660">
      <formula>IF(RIGHT(TEXT(AU796,"0.#"),1)=".",TRUE,FALSE)</formula>
    </cfRule>
  </conditionalFormatting>
  <conditionalFormatting sqref="AU831 AU818 AU805">
    <cfRule type="expression" dxfId="2771" priority="13657">
      <formula>IF(RIGHT(TEXT(AU805,"0.#"),1)=".",FALSE,TRUE)</formula>
    </cfRule>
    <cfRule type="expression" dxfId="2770" priority="13658">
      <formula>IF(RIGHT(TEXT(AU805,"0.#"),1)=".",TRUE,FALSE)</formula>
    </cfRule>
  </conditionalFormatting>
  <conditionalFormatting sqref="AU823:AU830 AU821 AU810:AU817 AU808 AU797:AU804 AU795">
    <cfRule type="expression" dxfId="2769" priority="13655">
      <formula>IF(RIGHT(TEXT(AU795,"0.#"),1)=".",FALSE,TRUE)</formula>
    </cfRule>
    <cfRule type="expression" dxfId="2768" priority="13656">
      <formula>IF(RIGHT(TEXT(AU795,"0.#"),1)=".",TRUE,FALSE)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M134:AM135 AQ134:AQ135 AU134:AU135">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40:AO867">
    <cfRule type="expression" dxfId="2503" priority="6633">
      <formula>IF(AND(AL840&gt;=0, RIGHT(TEXT(AL840,"0.#"),1)&lt;&gt;"."),TRUE,FALSE)</formula>
    </cfRule>
    <cfRule type="expression" dxfId="2502" priority="6634">
      <formula>IF(AND(AL840&gt;=0, RIGHT(TEXT(AL840,"0.#"),1)="."),TRUE,FALSE)</formula>
    </cfRule>
    <cfRule type="expression" dxfId="2501" priority="6635">
      <formula>IF(AND(AL840&lt;0, RIGHT(TEXT(AL840,"0.#"),1)&lt;&gt;"."),TRUE,FALSE)</formula>
    </cfRule>
    <cfRule type="expression" dxfId="2500" priority="6636">
      <formula>IF(AND(AL840&lt;0, RIGHT(TEXT(AL840,"0.#"),1)="."),TRUE,FALSE)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40:Y867">
    <cfRule type="expression" dxfId="2429" priority="2961">
      <formula>IF(RIGHT(TEXT(Y840,"0.#"),1)=".",FALSE,TRUE)</formula>
    </cfRule>
    <cfRule type="expression" dxfId="2428" priority="2962">
      <formula>IF(RIGHT(TEXT(Y840,"0.#"),1)=".",TRUE,FALSE)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3:AO1114 AL1116:AO1132">
    <cfRule type="expression" dxfId="2399" priority="2867">
      <formula>IF(AND(AL1103&gt;=0, RIGHT(TEXT(AL1103,"0.#"),1)&lt;&gt;"."),TRUE,FALSE)</formula>
    </cfRule>
    <cfRule type="expression" dxfId="2398" priority="2868">
      <formula>IF(AND(AL1103&gt;=0, RIGHT(TEXT(AL1103,"0.#"),1)="."),TRUE,FALSE)</formula>
    </cfRule>
    <cfRule type="expression" dxfId="2397" priority="2869">
      <formula>IF(AND(AL1103&lt;0, RIGHT(TEXT(AL1103,"0.#"),1)&lt;&gt;"."),TRUE,FALSE)</formula>
    </cfRule>
    <cfRule type="expression" dxfId="2396" priority="2870">
      <formula>IF(AND(AL1103&lt;0, RIGHT(TEXT(AL1103,"0.#"),1)="."),TRUE,FALSE)</formula>
    </cfRule>
  </conditionalFormatting>
  <conditionalFormatting sqref="Y1103:Y1114 Y1116:Y1132">
    <cfRule type="expression" dxfId="2395" priority="2865">
      <formula>IF(RIGHT(TEXT(Y1103,"0.#"),1)=".",FALSE,TRUE)</formula>
    </cfRule>
    <cfRule type="expression" dxfId="2394" priority="2866">
      <formula>IF(RIGHT(TEXT(Y1103,"0.#"),1)=".",TRUE,FALSE)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8:AO839">
    <cfRule type="expression" dxfId="2385" priority="2819">
      <formula>IF(AND(AL838&gt;=0, RIGHT(TEXT(AL838,"0.#"),1)&lt;&gt;"."),TRUE,FALSE)</formula>
    </cfRule>
    <cfRule type="expression" dxfId="2384" priority="2820">
      <formula>IF(AND(AL838&gt;=0, RIGHT(TEXT(AL838,"0.#"),1)="."),TRUE,FALSE)</formula>
    </cfRule>
    <cfRule type="expression" dxfId="2383" priority="2821">
      <formula>IF(AND(AL838&lt;0, RIGHT(TEXT(AL838,"0.#"),1)&lt;&gt;"."),TRUE,FALSE)</formula>
    </cfRule>
    <cfRule type="expression" dxfId="2382" priority="2822">
      <formula>IF(AND(AL838&lt;0, RIGHT(TEXT(AL838,"0.#"),1)="."),TRUE,FALSE)</formula>
    </cfRule>
  </conditionalFormatting>
  <conditionalFormatting sqref="Y838:Y839">
    <cfRule type="expression" dxfId="2381" priority="2817">
      <formula>IF(RIGHT(TEXT(Y838,"0.#"),1)=".",FALSE,TRUE)</formula>
    </cfRule>
    <cfRule type="expression" dxfId="2380" priority="2818">
      <formula>IF(RIGHT(TEXT(Y838,"0.#"),1)=".",TRUE,FALSE)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3:Y900">
    <cfRule type="expression" dxfId="2063" priority="2077">
      <formula>IF(RIGHT(TEXT(Y873,"0.#"),1)=".",FALSE,TRUE)</formula>
    </cfRule>
    <cfRule type="expression" dxfId="2062" priority="2078">
      <formula>IF(RIGHT(TEXT(Y873,"0.#"),1)=".",TRUE,FALSE)</formula>
    </cfRule>
  </conditionalFormatting>
  <conditionalFormatting sqref="Y871:Y872">
    <cfRule type="expression" dxfId="2061" priority="2071">
      <formula>IF(RIGHT(TEXT(Y871,"0.#"),1)=".",FALSE,TRUE)</formula>
    </cfRule>
    <cfRule type="expression" dxfId="2060" priority="2072">
      <formula>IF(RIGHT(TEXT(Y871,"0.#"),1)=".",TRUE,FALSE)</formula>
    </cfRule>
  </conditionalFormatting>
  <conditionalFormatting sqref="Y906:Y933">
    <cfRule type="expression" dxfId="2059" priority="2065">
      <formula>IF(RIGHT(TEXT(Y906,"0.#"),1)=".",FALSE,TRUE)</formula>
    </cfRule>
    <cfRule type="expression" dxfId="2058" priority="2066">
      <formula>IF(RIGHT(TEXT(Y906,"0.#"),1)=".",TRUE,FALSE)</formula>
    </cfRule>
  </conditionalFormatting>
  <conditionalFormatting sqref="Y904:Y905">
    <cfRule type="expression" dxfId="2057" priority="2059">
      <formula>IF(RIGHT(TEXT(Y904,"0.#"),1)=".",FALSE,TRUE)</formula>
    </cfRule>
    <cfRule type="expression" dxfId="2056" priority="2060">
      <formula>IF(RIGHT(TEXT(Y904,"0.#"),1)=".",TRUE,FALSE)</formula>
    </cfRule>
  </conditionalFormatting>
  <conditionalFormatting sqref="Y939:Y966">
    <cfRule type="expression" dxfId="2055" priority="2053">
      <formula>IF(RIGHT(TEXT(Y939,"0.#"),1)=".",FALSE,TRUE)</formula>
    </cfRule>
    <cfRule type="expression" dxfId="2054" priority="2054">
      <formula>IF(RIGHT(TEXT(Y939,"0.#"),1)=".",TRUE,FALSE)</formula>
    </cfRule>
  </conditionalFormatting>
  <conditionalFormatting sqref="Y937:Y938">
    <cfRule type="expression" dxfId="2053" priority="2047">
      <formula>IF(RIGHT(TEXT(Y937,"0.#"),1)=".",FALSE,TRUE)</formula>
    </cfRule>
    <cfRule type="expression" dxfId="2052" priority="2048">
      <formula>IF(RIGHT(TEXT(Y937,"0.#"),1)=".",TRUE,FALSE)</formula>
    </cfRule>
  </conditionalFormatting>
  <conditionalFormatting sqref="Y972:Y999">
    <cfRule type="expression" dxfId="2051" priority="2041">
      <formula>IF(RIGHT(TEXT(Y972,"0.#"),1)=".",FALSE,TRUE)</formula>
    </cfRule>
    <cfRule type="expression" dxfId="2050" priority="2042">
      <formula>IF(RIGHT(TEXT(Y972,"0.#"),1)=".",TRUE,FALSE)</formula>
    </cfRule>
  </conditionalFormatting>
  <conditionalFormatting sqref="Y970:Y971">
    <cfRule type="expression" dxfId="2049" priority="2035">
      <formula>IF(RIGHT(TEXT(Y970,"0.#"),1)=".",FALSE,TRUE)</formula>
    </cfRule>
    <cfRule type="expression" dxfId="2048" priority="2036">
      <formula>IF(RIGHT(TEXT(Y970,"0.#"),1)=".",TRUE,FALSE)</formula>
    </cfRule>
  </conditionalFormatting>
  <conditionalFormatting sqref="Y1005:Y1032">
    <cfRule type="expression" dxfId="2047" priority="2029">
      <formula>IF(RIGHT(TEXT(Y1005,"0.#"),1)=".",FALSE,TRUE)</formula>
    </cfRule>
    <cfRule type="expression" dxfId="2046" priority="2030">
      <formula>IF(RIGHT(TEXT(Y1005,"0.#"),1)=".",TRUE,FALSE)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3:AO900">
    <cfRule type="expression" dxfId="1965" priority="2079">
      <formula>IF(AND(AL873&gt;=0, RIGHT(TEXT(AL873,"0.#"),1)&lt;&gt;"."),TRUE,FALSE)</formula>
    </cfRule>
    <cfRule type="expression" dxfId="1964" priority="2080">
      <formula>IF(AND(AL873&gt;=0, RIGHT(TEXT(AL873,"0.#"),1)="."),TRUE,FALSE)</formula>
    </cfRule>
    <cfRule type="expression" dxfId="1963" priority="2081">
      <formula>IF(AND(AL873&lt;0, RIGHT(TEXT(AL873,"0.#"),1)&lt;&gt;"."),TRUE,FALSE)</formula>
    </cfRule>
    <cfRule type="expression" dxfId="1962" priority="2082">
      <formula>IF(AND(AL873&lt;0, RIGHT(TEXT(AL873,"0.#"),1)="."),TRUE,FALSE)</formula>
    </cfRule>
  </conditionalFormatting>
  <conditionalFormatting sqref="AL871:AO872">
    <cfRule type="expression" dxfId="1961" priority="2073">
      <formula>IF(AND(AL871&gt;=0, RIGHT(TEXT(AL871,"0.#"),1)&lt;&gt;"."),TRUE,FALSE)</formula>
    </cfRule>
    <cfRule type="expression" dxfId="1960" priority="2074">
      <formula>IF(AND(AL871&gt;=0, RIGHT(TEXT(AL871,"0.#"),1)="."),TRUE,FALSE)</formula>
    </cfRule>
    <cfRule type="expression" dxfId="1959" priority="2075">
      <formula>IF(AND(AL871&lt;0, RIGHT(TEXT(AL871,"0.#"),1)&lt;&gt;"."),TRUE,FALSE)</formula>
    </cfRule>
    <cfRule type="expression" dxfId="1958" priority="2076">
      <formula>IF(AND(AL871&lt;0, RIGHT(TEXT(AL871,"0.#"),1)="."),TRUE,FALSE)</formula>
    </cfRule>
  </conditionalFormatting>
  <conditionalFormatting sqref="AL906:AO933">
    <cfRule type="expression" dxfId="1957" priority="2067">
      <formula>IF(AND(AL906&gt;=0, RIGHT(TEXT(AL906,"0.#"),1)&lt;&gt;"."),TRUE,FALSE)</formula>
    </cfRule>
    <cfRule type="expression" dxfId="1956" priority="2068">
      <formula>IF(AND(AL906&gt;=0, RIGHT(TEXT(AL906,"0.#"),1)="."),TRUE,FALSE)</formula>
    </cfRule>
    <cfRule type="expression" dxfId="1955" priority="2069">
      <formula>IF(AND(AL906&lt;0, RIGHT(TEXT(AL906,"0.#"),1)&lt;&gt;"."),TRUE,FALSE)</formula>
    </cfRule>
    <cfRule type="expression" dxfId="1954" priority="2070">
      <formula>IF(AND(AL906&lt;0, RIGHT(TEXT(AL906,"0.#"),1)="."),TRUE,FALSE)</formula>
    </cfRule>
  </conditionalFormatting>
  <conditionalFormatting sqref="AL904:AO905">
    <cfRule type="expression" dxfId="1953" priority="2061">
      <formula>IF(AND(AL904&gt;=0, RIGHT(TEXT(AL904,"0.#"),1)&lt;&gt;"."),TRUE,FALSE)</formula>
    </cfRule>
    <cfRule type="expression" dxfId="1952" priority="2062">
      <formula>IF(AND(AL904&gt;=0, RIGHT(TEXT(AL904,"0.#"),1)="."),TRUE,FALSE)</formula>
    </cfRule>
    <cfRule type="expression" dxfId="1951" priority="2063">
      <formula>IF(AND(AL904&lt;0, RIGHT(TEXT(AL904,"0.#"),1)&lt;&gt;"."),TRUE,FALSE)</formula>
    </cfRule>
    <cfRule type="expression" dxfId="1950" priority="2064">
      <formula>IF(AND(AL904&lt;0, RIGHT(TEXT(AL904,"0.#"),1)="."),TRUE,FALSE)</formula>
    </cfRule>
  </conditionalFormatting>
  <conditionalFormatting sqref="AL939:AO966">
    <cfRule type="expression" dxfId="1949" priority="2055">
      <formula>IF(AND(AL939&gt;=0, RIGHT(TEXT(AL939,"0.#"),1)&lt;&gt;"."),TRUE,FALSE)</formula>
    </cfRule>
    <cfRule type="expression" dxfId="1948" priority="2056">
      <formula>IF(AND(AL939&gt;=0, RIGHT(TEXT(AL939,"0.#"),1)="."),TRUE,FALSE)</formula>
    </cfRule>
    <cfRule type="expression" dxfId="1947" priority="2057">
      <formula>IF(AND(AL939&lt;0, RIGHT(TEXT(AL939,"0.#"),1)&lt;&gt;"."),TRUE,FALSE)</formula>
    </cfRule>
    <cfRule type="expression" dxfId="1946" priority="2058">
      <formula>IF(AND(AL939&lt;0, RIGHT(TEXT(AL939,"0.#"),1)="."),TRUE,FALSE)</formula>
    </cfRule>
  </conditionalFormatting>
  <conditionalFormatting sqref="AL937:AO938">
    <cfRule type="expression" dxfId="1945" priority="2049">
      <formula>IF(AND(AL937&gt;=0, RIGHT(TEXT(AL937,"0.#"),1)&lt;&gt;"."),TRUE,FALSE)</formula>
    </cfRule>
    <cfRule type="expression" dxfId="1944" priority="2050">
      <formula>IF(AND(AL937&gt;=0, RIGHT(TEXT(AL937,"0.#"),1)="."),TRUE,FALSE)</formula>
    </cfRule>
    <cfRule type="expression" dxfId="1943" priority="2051">
      <formula>IF(AND(AL937&lt;0, RIGHT(TEXT(AL937,"0.#"),1)&lt;&gt;"."),TRUE,FALSE)</formula>
    </cfRule>
    <cfRule type="expression" dxfId="1942" priority="2052">
      <formula>IF(AND(AL937&lt;0, RIGHT(TEXT(AL937,"0.#"),1)="."),TRUE,FALSE)</formula>
    </cfRule>
  </conditionalFormatting>
  <conditionalFormatting sqref="AL972:AO999">
    <cfRule type="expression" dxfId="1941" priority="2043">
      <formula>IF(AND(AL972&gt;=0, RIGHT(TEXT(AL972,"0.#"),1)&lt;&gt;"."),TRUE,FALSE)</formula>
    </cfRule>
    <cfRule type="expression" dxfId="1940" priority="2044">
      <formula>IF(AND(AL972&gt;=0, RIGHT(TEXT(AL972,"0.#"),1)="."),TRUE,FALSE)</formula>
    </cfRule>
    <cfRule type="expression" dxfId="1939" priority="2045">
      <formula>IF(AND(AL972&lt;0, RIGHT(TEXT(AL972,"0.#"),1)&lt;&gt;"."),TRUE,FALSE)</formula>
    </cfRule>
    <cfRule type="expression" dxfId="1938" priority="2046">
      <formula>IF(AND(AL972&lt;0, RIGHT(TEXT(AL972,"0.#"),1)="."),TRUE,FALSE)</formula>
    </cfRule>
  </conditionalFormatting>
  <conditionalFormatting sqref="AL970:AO971">
    <cfRule type="expression" dxfId="1937" priority="2037">
      <formula>IF(AND(AL970&gt;=0, RIGHT(TEXT(AL970,"0.#"),1)&lt;&gt;"."),TRUE,FALSE)</formula>
    </cfRule>
    <cfRule type="expression" dxfId="1936" priority="2038">
      <formula>IF(AND(AL970&gt;=0, RIGHT(TEXT(AL970,"0.#"),1)="."),TRUE,FALSE)</formula>
    </cfRule>
    <cfRule type="expression" dxfId="1935" priority="2039">
      <formula>IF(AND(AL970&lt;0, RIGHT(TEXT(AL970,"0.#"),1)&lt;&gt;"."),TRUE,FALSE)</formula>
    </cfRule>
    <cfRule type="expression" dxfId="1934" priority="2040">
      <formula>IF(AND(AL970&lt;0, RIGHT(TEXT(AL970,"0.#"),1)="."),TRUE,FALSE)</formula>
    </cfRule>
  </conditionalFormatting>
  <conditionalFormatting sqref="AL1005:AO1032">
    <cfRule type="expression" dxfId="1933" priority="2031">
      <formula>IF(AND(AL1005&gt;=0, RIGHT(TEXT(AL1005,"0.#"),1)&lt;&gt;"."),TRUE,FALSE)</formula>
    </cfRule>
    <cfRule type="expression" dxfId="1932" priority="2032">
      <formula>IF(AND(AL1005&gt;=0, RIGHT(TEXT(AL1005,"0.#"),1)="."),TRUE,FALSE)</formula>
    </cfRule>
    <cfRule type="expression" dxfId="1931" priority="2033">
      <formula>IF(AND(AL1005&lt;0, RIGHT(TEXT(AL1005,"0.#"),1)&lt;&gt;"."),TRUE,FALSE)</formula>
    </cfRule>
    <cfRule type="expression" dxfId="1930" priority="2034">
      <formula>IF(AND(AL1005&lt;0, RIGHT(TEXT(AL1005,"0.#"),1)="."),TRUE,FALSE)</formula>
    </cfRule>
  </conditionalFormatting>
  <conditionalFormatting sqref="AL1003:AO1004">
    <cfRule type="expression" dxfId="1929" priority="2025">
      <formula>IF(AND(AL1003&gt;=0, RIGHT(TEXT(AL1003,"0.#"),1)&lt;&gt;"."),TRUE,FALSE)</formula>
    </cfRule>
    <cfRule type="expression" dxfId="1928" priority="2026">
      <formula>IF(AND(AL1003&gt;=0, RIGHT(TEXT(AL1003,"0.#"),1)="."),TRUE,FALSE)</formula>
    </cfRule>
    <cfRule type="expression" dxfId="1927" priority="2027">
      <formula>IF(AND(AL1003&lt;0, RIGHT(TEXT(AL1003,"0.#"),1)&lt;&gt;"."),TRUE,FALSE)</formula>
    </cfRule>
    <cfRule type="expression" dxfId="1926" priority="2028">
      <formula>IF(AND(AL1003&lt;0, RIGHT(TEXT(AL1003,"0.#"),1)="."),TRUE,FALSE)</formula>
    </cfRule>
  </conditionalFormatting>
  <conditionalFormatting sqref="Y1003:Y1004">
    <cfRule type="expression" dxfId="1925" priority="2023">
      <formula>IF(RIGHT(TEXT(Y1003,"0.#"),1)=".",FALSE,TRUE)</formula>
    </cfRule>
    <cfRule type="expression" dxfId="1924" priority="2024">
      <formula>IF(RIGHT(TEXT(Y1003,"0.#"),1)=".",TRUE,FALSE)</formula>
    </cfRule>
  </conditionalFormatting>
  <conditionalFormatting sqref="AL1038:AO1065">
    <cfRule type="expression" dxfId="1923" priority="2019">
      <formula>IF(AND(AL1038&gt;=0, RIGHT(TEXT(AL1038,"0.#"),1)&lt;&gt;"."),TRUE,FALSE)</formula>
    </cfRule>
    <cfRule type="expression" dxfId="1922" priority="2020">
      <formula>IF(AND(AL1038&gt;=0, RIGHT(TEXT(AL1038,"0.#"),1)="."),TRUE,FALSE)</formula>
    </cfRule>
    <cfRule type="expression" dxfId="1921" priority="2021">
      <formula>IF(AND(AL1038&lt;0, RIGHT(TEXT(AL1038,"0.#"),1)&lt;&gt;"."),TRUE,FALSE)</formula>
    </cfRule>
    <cfRule type="expression" dxfId="1920" priority="2022">
      <formula>IF(AND(AL1038&lt;0, RIGHT(TEXT(AL1038,"0.#"),1)="."),TRUE,FALSE)</formula>
    </cfRule>
  </conditionalFormatting>
  <conditionalFormatting sqref="Y1038:Y1065">
    <cfRule type="expression" dxfId="1919" priority="2017">
      <formula>IF(RIGHT(TEXT(Y1038,"0.#"),1)=".",FALSE,TRUE)</formula>
    </cfRule>
    <cfRule type="expression" dxfId="1918" priority="2018">
      <formula>IF(RIGHT(TEXT(Y1038,"0.#"),1)=".",TRUE,FALSE)</formula>
    </cfRule>
  </conditionalFormatting>
  <conditionalFormatting sqref="AL1036:AO1037">
    <cfRule type="expression" dxfId="1917" priority="2013">
      <formula>IF(AND(AL1036&gt;=0, RIGHT(TEXT(AL1036,"0.#"),1)&lt;&gt;"."),TRUE,FALSE)</formula>
    </cfRule>
    <cfRule type="expression" dxfId="1916" priority="2014">
      <formula>IF(AND(AL1036&gt;=0, RIGHT(TEXT(AL1036,"0.#"),1)="."),TRUE,FALSE)</formula>
    </cfRule>
    <cfRule type="expression" dxfId="1915" priority="2015">
      <formula>IF(AND(AL1036&lt;0, RIGHT(TEXT(AL1036,"0.#"),1)&lt;&gt;"."),TRUE,FALSE)</formula>
    </cfRule>
    <cfRule type="expression" dxfId="1914" priority="2016">
      <formula>IF(AND(AL1036&lt;0, RIGHT(TEXT(AL1036,"0.#"),1)="."),TRUE,FALSE)</formula>
    </cfRule>
  </conditionalFormatting>
  <conditionalFormatting sqref="Y1036:Y1037">
    <cfRule type="expression" dxfId="1913" priority="2011">
      <formula>IF(RIGHT(TEXT(Y1036,"0.#"),1)=".",FALSE,TRUE)</formula>
    </cfRule>
    <cfRule type="expression" dxfId="1912" priority="2012">
      <formula>IF(RIGHT(TEXT(Y1036,"0.#"),1)=".",TRUE,FALSE)</formula>
    </cfRule>
  </conditionalFormatting>
  <conditionalFormatting sqref="AL1071:AO1098">
    <cfRule type="expression" dxfId="1911" priority="2007">
      <formula>IF(AND(AL1071&gt;=0, RIGHT(TEXT(AL1071,"0.#"),1)&lt;&gt;"."),TRUE,FALSE)</formula>
    </cfRule>
    <cfRule type="expression" dxfId="1910" priority="2008">
      <formula>IF(AND(AL1071&gt;=0, RIGHT(TEXT(AL1071,"0.#"),1)="."),TRUE,FALSE)</formula>
    </cfRule>
    <cfRule type="expression" dxfId="1909" priority="2009">
      <formula>IF(AND(AL1071&lt;0, RIGHT(TEXT(AL1071,"0.#"),1)&lt;&gt;"."),TRUE,FALSE)</formula>
    </cfRule>
    <cfRule type="expression" dxfId="1908" priority="2010">
      <formula>IF(AND(AL1071&lt;0, RIGHT(TEXT(AL1071,"0.#"),1)="."),TRUE,FALSE)</formula>
    </cfRule>
  </conditionalFormatting>
  <conditionalFormatting sqref="Y1071:Y1098">
    <cfRule type="expression" dxfId="1907" priority="2005">
      <formula>IF(RIGHT(TEXT(Y1071,"0.#"),1)=".",FALSE,TRUE)</formula>
    </cfRule>
    <cfRule type="expression" dxfId="1906" priority="2006">
      <formula>IF(RIGHT(TEXT(Y1071,"0.#"),1)=".",TRUE,FALSE)</formula>
    </cfRule>
  </conditionalFormatting>
  <conditionalFormatting sqref="AL1069:AO1070">
    <cfRule type="expression" dxfId="1905" priority="2001">
      <formula>IF(AND(AL1069&gt;=0, RIGHT(TEXT(AL1069,"0.#"),1)&lt;&gt;"."),TRUE,FALSE)</formula>
    </cfRule>
    <cfRule type="expression" dxfId="1904" priority="2002">
      <formula>IF(AND(AL1069&gt;=0, RIGHT(TEXT(AL1069,"0.#"),1)="."),TRUE,FALSE)</formula>
    </cfRule>
    <cfRule type="expression" dxfId="1903" priority="2003">
      <formula>IF(AND(AL1069&lt;0, RIGHT(TEXT(AL1069,"0.#"),1)&lt;&gt;"."),TRUE,FALSE)</formula>
    </cfRule>
    <cfRule type="expression" dxfId="1902" priority="2004">
      <formula>IF(AND(AL1069&lt;0, RIGHT(TEXT(AL1069,"0.#"),1)="."),TRUE,FALSE)</formula>
    </cfRule>
  </conditionalFormatting>
  <conditionalFormatting sqref="Y1069:Y1070">
    <cfRule type="expression" dxfId="1901" priority="1999">
      <formula>IF(RIGHT(TEXT(Y1069,"0.#"),1)=".",FALSE,TRUE)</formula>
    </cfRule>
    <cfRule type="expression" dxfId="1900" priority="2000">
      <formula>IF(RIGHT(TEXT(Y1069,"0.#"),1)=".",TRUE,FALSE)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L1115:AO1115">
    <cfRule type="expression" dxfId="705" priority="3">
      <formula>IF(AND(AL1115&gt;=0, RIGHT(TEXT(AL1115,"0.#"),1)&lt;&gt;"."),TRUE,FALSE)</formula>
    </cfRule>
    <cfRule type="expression" dxfId="704" priority="4">
      <formula>IF(AND(AL1115&gt;=0, RIGHT(TEXT(AL1115,"0.#"),1)="."),TRUE,FALSE)</formula>
    </cfRule>
    <cfRule type="expression" dxfId="703" priority="5">
      <formula>IF(AND(AL1115&lt;0, RIGHT(TEXT(AL1115,"0.#"),1)&lt;&gt;"."),TRUE,FALSE)</formula>
    </cfRule>
    <cfRule type="expression" dxfId="702" priority="6">
      <formula>IF(AND(AL1115&lt;0, RIGHT(TEXT(AL1115,"0.#"),1)="."),TRUE,FALSE)</formula>
    </cfRule>
  </conditionalFormatting>
  <conditionalFormatting sqref="Y1115">
    <cfRule type="expression" dxfId="701" priority="1">
      <formula>IF(RIGHT(TEXT(Y1115,"0.#"),1)=".",FALSE,TRUE)</formula>
    </cfRule>
    <cfRule type="expression" dxfId="700" priority="2">
      <formula>IF(RIGHT(TEXT(Y1115,"0.#"),1)=".",TRUE,FALSE)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704" max="49" man="1"/>
    <brk id="740" max="49" man="1"/>
    <brk id="805" max="49" man="1"/>
    <brk id="967"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561</v>
      </c>
      <c r="R3" s="13" t="str">
        <f t="shared" ref="R3:R8" si="3">IF(Q3="","",P3)</f>
        <v>委託・請負</v>
      </c>
      <c r="S3" s="13" t="str">
        <f t="shared" ref="S3:S8" si="4">IF(R3="",S2,IF(S2&lt;&gt;"",CONCATENATE(S2,"、",R3),R3))</f>
        <v>直接実施、委託・請負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325</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302</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303</v>
      </c>
      <c r="G9" s="17"/>
      <c r="H9" s="13" t="str">
        <f t="shared" si="1"/>
        <v/>
      </c>
      <c r="I9" s="13" t="str">
        <f t="shared" si="5"/>
        <v/>
      </c>
      <c r="K9" s="14" t="s">
        <v>110</v>
      </c>
      <c r="L9" s="15"/>
      <c r="M9" s="13" t="str">
        <f t="shared" si="2"/>
        <v/>
      </c>
      <c r="N9" s="13" t="str">
        <f t="shared" si="6"/>
        <v>社会保障</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441</v>
      </c>
      <c r="Z10" s="30"/>
      <c r="AA10" s="32" t="s">
        <v>535</v>
      </c>
      <c r="AB10" s="31"/>
      <c r="AC10" s="31"/>
      <c r="AD10" s="31"/>
      <c r="AE10" s="31"/>
      <c r="AF10" s="30"/>
      <c r="AG10" s="55" t="s">
        <v>362</v>
      </c>
      <c r="AK10" s="53" t="str">
        <f t="shared" si="7"/>
        <v>I</v>
      </c>
      <c r="AP10" s="53"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t="s">
        <v>561</v>
      </c>
      <c r="H14" s="13" t="str">
        <f t="shared" si="1"/>
        <v>労働保険特別会計雇用勘定</v>
      </c>
      <c r="I14" s="13" t="str">
        <f t="shared" si="5"/>
        <v>労働保険特別会計雇用勘定</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313</v>
      </c>
      <c r="B20" s="15"/>
      <c r="C20" s="13" t="str">
        <f t="shared" si="9"/>
        <v/>
      </c>
      <c r="D20" s="13" t="str">
        <f t="shared" si="8"/>
        <v/>
      </c>
      <c r="F20" s="18" t="s">
        <v>312</v>
      </c>
      <c r="G20" s="17"/>
      <c r="H20" s="13" t="str">
        <f t="shared" si="1"/>
        <v/>
      </c>
      <c r="I20" s="13" t="str">
        <f t="shared" si="5"/>
        <v>労働保険特別会計雇用勘定</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314</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労働保険特別会計雇用勘定</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304</v>
      </c>
      <c r="G29" s="17"/>
      <c r="H29" s="13" t="str">
        <f t="shared" si="1"/>
        <v/>
      </c>
      <c r="I29" s="13" t="str">
        <f t="shared" si="5"/>
        <v>労働保険特別会計雇用勘定</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労働保険特別会計雇用勘定</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労働保険特別会計雇用勘定</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労働保険特別会計雇用勘定</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労働保険特別会計雇用勘定</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労働保険特別会計雇用勘定</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労働保険特別会計雇用勘定</v>
      </c>
      <c r="K35" s="13"/>
      <c r="L35" s="13"/>
      <c r="O35" s="13"/>
      <c r="P35" s="13"/>
      <c r="Q35" s="19"/>
      <c r="T35" s="13"/>
      <c r="Y35" s="32" t="s">
        <v>466</v>
      </c>
      <c r="Z35" s="30"/>
      <c r="AC35" s="31"/>
      <c r="AF35" s="30"/>
      <c r="AK35" s="53" t="str">
        <f t="shared" si="7"/>
        <v>h</v>
      </c>
    </row>
    <row r="36" spans="1:37" ht="13.5" customHeight="1" x14ac:dyDescent="0.15">
      <c r="A36" s="13"/>
      <c r="B36" s="13"/>
      <c r="F36" s="18" t="s">
        <v>311</v>
      </c>
      <c r="G36" s="17"/>
      <c r="H36" s="13" t="str">
        <f t="shared" si="1"/>
        <v/>
      </c>
      <c r="I36" s="13" t="str">
        <f t="shared" si="5"/>
        <v>労働保険特別会計雇用勘定</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348</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7"/>
      <c r="Z2" s="416"/>
      <c r="AA2" s="417"/>
      <c r="AB2" s="1011" t="s">
        <v>11</v>
      </c>
      <c r="AC2" s="1012"/>
      <c r="AD2" s="1013"/>
      <c r="AE2" s="379" t="s">
        <v>392</v>
      </c>
      <c r="AF2" s="379"/>
      <c r="AG2" s="379"/>
      <c r="AH2" s="379"/>
      <c r="AI2" s="379" t="s">
        <v>390</v>
      </c>
      <c r="AJ2" s="379"/>
      <c r="AK2" s="379"/>
      <c r="AL2" s="379"/>
      <c r="AM2" s="379" t="s">
        <v>419</v>
      </c>
      <c r="AN2" s="379"/>
      <c r="AO2" s="379"/>
      <c r="AP2" s="372"/>
      <c r="AQ2" s="180" t="s">
        <v>235</v>
      </c>
      <c r="AR2" s="173"/>
      <c r="AS2" s="173"/>
      <c r="AT2" s="174"/>
      <c r="AU2" s="377" t="s">
        <v>134</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8"/>
      <c r="B4" s="516"/>
      <c r="C4" s="516"/>
      <c r="D4" s="516"/>
      <c r="E4" s="516"/>
      <c r="F4" s="517"/>
      <c r="G4" s="543"/>
      <c r="H4" s="1017"/>
      <c r="I4" s="1017"/>
      <c r="J4" s="1017"/>
      <c r="K4" s="1017"/>
      <c r="L4" s="1017"/>
      <c r="M4" s="1017"/>
      <c r="N4" s="1017"/>
      <c r="O4" s="1018"/>
      <c r="P4" s="165"/>
      <c r="Q4" s="1025"/>
      <c r="R4" s="1025"/>
      <c r="S4" s="1025"/>
      <c r="T4" s="1025"/>
      <c r="U4" s="1025"/>
      <c r="V4" s="1025"/>
      <c r="W4" s="1025"/>
      <c r="X4" s="1026"/>
      <c r="Y4" s="1003" t="s">
        <v>12</v>
      </c>
      <c r="Z4" s="1004"/>
      <c r="AA4" s="1005"/>
      <c r="AB4" s="554"/>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9"/>
      <c r="B5" s="520"/>
      <c r="C5" s="520"/>
      <c r="D5" s="520"/>
      <c r="E5" s="520"/>
      <c r="F5" s="521"/>
      <c r="G5" s="1019"/>
      <c r="H5" s="1020"/>
      <c r="I5" s="1020"/>
      <c r="J5" s="1020"/>
      <c r="K5" s="1020"/>
      <c r="L5" s="1020"/>
      <c r="M5" s="1020"/>
      <c r="N5" s="1020"/>
      <c r="O5" s="1021"/>
      <c r="P5" s="1027"/>
      <c r="Q5" s="1027"/>
      <c r="R5" s="1027"/>
      <c r="S5" s="1027"/>
      <c r="T5" s="1027"/>
      <c r="U5" s="1027"/>
      <c r="V5" s="1027"/>
      <c r="W5" s="1027"/>
      <c r="X5" s="1028"/>
      <c r="Y5" s="307" t="s">
        <v>54</v>
      </c>
      <c r="Z5" s="1000"/>
      <c r="AA5" s="1001"/>
      <c r="AB5" s="525"/>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9"/>
      <c r="B6" s="520"/>
      <c r="C6" s="520"/>
      <c r="D6" s="520"/>
      <c r="E6" s="520"/>
      <c r="F6" s="521"/>
      <c r="G6" s="1022"/>
      <c r="H6" s="1023"/>
      <c r="I6" s="1023"/>
      <c r="J6" s="1023"/>
      <c r="K6" s="1023"/>
      <c r="L6" s="1023"/>
      <c r="M6" s="1023"/>
      <c r="N6" s="1023"/>
      <c r="O6" s="1024"/>
      <c r="P6" s="1029"/>
      <c r="Q6" s="1029"/>
      <c r="R6" s="1029"/>
      <c r="S6" s="1029"/>
      <c r="T6" s="1029"/>
      <c r="U6" s="1029"/>
      <c r="V6" s="1029"/>
      <c r="W6" s="1029"/>
      <c r="X6" s="1030"/>
      <c r="Y6" s="1031" t="s">
        <v>13</v>
      </c>
      <c r="Z6" s="1000"/>
      <c r="AA6" s="1001"/>
      <c r="AB6" s="464"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row>
    <row r="9" spans="1:50" ht="18.75" customHeight="1" x14ac:dyDescent="0.15">
      <c r="A9" s="515" t="s">
        <v>348</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7"/>
      <c r="Z9" s="416"/>
      <c r="AA9" s="417"/>
      <c r="AB9" s="1011" t="s">
        <v>11</v>
      </c>
      <c r="AC9" s="1012"/>
      <c r="AD9" s="1013"/>
      <c r="AE9" s="379" t="s">
        <v>392</v>
      </c>
      <c r="AF9" s="379"/>
      <c r="AG9" s="379"/>
      <c r="AH9" s="379"/>
      <c r="AI9" s="379" t="s">
        <v>390</v>
      </c>
      <c r="AJ9" s="379"/>
      <c r="AK9" s="379"/>
      <c r="AL9" s="379"/>
      <c r="AM9" s="379" t="s">
        <v>419</v>
      </c>
      <c r="AN9" s="379"/>
      <c r="AO9" s="379"/>
      <c r="AP9" s="372"/>
      <c r="AQ9" s="180" t="s">
        <v>235</v>
      </c>
      <c r="AR9" s="173"/>
      <c r="AS9" s="173"/>
      <c r="AT9" s="174"/>
      <c r="AU9" s="377" t="s">
        <v>134</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8"/>
      <c r="B11" s="516"/>
      <c r="C11" s="516"/>
      <c r="D11" s="516"/>
      <c r="E11" s="516"/>
      <c r="F11" s="517"/>
      <c r="G11" s="543"/>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4"/>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9"/>
      <c r="B12" s="520"/>
      <c r="C12" s="520"/>
      <c r="D12" s="520"/>
      <c r="E12" s="520"/>
      <c r="F12" s="521"/>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5"/>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0"/>
      <c r="B13" s="651"/>
      <c r="C13" s="651"/>
      <c r="D13" s="651"/>
      <c r="E13" s="651"/>
      <c r="F13" s="652"/>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4"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18.75" customHeight="1" x14ac:dyDescent="0.15">
      <c r="A16" s="515" t="s">
        <v>348</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7"/>
      <c r="Z16" s="416"/>
      <c r="AA16" s="417"/>
      <c r="AB16" s="1011" t="s">
        <v>11</v>
      </c>
      <c r="AC16" s="1012"/>
      <c r="AD16" s="1013"/>
      <c r="AE16" s="379" t="s">
        <v>392</v>
      </c>
      <c r="AF16" s="379"/>
      <c r="AG16" s="379"/>
      <c r="AH16" s="379"/>
      <c r="AI16" s="379" t="s">
        <v>390</v>
      </c>
      <c r="AJ16" s="379"/>
      <c r="AK16" s="379"/>
      <c r="AL16" s="379"/>
      <c r="AM16" s="379" t="s">
        <v>419</v>
      </c>
      <c r="AN16" s="379"/>
      <c r="AO16" s="379"/>
      <c r="AP16" s="372"/>
      <c r="AQ16" s="180" t="s">
        <v>235</v>
      </c>
      <c r="AR16" s="173"/>
      <c r="AS16" s="173"/>
      <c r="AT16" s="174"/>
      <c r="AU16" s="377" t="s">
        <v>134</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8"/>
      <c r="B18" s="516"/>
      <c r="C18" s="516"/>
      <c r="D18" s="516"/>
      <c r="E18" s="516"/>
      <c r="F18" s="517"/>
      <c r="G18" s="543"/>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4"/>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9"/>
      <c r="B19" s="520"/>
      <c r="C19" s="520"/>
      <c r="D19" s="520"/>
      <c r="E19" s="520"/>
      <c r="F19" s="521"/>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5"/>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0"/>
      <c r="B20" s="651"/>
      <c r="C20" s="651"/>
      <c r="D20" s="651"/>
      <c r="E20" s="651"/>
      <c r="F20" s="652"/>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4"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row>
    <row r="23" spans="1:50" ht="18.75" customHeight="1" x14ac:dyDescent="0.15">
      <c r="A23" s="515" t="s">
        <v>348</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7"/>
      <c r="Z23" s="416"/>
      <c r="AA23" s="417"/>
      <c r="AB23" s="1011" t="s">
        <v>11</v>
      </c>
      <c r="AC23" s="1012"/>
      <c r="AD23" s="1013"/>
      <c r="AE23" s="379" t="s">
        <v>392</v>
      </c>
      <c r="AF23" s="379"/>
      <c r="AG23" s="379"/>
      <c r="AH23" s="379"/>
      <c r="AI23" s="379" t="s">
        <v>390</v>
      </c>
      <c r="AJ23" s="379"/>
      <c r="AK23" s="379"/>
      <c r="AL23" s="379"/>
      <c r="AM23" s="379" t="s">
        <v>419</v>
      </c>
      <c r="AN23" s="379"/>
      <c r="AO23" s="379"/>
      <c r="AP23" s="372"/>
      <c r="AQ23" s="180" t="s">
        <v>235</v>
      </c>
      <c r="AR23" s="173"/>
      <c r="AS23" s="173"/>
      <c r="AT23" s="174"/>
      <c r="AU23" s="377" t="s">
        <v>134</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8"/>
      <c r="B25" s="516"/>
      <c r="C25" s="516"/>
      <c r="D25" s="516"/>
      <c r="E25" s="516"/>
      <c r="F25" s="517"/>
      <c r="G25" s="543"/>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4"/>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9"/>
      <c r="B26" s="520"/>
      <c r="C26" s="520"/>
      <c r="D26" s="520"/>
      <c r="E26" s="520"/>
      <c r="F26" s="521"/>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5"/>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0"/>
      <c r="B27" s="651"/>
      <c r="C27" s="651"/>
      <c r="D27" s="651"/>
      <c r="E27" s="651"/>
      <c r="F27" s="652"/>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4"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row>
    <row r="30" spans="1:50" ht="18.75" customHeight="1" x14ac:dyDescent="0.15">
      <c r="A30" s="515" t="s">
        <v>348</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7"/>
      <c r="Z30" s="416"/>
      <c r="AA30" s="417"/>
      <c r="AB30" s="1011" t="s">
        <v>11</v>
      </c>
      <c r="AC30" s="1012"/>
      <c r="AD30" s="1013"/>
      <c r="AE30" s="379" t="s">
        <v>392</v>
      </c>
      <c r="AF30" s="379"/>
      <c r="AG30" s="379"/>
      <c r="AH30" s="379"/>
      <c r="AI30" s="379" t="s">
        <v>390</v>
      </c>
      <c r="AJ30" s="379"/>
      <c r="AK30" s="379"/>
      <c r="AL30" s="379"/>
      <c r="AM30" s="379" t="s">
        <v>419</v>
      </c>
      <c r="AN30" s="379"/>
      <c r="AO30" s="379"/>
      <c r="AP30" s="372"/>
      <c r="AQ30" s="180" t="s">
        <v>235</v>
      </c>
      <c r="AR30" s="173"/>
      <c r="AS30" s="173"/>
      <c r="AT30" s="174"/>
      <c r="AU30" s="377" t="s">
        <v>134</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8"/>
      <c r="B32" s="516"/>
      <c r="C32" s="516"/>
      <c r="D32" s="516"/>
      <c r="E32" s="516"/>
      <c r="F32" s="517"/>
      <c r="G32" s="543"/>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4"/>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9"/>
      <c r="B33" s="520"/>
      <c r="C33" s="520"/>
      <c r="D33" s="520"/>
      <c r="E33" s="520"/>
      <c r="F33" s="521"/>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5"/>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0"/>
      <c r="B34" s="651"/>
      <c r="C34" s="651"/>
      <c r="D34" s="651"/>
      <c r="E34" s="651"/>
      <c r="F34" s="652"/>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4"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row>
    <row r="37" spans="1:50" ht="18.75" customHeight="1" x14ac:dyDescent="0.15">
      <c r="A37" s="515" t="s">
        <v>348</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7"/>
      <c r="Z37" s="416"/>
      <c r="AA37" s="417"/>
      <c r="AB37" s="1011" t="s">
        <v>11</v>
      </c>
      <c r="AC37" s="1012"/>
      <c r="AD37" s="1013"/>
      <c r="AE37" s="379" t="s">
        <v>392</v>
      </c>
      <c r="AF37" s="379"/>
      <c r="AG37" s="379"/>
      <c r="AH37" s="379"/>
      <c r="AI37" s="379" t="s">
        <v>390</v>
      </c>
      <c r="AJ37" s="379"/>
      <c r="AK37" s="379"/>
      <c r="AL37" s="379"/>
      <c r="AM37" s="379" t="s">
        <v>419</v>
      </c>
      <c r="AN37" s="379"/>
      <c r="AO37" s="379"/>
      <c r="AP37" s="372"/>
      <c r="AQ37" s="180" t="s">
        <v>235</v>
      </c>
      <c r="AR37" s="173"/>
      <c r="AS37" s="173"/>
      <c r="AT37" s="174"/>
      <c r="AU37" s="377" t="s">
        <v>134</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8"/>
      <c r="B39" s="516"/>
      <c r="C39" s="516"/>
      <c r="D39" s="516"/>
      <c r="E39" s="516"/>
      <c r="F39" s="517"/>
      <c r="G39" s="543"/>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4"/>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9"/>
      <c r="B40" s="520"/>
      <c r="C40" s="520"/>
      <c r="D40" s="520"/>
      <c r="E40" s="520"/>
      <c r="F40" s="521"/>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5"/>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0"/>
      <c r="B41" s="651"/>
      <c r="C41" s="651"/>
      <c r="D41" s="651"/>
      <c r="E41" s="651"/>
      <c r="F41" s="652"/>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4"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customHeight="1" x14ac:dyDescent="0.15">
      <c r="A44" s="515" t="s">
        <v>348</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7"/>
      <c r="Z44" s="416"/>
      <c r="AA44" s="417"/>
      <c r="AB44" s="1011" t="s">
        <v>11</v>
      </c>
      <c r="AC44" s="1012"/>
      <c r="AD44" s="1013"/>
      <c r="AE44" s="379" t="s">
        <v>392</v>
      </c>
      <c r="AF44" s="379"/>
      <c r="AG44" s="379"/>
      <c r="AH44" s="379"/>
      <c r="AI44" s="379" t="s">
        <v>390</v>
      </c>
      <c r="AJ44" s="379"/>
      <c r="AK44" s="379"/>
      <c r="AL44" s="379"/>
      <c r="AM44" s="379" t="s">
        <v>419</v>
      </c>
      <c r="AN44" s="379"/>
      <c r="AO44" s="379"/>
      <c r="AP44" s="372"/>
      <c r="AQ44" s="180" t="s">
        <v>235</v>
      </c>
      <c r="AR44" s="173"/>
      <c r="AS44" s="173"/>
      <c r="AT44" s="174"/>
      <c r="AU44" s="377" t="s">
        <v>134</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8"/>
      <c r="B46" s="516"/>
      <c r="C46" s="516"/>
      <c r="D46" s="516"/>
      <c r="E46" s="516"/>
      <c r="F46" s="517"/>
      <c r="G46" s="543"/>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4"/>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9"/>
      <c r="B47" s="520"/>
      <c r="C47" s="520"/>
      <c r="D47" s="520"/>
      <c r="E47" s="520"/>
      <c r="F47" s="521"/>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5"/>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0"/>
      <c r="B48" s="651"/>
      <c r="C48" s="651"/>
      <c r="D48" s="651"/>
      <c r="E48" s="651"/>
      <c r="F48" s="652"/>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4"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customHeight="1" x14ac:dyDescent="0.15">
      <c r="A51" s="515" t="s">
        <v>348</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7"/>
      <c r="Z51" s="416"/>
      <c r="AA51" s="417"/>
      <c r="AB51" s="372" t="s">
        <v>11</v>
      </c>
      <c r="AC51" s="1012"/>
      <c r="AD51" s="1013"/>
      <c r="AE51" s="379" t="s">
        <v>392</v>
      </c>
      <c r="AF51" s="379"/>
      <c r="AG51" s="379"/>
      <c r="AH51" s="379"/>
      <c r="AI51" s="379" t="s">
        <v>390</v>
      </c>
      <c r="AJ51" s="379"/>
      <c r="AK51" s="379"/>
      <c r="AL51" s="379"/>
      <c r="AM51" s="379" t="s">
        <v>419</v>
      </c>
      <c r="AN51" s="379"/>
      <c r="AO51" s="379"/>
      <c r="AP51" s="372"/>
      <c r="AQ51" s="180" t="s">
        <v>235</v>
      </c>
      <c r="AR51" s="173"/>
      <c r="AS51" s="173"/>
      <c r="AT51" s="174"/>
      <c r="AU51" s="377" t="s">
        <v>134</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8"/>
      <c r="B53" s="516"/>
      <c r="C53" s="516"/>
      <c r="D53" s="516"/>
      <c r="E53" s="516"/>
      <c r="F53" s="517"/>
      <c r="G53" s="543"/>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4"/>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9"/>
      <c r="B54" s="520"/>
      <c r="C54" s="520"/>
      <c r="D54" s="520"/>
      <c r="E54" s="520"/>
      <c r="F54" s="521"/>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5"/>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0"/>
      <c r="B55" s="651"/>
      <c r="C55" s="651"/>
      <c r="D55" s="651"/>
      <c r="E55" s="651"/>
      <c r="F55" s="652"/>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4"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customHeight="1" x14ac:dyDescent="0.15">
      <c r="A58" s="515" t="s">
        <v>348</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7"/>
      <c r="Z58" s="416"/>
      <c r="AA58" s="417"/>
      <c r="AB58" s="1011" t="s">
        <v>11</v>
      </c>
      <c r="AC58" s="1012"/>
      <c r="AD58" s="1013"/>
      <c r="AE58" s="379" t="s">
        <v>392</v>
      </c>
      <c r="AF58" s="379"/>
      <c r="AG58" s="379"/>
      <c r="AH58" s="379"/>
      <c r="AI58" s="379" t="s">
        <v>390</v>
      </c>
      <c r="AJ58" s="379"/>
      <c r="AK58" s="379"/>
      <c r="AL58" s="379"/>
      <c r="AM58" s="379" t="s">
        <v>419</v>
      </c>
      <c r="AN58" s="379"/>
      <c r="AO58" s="379"/>
      <c r="AP58" s="372"/>
      <c r="AQ58" s="180" t="s">
        <v>235</v>
      </c>
      <c r="AR58" s="173"/>
      <c r="AS58" s="173"/>
      <c r="AT58" s="174"/>
      <c r="AU58" s="377" t="s">
        <v>134</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8"/>
      <c r="B60" s="516"/>
      <c r="C60" s="516"/>
      <c r="D60" s="516"/>
      <c r="E60" s="516"/>
      <c r="F60" s="517"/>
      <c r="G60" s="543"/>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4"/>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9"/>
      <c r="B61" s="520"/>
      <c r="C61" s="520"/>
      <c r="D61" s="520"/>
      <c r="E61" s="520"/>
      <c r="F61" s="521"/>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5"/>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0"/>
      <c r="B62" s="651"/>
      <c r="C62" s="651"/>
      <c r="D62" s="651"/>
      <c r="E62" s="651"/>
      <c r="F62" s="652"/>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4"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customHeight="1" x14ac:dyDescent="0.15">
      <c r="A65" s="515" t="s">
        <v>348</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7"/>
      <c r="Z65" s="416"/>
      <c r="AA65" s="417"/>
      <c r="AB65" s="1011" t="s">
        <v>11</v>
      </c>
      <c r="AC65" s="1012"/>
      <c r="AD65" s="1013"/>
      <c r="AE65" s="379" t="s">
        <v>392</v>
      </c>
      <c r="AF65" s="379"/>
      <c r="AG65" s="379"/>
      <c r="AH65" s="379"/>
      <c r="AI65" s="379" t="s">
        <v>390</v>
      </c>
      <c r="AJ65" s="379"/>
      <c r="AK65" s="379"/>
      <c r="AL65" s="379"/>
      <c r="AM65" s="379" t="s">
        <v>419</v>
      </c>
      <c r="AN65" s="379"/>
      <c r="AO65" s="379"/>
      <c r="AP65" s="372"/>
      <c r="AQ65" s="180" t="s">
        <v>235</v>
      </c>
      <c r="AR65" s="173"/>
      <c r="AS65" s="173"/>
      <c r="AT65" s="174"/>
      <c r="AU65" s="377" t="s">
        <v>134</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8"/>
      <c r="B67" s="516"/>
      <c r="C67" s="516"/>
      <c r="D67" s="516"/>
      <c r="E67" s="516"/>
      <c r="F67" s="517"/>
      <c r="G67" s="543"/>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4"/>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9"/>
      <c r="B68" s="520"/>
      <c r="C68" s="520"/>
      <c r="D68" s="520"/>
      <c r="E68" s="520"/>
      <c r="F68" s="521"/>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5"/>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0"/>
      <c r="B69" s="651"/>
      <c r="C69" s="651"/>
      <c r="D69" s="651"/>
      <c r="E69" s="651"/>
      <c r="F69" s="652"/>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500"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5" t="s">
        <v>366</v>
      </c>
      <c r="H2" s="446"/>
      <c r="I2" s="446"/>
      <c r="J2" s="446"/>
      <c r="K2" s="446"/>
      <c r="L2" s="446"/>
      <c r="M2" s="446"/>
      <c r="N2" s="446"/>
      <c r="O2" s="446"/>
      <c r="P2" s="446"/>
      <c r="Q2" s="446"/>
      <c r="R2" s="446"/>
      <c r="S2" s="446"/>
      <c r="T2" s="446"/>
      <c r="U2" s="446"/>
      <c r="V2" s="446"/>
      <c r="W2" s="446"/>
      <c r="X2" s="446"/>
      <c r="Y2" s="446"/>
      <c r="Z2" s="446"/>
      <c r="AA2" s="446"/>
      <c r="AB2" s="447"/>
      <c r="AC2" s="445"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39"/>
      <c r="B4" s="1040"/>
      <c r="C4" s="1040"/>
      <c r="D4" s="1040"/>
      <c r="E4" s="1040"/>
      <c r="F4" s="1041"/>
      <c r="G4" s="455"/>
      <c r="H4" s="456"/>
      <c r="I4" s="456"/>
      <c r="J4" s="456"/>
      <c r="K4" s="457"/>
      <c r="L4" s="458"/>
      <c r="M4" s="459"/>
      <c r="N4" s="459"/>
      <c r="O4" s="459"/>
      <c r="P4" s="459"/>
      <c r="Q4" s="459"/>
      <c r="R4" s="459"/>
      <c r="S4" s="459"/>
      <c r="T4" s="459"/>
      <c r="U4" s="459"/>
      <c r="V4" s="459"/>
      <c r="W4" s="459"/>
      <c r="X4" s="460"/>
      <c r="Y4" s="461"/>
      <c r="Z4" s="462"/>
      <c r="AA4" s="462"/>
      <c r="AB4" s="560"/>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5" t="s">
        <v>270</v>
      </c>
      <c r="H15" s="446"/>
      <c r="I15" s="446"/>
      <c r="J15" s="446"/>
      <c r="K15" s="446"/>
      <c r="L15" s="446"/>
      <c r="M15" s="446"/>
      <c r="N15" s="446"/>
      <c r="O15" s="446"/>
      <c r="P15" s="446"/>
      <c r="Q15" s="446"/>
      <c r="R15" s="446"/>
      <c r="S15" s="446"/>
      <c r="T15" s="446"/>
      <c r="U15" s="446"/>
      <c r="V15" s="446"/>
      <c r="W15" s="446"/>
      <c r="X15" s="446"/>
      <c r="Y15" s="446"/>
      <c r="Z15" s="446"/>
      <c r="AA15" s="446"/>
      <c r="AB15" s="447"/>
      <c r="AC15" s="445" t="s">
        <v>271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39"/>
      <c r="B16" s="1040"/>
      <c r="C16" s="1040"/>
      <c r="D16" s="1040"/>
      <c r="E16" s="1040"/>
      <c r="F16" s="1041"/>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39"/>
      <c r="B17" s="1040"/>
      <c r="C17" s="1040"/>
      <c r="D17" s="1040"/>
      <c r="E17" s="1040"/>
      <c r="F17" s="1041"/>
      <c r="G17" s="455"/>
      <c r="H17" s="456"/>
      <c r="I17" s="456"/>
      <c r="J17" s="456"/>
      <c r="K17" s="457"/>
      <c r="L17" s="458"/>
      <c r="M17" s="459"/>
      <c r="N17" s="459"/>
      <c r="O17" s="459"/>
      <c r="P17" s="459"/>
      <c r="Q17" s="459"/>
      <c r="R17" s="459"/>
      <c r="S17" s="459"/>
      <c r="T17" s="459"/>
      <c r="U17" s="459"/>
      <c r="V17" s="459"/>
      <c r="W17" s="459"/>
      <c r="X17" s="460"/>
      <c r="Y17" s="461"/>
      <c r="Z17" s="462"/>
      <c r="AA17" s="462"/>
      <c r="AB17" s="560"/>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5" t="s">
        <v>269</v>
      </c>
      <c r="H28" s="446"/>
      <c r="I28" s="446"/>
      <c r="J28" s="446"/>
      <c r="K28" s="446"/>
      <c r="L28" s="446"/>
      <c r="M28" s="446"/>
      <c r="N28" s="446"/>
      <c r="O28" s="446"/>
      <c r="P28" s="446"/>
      <c r="Q28" s="446"/>
      <c r="R28" s="446"/>
      <c r="S28" s="446"/>
      <c r="T28" s="446"/>
      <c r="U28" s="446"/>
      <c r="V28" s="446"/>
      <c r="W28" s="446"/>
      <c r="X28" s="446"/>
      <c r="Y28" s="446"/>
      <c r="Z28" s="446"/>
      <c r="AA28" s="446"/>
      <c r="AB28" s="447"/>
      <c r="AC28" s="445" t="s">
        <v>272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39"/>
      <c r="B29" s="1040"/>
      <c r="C29" s="1040"/>
      <c r="D29" s="1040"/>
      <c r="E29" s="1040"/>
      <c r="F29" s="1041"/>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39"/>
      <c r="B30" s="1040"/>
      <c r="C30" s="1040"/>
      <c r="D30" s="1040"/>
      <c r="E30" s="1040"/>
      <c r="F30" s="1041"/>
      <c r="G30" s="455"/>
      <c r="H30" s="456"/>
      <c r="I30" s="456"/>
      <c r="J30" s="456"/>
      <c r="K30" s="457"/>
      <c r="L30" s="458"/>
      <c r="M30" s="459"/>
      <c r="N30" s="459"/>
      <c r="O30" s="459"/>
      <c r="P30" s="459"/>
      <c r="Q30" s="459"/>
      <c r="R30" s="459"/>
      <c r="S30" s="459"/>
      <c r="T30" s="459"/>
      <c r="U30" s="459"/>
      <c r="V30" s="459"/>
      <c r="W30" s="459"/>
      <c r="X30" s="460"/>
      <c r="Y30" s="461"/>
      <c r="Z30" s="462"/>
      <c r="AA30" s="462"/>
      <c r="AB30" s="560"/>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5" t="s">
        <v>317</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39"/>
      <c r="B42" s="1040"/>
      <c r="C42" s="1040"/>
      <c r="D42" s="1040"/>
      <c r="E42" s="1040"/>
      <c r="F42" s="1041"/>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39"/>
      <c r="B43" s="1040"/>
      <c r="C43" s="1040"/>
      <c r="D43" s="1040"/>
      <c r="E43" s="1040"/>
      <c r="F43" s="1041"/>
      <c r="G43" s="455"/>
      <c r="H43" s="456"/>
      <c r="I43" s="456"/>
      <c r="J43" s="456"/>
      <c r="K43" s="457"/>
      <c r="L43" s="458"/>
      <c r="M43" s="459"/>
      <c r="N43" s="459"/>
      <c r="O43" s="459"/>
      <c r="P43" s="459"/>
      <c r="Q43" s="459"/>
      <c r="R43" s="459"/>
      <c r="S43" s="459"/>
      <c r="T43" s="459"/>
      <c r="U43" s="459"/>
      <c r="V43" s="459"/>
      <c r="W43" s="459"/>
      <c r="X43" s="460"/>
      <c r="Y43" s="461"/>
      <c r="Z43" s="462"/>
      <c r="AA43" s="462"/>
      <c r="AB43" s="560"/>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39"/>
      <c r="B56" s="1040"/>
      <c r="C56" s="1040"/>
      <c r="D56" s="1040"/>
      <c r="E56" s="1040"/>
      <c r="F56" s="1041"/>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39"/>
      <c r="B57" s="1040"/>
      <c r="C57" s="1040"/>
      <c r="D57" s="1040"/>
      <c r="E57" s="1040"/>
      <c r="F57" s="1041"/>
      <c r="G57" s="455"/>
      <c r="H57" s="456"/>
      <c r="I57" s="456"/>
      <c r="J57" s="456"/>
      <c r="K57" s="457"/>
      <c r="L57" s="458"/>
      <c r="M57" s="459"/>
      <c r="N57" s="459"/>
      <c r="O57" s="459"/>
      <c r="P57" s="459"/>
      <c r="Q57" s="459"/>
      <c r="R57" s="459"/>
      <c r="S57" s="459"/>
      <c r="T57" s="459"/>
      <c r="U57" s="459"/>
      <c r="V57" s="459"/>
      <c r="W57" s="459"/>
      <c r="X57" s="460"/>
      <c r="Y57" s="461"/>
      <c r="Z57" s="462"/>
      <c r="AA57" s="462"/>
      <c r="AB57" s="560"/>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5" t="s">
        <v>274</v>
      </c>
      <c r="H68" s="446"/>
      <c r="I68" s="446"/>
      <c r="J68" s="446"/>
      <c r="K68" s="446"/>
      <c r="L68" s="446"/>
      <c r="M68" s="446"/>
      <c r="N68" s="446"/>
      <c r="O68" s="446"/>
      <c r="P68" s="446"/>
      <c r="Q68" s="446"/>
      <c r="R68" s="446"/>
      <c r="S68" s="446"/>
      <c r="T68" s="446"/>
      <c r="U68" s="446"/>
      <c r="V68" s="446"/>
      <c r="W68" s="446"/>
      <c r="X68" s="446"/>
      <c r="Y68" s="446"/>
      <c r="Z68" s="446"/>
      <c r="AA68" s="446"/>
      <c r="AB68" s="447"/>
      <c r="AC68" s="445" t="s">
        <v>275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39"/>
      <c r="B69" s="1040"/>
      <c r="C69" s="1040"/>
      <c r="D69" s="1040"/>
      <c r="E69" s="1040"/>
      <c r="F69" s="1041"/>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39"/>
      <c r="B70" s="1040"/>
      <c r="C70" s="1040"/>
      <c r="D70" s="1040"/>
      <c r="E70" s="1040"/>
      <c r="F70" s="1041"/>
      <c r="G70" s="455"/>
      <c r="H70" s="456"/>
      <c r="I70" s="456"/>
      <c r="J70" s="456"/>
      <c r="K70" s="457"/>
      <c r="L70" s="458"/>
      <c r="M70" s="459"/>
      <c r="N70" s="459"/>
      <c r="O70" s="459"/>
      <c r="P70" s="459"/>
      <c r="Q70" s="459"/>
      <c r="R70" s="459"/>
      <c r="S70" s="459"/>
      <c r="T70" s="459"/>
      <c r="U70" s="459"/>
      <c r="V70" s="459"/>
      <c r="W70" s="459"/>
      <c r="X70" s="460"/>
      <c r="Y70" s="461"/>
      <c r="Z70" s="462"/>
      <c r="AA70" s="462"/>
      <c r="AB70" s="560"/>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5" t="s">
        <v>276</v>
      </c>
      <c r="H81" s="446"/>
      <c r="I81" s="446"/>
      <c r="J81" s="446"/>
      <c r="K81" s="446"/>
      <c r="L81" s="446"/>
      <c r="M81" s="446"/>
      <c r="N81" s="446"/>
      <c r="O81" s="446"/>
      <c r="P81" s="446"/>
      <c r="Q81" s="446"/>
      <c r="R81" s="446"/>
      <c r="S81" s="446"/>
      <c r="T81" s="446"/>
      <c r="U81" s="446"/>
      <c r="V81" s="446"/>
      <c r="W81" s="446"/>
      <c r="X81" s="446"/>
      <c r="Y81" s="446"/>
      <c r="Z81" s="446"/>
      <c r="AA81" s="446"/>
      <c r="AB81" s="447"/>
      <c r="AC81" s="445" t="s">
        <v>277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39"/>
      <c r="B82" s="1040"/>
      <c r="C82" s="1040"/>
      <c r="D82" s="1040"/>
      <c r="E82" s="1040"/>
      <c r="F82" s="1041"/>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39"/>
      <c r="B83" s="1040"/>
      <c r="C83" s="1040"/>
      <c r="D83" s="1040"/>
      <c r="E83" s="1040"/>
      <c r="F83" s="1041"/>
      <c r="G83" s="455"/>
      <c r="H83" s="456"/>
      <c r="I83" s="456"/>
      <c r="J83" s="456"/>
      <c r="K83" s="457"/>
      <c r="L83" s="458"/>
      <c r="M83" s="459"/>
      <c r="N83" s="459"/>
      <c r="O83" s="459"/>
      <c r="P83" s="459"/>
      <c r="Q83" s="459"/>
      <c r="R83" s="459"/>
      <c r="S83" s="459"/>
      <c r="T83" s="459"/>
      <c r="U83" s="459"/>
      <c r="V83" s="459"/>
      <c r="W83" s="459"/>
      <c r="X83" s="460"/>
      <c r="Y83" s="461"/>
      <c r="Z83" s="462"/>
      <c r="AA83" s="462"/>
      <c r="AB83" s="560"/>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5" t="s">
        <v>278</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39"/>
      <c r="B95" s="1040"/>
      <c r="C95" s="1040"/>
      <c r="D95" s="1040"/>
      <c r="E95" s="1040"/>
      <c r="F95" s="1041"/>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39"/>
      <c r="B96" s="1040"/>
      <c r="C96" s="1040"/>
      <c r="D96" s="1040"/>
      <c r="E96" s="1040"/>
      <c r="F96" s="1041"/>
      <c r="G96" s="455"/>
      <c r="H96" s="456"/>
      <c r="I96" s="456"/>
      <c r="J96" s="456"/>
      <c r="K96" s="457"/>
      <c r="L96" s="458"/>
      <c r="M96" s="459"/>
      <c r="N96" s="459"/>
      <c r="O96" s="459"/>
      <c r="P96" s="459"/>
      <c r="Q96" s="459"/>
      <c r="R96" s="459"/>
      <c r="S96" s="459"/>
      <c r="T96" s="459"/>
      <c r="U96" s="459"/>
      <c r="V96" s="459"/>
      <c r="W96" s="459"/>
      <c r="X96" s="460"/>
      <c r="Y96" s="461"/>
      <c r="Z96" s="462"/>
      <c r="AA96" s="462"/>
      <c r="AB96" s="560"/>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39"/>
      <c r="B109" s="1040"/>
      <c r="C109" s="1040"/>
      <c r="D109" s="1040"/>
      <c r="E109" s="1040"/>
      <c r="F109" s="1041"/>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39"/>
      <c r="B110" s="1040"/>
      <c r="C110" s="1040"/>
      <c r="D110" s="1040"/>
      <c r="E110" s="1040"/>
      <c r="F110" s="104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0"/>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5" t="s">
        <v>280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39"/>
      <c r="B122" s="1040"/>
      <c r="C122" s="1040"/>
      <c r="D122" s="1040"/>
      <c r="E122" s="1040"/>
      <c r="F122" s="1041"/>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39"/>
      <c r="B123" s="1040"/>
      <c r="C123" s="1040"/>
      <c r="D123" s="1040"/>
      <c r="E123" s="1040"/>
      <c r="F123" s="104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0"/>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5" t="s">
        <v>282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39"/>
      <c r="B135" s="1040"/>
      <c r="C135" s="1040"/>
      <c r="D135" s="1040"/>
      <c r="E135" s="1040"/>
      <c r="F135" s="1041"/>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39"/>
      <c r="B136" s="1040"/>
      <c r="C136" s="1040"/>
      <c r="D136" s="1040"/>
      <c r="E136" s="1040"/>
      <c r="F136" s="104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0"/>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5" t="s">
        <v>284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39"/>
      <c r="B148" s="1040"/>
      <c r="C148" s="1040"/>
      <c r="D148" s="1040"/>
      <c r="E148" s="1040"/>
      <c r="F148" s="1041"/>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39"/>
      <c r="B149" s="1040"/>
      <c r="C149" s="1040"/>
      <c r="D149" s="1040"/>
      <c r="E149" s="1040"/>
      <c r="F149" s="104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0"/>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39"/>
      <c r="B162" s="1040"/>
      <c r="C162" s="1040"/>
      <c r="D162" s="1040"/>
      <c r="E162" s="1040"/>
      <c r="F162" s="1041"/>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39"/>
      <c r="B163" s="1040"/>
      <c r="C163" s="1040"/>
      <c r="D163" s="1040"/>
      <c r="E163" s="1040"/>
      <c r="F163" s="104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0"/>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5" t="s">
        <v>286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39"/>
      <c r="B175" s="1040"/>
      <c r="C175" s="1040"/>
      <c r="D175" s="1040"/>
      <c r="E175" s="1040"/>
      <c r="F175" s="1041"/>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39"/>
      <c r="B176" s="1040"/>
      <c r="C176" s="1040"/>
      <c r="D176" s="1040"/>
      <c r="E176" s="1040"/>
      <c r="F176" s="104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0"/>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5" t="s">
        <v>289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39"/>
      <c r="B188" s="1040"/>
      <c r="C188" s="1040"/>
      <c r="D188" s="1040"/>
      <c r="E188" s="1040"/>
      <c r="F188" s="1041"/>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39"/>
      <c r="B189" s="1040"/>
      <c r="C189" s="1040"/>
      <c r="D189" s="1040"/>
      <c r="E189" s="1040"/>
      <c r="F189" s="104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0"/>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5" t="s">
        <v>290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39"/>
      <c r="B201" s="1040"/>
      <c r="C201" s="1040"/>
      <c r="D201" s="1040"/>
      <c r="E201" s="1040"/>
      <c r="F201" s="1041"/>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39"/>
      <c r="B202" s="1040"/>
      <c r="C202" s="1040"/>
      <c r="D202" s="1040"/>
      <c r="E202" s="1040"/>
      <c r="F202" s="104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0"/>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39"/>
      <c r="B215" s="1040"/>
      <c r="C215" s="1040"/>
      <c r="D215" s="1040"/>
      <c r="E215" s="1040"/>
      <c r="F215" s="1041"/>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39"/>
      <c r="B216" s="1040"/>
      <c r="C216" s="1040"/>
      <c r="D216" s="1040"/>
      <c r="E216" s="1040"/>
      <c r="F216" s="104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0"/>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5" t="s">
        <v>292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39"/>
      <c r="B228" s="1040"/>
      <c r="C228" s="1040"/>
      <c r="D228" s="1040"/>
      <c r="E228" s="1040"/>
      <c r="F228" s="1041"/>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39"/>
      <c r="B229" s="1040"/>
      <c r="C229" s="1040"/>
      <c r="D229" s="1040"/>
      <c r="E229" s="1040"/>
      <c r="F229" s="104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0"/>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5" t="s">
        <v>294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39"/>
      <c r="B241" s="1040"/>
      <c r="C241" s="1040"/>
      <c r="D241" s="1040"/>
      <c r="E241" s="1040"/>
      <c r="F241" s="1041"/>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39"/>
      <c r="B242" s="1040"/>
      <c r="C242" s="1040"/>
      <c r="D242" s="1040"/>
      <c r="E242" s="1040"/>
      <c r="F242" s="104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0"/>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5" t="s">
        <v>296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39"/>
      <c r="B254" s="1040"/>
      <c r="C254" s="1040"/>
      <c r="D254" s="1040"/>
      <c r="E254" s="1040"/>
      <c r="F254" s="1041"/>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39"/>
      <c r="B255" s="1040"/>
      <c r="C255" s="1040"/>
      <c r="D255" s="1040"/>
      <c r="E255" s="1040"/>
      <c r="F255" s="104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0"/>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299</v>
      </c>
      <c r="K3" s="109"/>
      <c r="L3" s="109"/>
      <c r="M3" s="109"/>
      <c r="N3" s="109"/>
      <c r="O3" s="109"/>
      <c r="P3" s="351" t="s">
        <v>27</v>
      </c>
      <c r="Q3" s="351"/>
      <c r="R3" s="351"/>
      <c r="S3" s="351"/>
      <c r="T3" s="351"/>
      <c r="U3" s="351"/>
      <c r="V3" s="351"/>
      <c r="W3" s="351"/>
      <c r="X3" s="351"/>
      <c r="Y3" s="348" t="s">
        <v>352</v>
      </c>
      <c r="Z3" s="349"/>
      <c r="AA3" s="349"/>
      <c r="AB3" s="349"/>
      <c r="AC3" s="281" t="s">
        <v>337</v>
      </c>
      <c r="AD3" s="281"/>
      <c r="AE3" s="281"/>
      <c r="AF3" s="281"/>
      <c r="AG3" s="281"/>
      <c r="AH3" s="348" t="s">
        <v>261</v>
      </c>
      <c r="AI3" s="350"/>
      <c r="AJ3" s="350"/>
      <c r="AK3" s="350"/>
      <c r="AL3" s="350" t="s">
        <v>21</v>
      </c>
      <c r="AM3" s="350"/>
      <c r="AN3" s="350"/>
      <c r="AO3" s="430"/>
      <c r="AP3" s="431" t="s">
        <v>300</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299</v>
      </c>
      <c r="K36" s="109"/>
      <c r="L36" s="109"/>
      <c r="M36" s="109"/>
      <c r="N36" s="109"/>
      <c r="O36" s="109"/>
      <c r="P36" s="351" t="s">
        <v>27</v>
      </c>
      <c r="Q36" s="351"/>
      <c r="R36" s="351"/>
      <c r="S36" s="351"/>
      <c r="T36" s="351"/>
      <c r="U36" s="351"/>
      <c r="V36" s="351"/>
      <c r="W36" s="351"/>
      <c r="X36" s="351"/>
      <c r="Y36" s="348" t="s">
        <v>352</v>
      </c>
      <c r="Z36" s="349"/>
      <c r="AA36" s="349"/>
      <c r="AB36" s="349"/>
      <c r="AC36" s="281" t="s">
        <v>337</v>
      </c>
      <c r="AD36" s="281"/>
      <c r="AE36" s="281"/>
      <c r="AF36" s="281"/>
      <c r="AG36" s="281"/>
      <c r="AH36" s="348" t="s">
        <v>261</v>
      </c>
      <c r="AI36" s="350"/>
      <c r="AJ36" s="350"/>
      <c r="AK36" s="350"/>
      <c r="AL36" s="350" t="s">
        <v>21</v>
      </c>
      <c r="AM36" s="350"/>
      <c r="AN36" s="350"/>
      <c r="AO36" s="430"/>
      <c r="AP36" s="431" t="s">
        <v>300</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299</v>
      </c>
      <c r="K69" s="109"/>
      <c r="L69" s="109"/>
      <c r="M69" s="109"/>
      <c r="N69" s="109"/>
      <c r="O69" s="109"/>
      <c r="P69" s="351" t="s">
        <v>27</v>
      </c>
      <c r="Q69" s="351"/>
      <c r="R69" s="351"/>
      <c r="S69" s="351"/>
      <c r="T69" s="351"/>
      <c r="U69" s="351"/>
      <c r="V69" s="351"/>
      <c r="W69" s="351"/>
      <c r="X69" s="351"/>
      <c r="Y69" s="348" t="s">
        <v>352</v>
      </c>
      <c r="Z69" s="349"/>
      <c r="AA69" s="349"/>
      <c r="AB69" s="349"/>
      <c r="AC69" s="281" t="s">
        <v>337</v>
      </c>
      <c r="AD69" s="281"/>
      <c r="AE69" s="281"/>
      <c r="AF69" s="281"/>
      <c r="AG69" s="281"/>
      <c r="AH69" s="348" t="s">
        <v>261</v>
      </c>
      <c r="AI69" s="350"/>
      <c r="AJ69" s="350"/>
      <c r="AK69" s="350"/>
      <c r="AL69" s="350" t="s">
        <v>21</v>
      </c>
      <c r="AM69" s="350"/>
      <c r="AN69" s="350"/>
      <c r="AO69" s="430"/>
      <c r="AP69" s="431" t="s">
        <v>300</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299</v>
      </c>
      <c r="K102" s="109"/>
      <c r="L102" s="109"/>
      <c r="M102" s="109"/>
      <c r="N102" s="109"/>
      <c r="O102" s="109"/>
      <c r="P102" s="351" t="s">
        <v>27</v>
      </c>
      <c r="Q102" s="351"/>
      <c r="R102" s="351"/>
      <c r="S102" s="351"/>
      <c r="T102" s="351"/>
      <c r="U102" s="351"/>
      <c r="V102" s="351"/>
      <c r="W102" s="351"/>
      <c r="X102" s="351"/>
      <c r="Y102" s="348" t="s">
        <v>352</v>
      </c>
      <c r="Z102" s="349"/>
      <c r="AA102" s="349"/>
      <c r="AB102" s="349"/>
      <c r="AC102" s="281" t="s">
        <v>337</v>
      </c>
      <c r="AD102" s="281"/>
      <c r="AE102" s="281"/>
      <c r="AF102" s="281"/>
      <c r="AG102" s="281"/>
      <c r="AH102" s="348" t="s">
        <v>261</v>
      </c>
      <c r="AI102" s="350"/>
      <c r="AJ102" s="350"/>
      <c r="AK102" s="350"/>
      <c r="AL102" s="350" t="s">
        <v>21</v>
      </c>
      <c r="AM102" s="350"/>
      <c r="AN102" s="350"/>
      <c r="AO102" s="430"/>
      <c r="AP102" s="431" t="s">
        <v>300</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299</v>
      </c>
      <c r="K135" s="109"/>
      <c r="L135" s="109"/>
      <c r="M135" s="109"/>
      <c r="N135" s="109"/>
      <c r="O135" s="109"/>
      <c r="P135" s="351" t="s">
        <v>27</v>
      </c>
      <c r="Q135" s="351"/>
      <c r="R135" s="351"/>
      <c r="S135" s="351"/>
      <c r="T135" s="351"/>
      <c r="U135" s="351"/>
      <c r="V135" s="351"/>
      <c r="W135" s="351"/>
      <c r="X135" s="351"/>
      <c r="Y135" s="348" t="s">
        <v>352</v>
      </c>
      <c r="Z135" s="349"/>
      <c r="AA135" s="349"/>
      <c r="AB135" s="349"/>
      <c r="AC135" s="281" t="s">
        <v>337</v>
      </c>
      <c r="AD135" s="281"/>
      <c r="AE135" s="281"/>
      <c r="AF135" s="281"/>
      <c r="AG135" s="281"/>
      <c r="AH135" s="348" t="s">
        <v>261</v>
      </c>
      <c r="AI135" s="350"/>
      <c r="AJ135" s="350"/>
      <c r="AK135" s="350"/>
      <c r="AL135" s="350" t="s">
        <v>21</v>
      </c>
      <c r="AM135" s="350"/>
      <c r="AN135" s="350"/>
      <c r="AO135" s="430"/>
      <c r="AP135" s="431" t="s">
        <v>300</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299</v>
      </c>
      <c r="K168" s="109"/>
      <c r="L168" s="109"/>
      <c r="M168" s="109"/>
      <c r="N168" s="109"/>
      <c r="O168" s="109"/>
      <c r="P168" s="351" t="s">
        <v>27</v>
      </c>
      <c r="Q168" s="351"/>
      <c r="R168" s="351"/>
      <c r="S168" s="351"/>
      <c r="T168" s="351"/>
      <c r="U168" s="351"/>
      <c r="V168" s="351"/>
      <c r="W168" s="351"/>
      <c r="X168" s="351"/>
      <c r="Y168" s="348" t="s">
        <v>352</v>
      </c>
      <c r="Z168" s="349"/>
      <c r="AA168" s="349"/>
      <c r="AB168" s="349"/>
      <c r="AC168" s="281" t="s">
        <v>337</v>
      </c>
      <c r="AD168" s="281"/>
      <c r="AE168" s="281"/>
      <c r="AF168" s="281"/>
      <c r="AG168" s="281"/>
      <c r="AH168" s="348" t="s">
        <v>261</v>
      </c>
      <c r="AI168" s="350"/>
      <c r="AJ168" s="350"/>
      <c r="AK168" s="350"/>
      <c r="AL168" s="350" t="s">
        <v>21</v>
      </c>
      <c r="AM168" s="350"/>
      <c r="AN168" s="350"/>
      <c r="AO168" s="430"/>
      <c r="AP168" s="431" t="s">
        <v>300</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299</v>
      </c>
      <c r="K201" s="109"/>
      <c r="L201" s="109"/>
      <c r="M201" s="109"/>
      <c r="N201" s="109"/>
      <c r="O201" s="109"/>
      <c r="P201" s="351" t="s">
        <v>27</v>
      </c>
      <c r="Q201" s="351"/>
      <c r="R201" s="351"/>
      <c r="S201" s="351"/>
      <c r="T201" s="351"/>
      <c r="U201" s="351"/>
      <c r="V201" s="351"/>
      <c r="W201" s="351"/>
      <c r="X201" s="351"/>
      <c r="Y201" s="348" t="s">
        <v>352</v>
      </c>
      <c r="Z201" s="349"/>
      <c r="AA201" s="349"/>
      <c r="AB201" s="349"/>
      <c r="AC201" s="281" t="s">
        <v>337</v>
      </c>
      <c r="AD201" s="281"/>
      <c r="AE201" s="281"/>
      <c r="AF201" s="281"/>
      <c r="AG201" s="281"/>
      <c r="AH201" s="348" t="s">
        <v>261</v>
      </c>
      <c r="AI201" s="350"/>
      <c r="AJ201" s="350"/>
      <c r="AK201" s="350"/>
      <c r="AL201" s="350" t="s">
        <v>21</v>
      </c>
      <c r="AM201" s="350"/>
      <c r="AN201" s="350"/>
      <c r="AO201" s="430"/>
      <c r="AP201" s="431" t="s">
        <v>300</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299</v>
      </c>
      <c r="K234" s="109"/>
      <c r="L234" s="109"/>
      <c r="M234" s="109"/>
      <c r="N234" s="109"/>
      <c r="O234" s="109"/>
      <c r="P234" s="351" t="s">
        <v>27</v>
      </c>
      <c r="Q234" s="351"/>
      <c r="R234" s="351"/>
      <c r="S234" s="351"/>
      <c r="T234" s="351"/>
      <c r="U234" s="351"/>
      <c r="V234" s="351"/>
      <c r="W234" s="351"/>
      <c r="X234" s="351"/>
      <c r="Y234" s="348" t="s">
        <v>352</v>
      </c>
      <c r="Z234" s="349"/>
      <c r="AA234" s="349"/>
      <c r="AB234" s="349"/>
      <c r="AC234" s="281" t="s">
        <v>337</v>
      </c>
      <c r="AD234" s="281"/>
      <c r="AE234" s="281"/>
      <c r="AF234" s="281"/>
      <c r="AG234" s="281"/>
      <c r="AH234" s="348" t="s">
        <v>261</v>
      </c>
      <c r="AI234" s="350"/>
      <c r="AJ234" s="350"/>
      <c r="AK234" s="350"/>
      <c r="AL234" s="350" t="s">
        <v>21</v>
      </c>
      <c r="AM234" s="350"/>
      <c r="AN234" s="350"/>
      <c r="AO234" s="430"/>
      <c r="AP234" s="431" t="s">
        <v>300</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299</v>
      </c>
      <c r="K267" s="109"/>
      <c r="L267" s="109"/>
      <c r="M267" s="109"/>
      <c r="N267" s="109"/>
      <c r="O267" s="109"/>
      <c r="P267" s="351" t="s">
        <v>27</v>
      </c>
      <c r="Q267" s="351"/>
      <c r="R267" s="351"/>
      <c r="S267" s="351"/>
      <c r="T267" s="351"/>
      <c r="U267" s="351"/>
      <c r="V267" s="351"/>
      <c r="W267" s="351"/>
      <c r="X267" s="351"/>
      <c r="Y267" s="348" t="s">
        <v>352</v>
      </c>
      <c r="Z267" s="349"/>
      <c r="AA267" s="349"/>
      <c r="AB267" s="349"/>
      <c r="AC267" s="281" t="s">
        <v>337</v>
      </c>
      <c r="AD267" s="281"/>
      <c r="AE267" s="281"/>
      <c r="AF267" s="281"/>
      <c r="AG267" s="281"/>
      <c r="AH267" s="348" t="s">
        <v>261</v>
      </c>
      <c r="AI267" s="350"/>
      <c r="AJ267" s="350"/>
      <c r="AK267" s="350"/>
      <c r="AL267" s="350" t="s">
        <v>21</v>
      </c>
      <c r="AM267" s="350"/>
      <c r="AN267" s="350"/>
      <c r="AO267" s="430"/>
      <c r="AP267" s="431" t="s">
        <v>300</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299</v>
      </c>
      <c r="K300" s="109"/>
      <c r="L300" s="109"/>
      <c r="M300" s="109"/>
      <c r="N300" s="109"/>
      <c r="O300" s="109"/>
      <c r="P300" s="351" t="s">
        <v>27</v>
      </c>
      <c r="Q300" s="351"/>
      <c r="R300" s="351"/>
      <c r="S300" s="351"/>
      <c r="T300" s="351"/>
      <c r="U300" s="351"/>
      <c r="V300" s="351"/>
      <c r="W300" s="351"/>
      <c r="X300" s="351"/>
      <c r="Y300" s="348" t="s">
        <v>352</v>
      </c>
      <c r="Z300" s="349"/>
      <c r="AA300" s="349"/>
      <c r="AB300" s="349"/>
      <c r="AC300" s="281" t="s">
        <v>337</v>
      </c>
      <c r="AD300" s="281"/>
      <c r="AE300" s="281"/>
      <c r="AF300" s="281"/>
      <c r="AG300" s="281"/>
      <c r="AH300" s="348" t="s">
        <v>261</v>
      </c>
      <c r="AI300" s="350"/>
      <c r="AJ300" s="350"/>
      <c r="AK300" s="350"/>
      <c r="AL300" s="350" t="s">
        <v>21</v>
      </c>
      <c r="AM300" s="350"/>
      <c r="AN300" s="350"/>
      <c r="AO300" s="430"/>
      <c r="AP300" s="431" t="s">
        <v>300</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299</v>
      </c>
      <c r="K333" s="109"/>
      <c r="L333" s="109"/>
      <c r="M333" s="109"/>
      <c r="N333" s="109"/>
      <c r="O333" s="109"/>
      <c r="P333" s="351" t="s">
        <v>27</v>
      </c>
      <c r="Q333" s="351"/>
      <c r="R333" s="351"/>
      <c r="S333" s="351"/>
      <c r="T333" s="351"/>
      <c r="U333" s="351"/>
      <c r="V333" s="351"/>
      <c r="W333" s="351"/>
      <c r="X333" s="351"/>
      <c r="Y333" s="348" t="s">
        <v>352</v>
      </c>
      <c r="Z333" s="349"/>
      <c r="AA333" s="349"/>
      <c r="AB333" s="349"/>
      <c r="AC333" s="281" t="s">
        <v>337</v>
      </c>
      <c r="AD333" s="281"/>
      <c r="AE333" s="281"/>
      <c r="AF333" s="281"/>
      <c r="AG333" s="281"/>
      <c r="AH333" s="348" t="s">
        <v>261</v>
      </c>
      <c r="AI333" s="350"/>
      <c r="AJ333" s="350"/>
      <c r="AK333" s="350"/>
      <c r="AL333" s="350" t="s">
        <v>21</v>
      </c>
      <c r="AM333" s="350"/>
      <c r="AN333" s="350"/>
      <c r="AO333" s="430"/>
      <c r="AP333" s="431" t="s">
        <v>300</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299</v>
      </c>
      <c r="K366" s="109"/>
      <c r="L366" s="109"/>
      <c r="M366" s="109"/>
      <c r="N366" s="109"/>
      <c r="O366" s="109"/>
      <c r="P366" s="351" t="s">
        <v>27</v>
      </c>
      <c r="Q366" s="351"/>
      <c r="R366" s="351"/>
      <c r="S366" s="351"/>
      <c r="T366" s="351"/>
      <c r="U366" s="351"/>
      <c r="V366" s="351"/>
      <c r="W366" s="351"/>
      <c r="X366" s="351"/>
      <c r="Y366" s="348" t="s">
        <v>352</v>
      </c>
      <c r="Z366" s="349"/>
      <c r="AA366" s="349"/>
      <c r="AB366" s="349"/>
      <c r="AC366" s="281" t="s">
        <v>337</v>
      </c>
      <c r="AD366" s="281"/>
      <c r="AE366" s="281"/>
      <c r="AF366" s="281"/>
      <c r="AG366" s="281"/>
      <c r="AH366" s="348" t="s">
        <v>261</v>
      </c>
      <c r="AI366" s="350"/>
      <c r="AJ366" s="350"/>
      <c r="AK366" s="350"/>
      <c r="AL366" s="350" t="s">
        <v>21</v>
      </c>
      <c r="AM366" s="350"/>
      <c r="AN366" s="350"/>
      <c r="AO366" s="430"/>
      <c r="AP366" s="431" t="s">
        <v>300</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299</v>
      </c>
      <c r="K399" s="109"/>
      <c r="L399" s="109"/>
      <c r="M399" s="109"/>
      <c r="N399" s="109"/>
      <c r="O399" s="109"/>
      <c r="P399" s="351" t="s">
        <v>27</v>
      </c>
      <c r="Q399" s="351"/>
      <c r="R399" s="351"/>
      <c r="S399" s="351"/>
      <c r="T399" s="351"/>
      <c r="U399" s="351"/>
      <c r="V399" s="351"/>
      <c r="W399" s="351"/>
      <c r="X399" s="351"/>
      <c r="Y399" s="348" t="s">
        <v>352</v>
      </c>
      <c r="Z399" s="349"/>
      <c r="AA399" s="349"/>
      <c r="AB399" s="349"/>
      <c r="AC399" s="281" t="s">
        <v>337</v>
      </c>
      <c r="AD399" s="281"/>
      <c r="AE399" s="281"/>
      <c r="AF399" s="281"/>
      <c r="AG399" s="281"/>
      <c r="AH399" s="348" t="s">
        <v>261</v>
      </c>
      <c r="AI399" s="350"/>
      <c r="AJ399" s="350"/>
      <c r="AK399" s="350"/>
      <c r="AL399" s="350" t="s">
        <v>21</v>
      </c>
      <c r="AM399" s="350"/>
      <c r="AN399" s="350"/>
      <c r="AO399" s="430"/>
      <c r="AP399" s="431" t="s">
        <v>300</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299</v>
      </c>
      <c r="K432" s="109"/>
      <c r="L432" s="109"/>
      <c r="M432" s="109"/>
      <c r="N432" s="109"/>
      <c r="O432" s="109"/>
      <c r="P432" s="351" t="s">
        <v>27</v>
      </c>
      <c r="Q432" s="351"/>
      <c r="R432" s="351"/>
      <c r="S432" s="351"/>
      <c r="T432" s="351"/>
      <c r="U432" s="351"/>
      <c r="V432" s="351"/>
      <c r="W432" s="351"/>
      <c r="X432" s="351"/>
      <c r="Y432" s="348" t="s">
        <v>352</v>
      </c>
      <c r="Z432" s="349"/>
      <c r="AA432" s="349"/>
      <c r="AB432" s="349"/>
      <c r="AC432" s="281" t="s">
        <v>337</v>
      </c>
      <c r="AD432" s="281"/>
      <c r="AE432" s="281"/>
      <c r="AF432" s="281"/>
      <c r="AG432" s="281"/>
      <c r="AH432" s="348" t="s">
        <v>261</v>
      </c>
      <c r="AI432" s="350"/>
      <c r="AJ432" s="350"/>
      <c r="AK432" s="350"/>
      <c r="AL432" s="350" t="s">
        <v>21</v>
      </c>
      <c r="AM432" s="350"/>
      <c r="AN432" s="350"/>
      <c r="AO432" s="430"/>
      <c r="AP432" s="431" t="s">
        <v>300</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299</v>
      </c>
      <c r="K465" s="109"/>
      <c r="L465" s="109"/>
      <c r="M465" s="109"/>
      <c r="N465" s="109"/>
      <c r="O465" s="109"/>
      <c r="P465" s="351" t="s">
        <v>27</v>
      </c>
      <c r="Q465" s="351"/>
      <c r="R465" s="351"/>
      <c r="S465" s="351"/>
      <c r="T465" s="351"/>
      <c r="U465" s="351"/>
      <c r="V465" s="351"/>
      <c r="W465" s="351"/>
      <c r="X465" s="351"/>
      <c r="Y465" s="348" t="s">
        <v>352</v>
      </c>
      <c r="Z465" s="349"/>
      <c r="AA465" s="349"/>
      <c r="AB465" s="349"/>
      <c r="AC465" s="281" t="s">
        <v>337</v>
      </c>
      <c r="AD465" s="281"/>
      <c r="AE465" s="281"/>
      <c r="AF465" s="281"/>
      <c r="AG465" s="281"/>
      <c r="AH465" s="348" t="s">
        <v>261</v>
      </c>
      <c r="AI465" s="350"/>
      <c r="AJ465" s="350"/>
      <c r="AK465" s="350"/>
      <c r="AL465" s="350" t="s">
        <v>21</v>
      </c>
      <c r="AM465" s="350"/>
      <c r="AN465" s="350"/>
      <c r="AO465" s="430"/>
      <c r="AP465" s="431" t="s">
        <v>300</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299</v>
      </c>
      <c r="K498" s="109"/>
      <c r="L498" s="109"/>
      <c r="M498" s="109"/>
      <c r="N498" s="109"/>
      <c r="O498" s="109"/>
      <c r="P498" s="351" t="s">
        <v>27</v>
      </c>
      <c r="Q498" s="351"/>
      <c r="R498" s="351"/>
      <c r="S498" s="351"/>
      <c r="T498" s="351"/>
      <c r="U498" s="351"/>
      <c r="V498" s="351"/>
      <c r="W498" s="351"/>
      <c r="X498" s="351"/>
      <c r="Y498" s="348" t="s">
        <v>352</v>
      </c>
      <c r="Z498" s="349"/>
      <c r="AA498" s="349"/>
      <c r="AB498" s="349"/>
      <c r="AC498" s="281" t="s">
        <v>337</v>
      </c>
      <c r="AD498" s="281"/>
      <c r="AE498" s="281"/>
      <c r="AF498" s="281"/>
      <c r="AG498" s="281"/>
      <c r="AH498" s="348" t="s">
        <v>261</v>
      </c>
      <c r="AI498" s="350"/>
      <c r="AJ498" s="350"/>
      <c r="AK498" s="350"/>
      <c r="AL498" s="350" t="s">
        <v>21</v>
      </c>
      <c r="AM498" s="350"/>
      <c r="AN498" s="350"/>
      <c r="AO498" s="430"/>
      <c r="AP498" s="431" t="s">
        <v>300</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299</v>
      </c>
      <c r="K531" s="109"/>
      <c r="L531" s="109"/>
      <c r="M531" s="109"/>
      <c r="N531" s="109"/>
      <c r="O531" s="109"/>
      <c r="P531" s="351" t="s">
        <v>27</v>
      </c>
      <c r="Q531" s="351"/>
      <c r="R531" s="351"/>
      <c r="S531" s="351"/>
      <c r="T531" s="351"/>
      <c r="U531" s="351"/>
      <c r="V531" s="351"/>
      <c r="W531" s="351"/>
      <c r="X531" s="351"/>
      <c r="Y531" s="348" t="s">
        <v>352</v>
      </c>
      <c r="Z531" s="349"/>
      <c r="AA531" s="349"/>
      <c r="AB531" s="349"/>
      <c r="AC531" s="281" t="s">
        <v>337</v>
      </c>
      <c r="AD531" s="281"/>
      <c r="AE531" s="281"/>
      <c r="AF531" s="281"/>
      <c r="AG531" s="281"/>
      <c r="AH531" s="348" t="s">
        <v>261</v>
      </c>
      <c r="AI531" s="350"/>
      <c r="AJ531" s="350"/>
      <c r="AK531" s="350"/>
      <c r="AL531" s="350" t="s">
        <v>21</v>
      </c>
      <c r="AM531" s="350"/>
      <c r="AN531" s="350"/>
      <c r="AO531" s="430"/>
      <c r="AP531" s="431" t="s">
        <v>300</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299</v>
      </c>
      <c r="K564" s="109"/>
      <c r="L564" s="109"/>
      <c r="M564" s="109"/>
      <c r="N564" s="109"/>
      <c r="O564" s="109"/>
      <c r="P564" s="351" t="s">
        <v>27</v>
      </c>
      <c r="Q564" s="351"/>
      <c r="R564" s="351"/>
      <c r="S564" s="351"/>
      <c r="T564" s="351"/>
      <c r="U564" s="351"/>
      <c r="V564" s="351"/>
      <c r="W564" s="351"/>
      <c r="X564" s="351"/>
      <c r="Y564" s="348" t="s">
        <v>352</v>
      </c>
      <c r="Z564" s="349"/>
      <c r="AA564" s="349"/>
      <c r="AB564" s="349"/>
      <c r="AC564" s="281" t="s">
        <v>337</v>
      </c>
      <c r="AD564" s="281"/>
      <c r="AE564" s="281"/>
      <c r="AF564" s="281"/>
      <c r="AG564" s="281"/>
      <c r="AH564" s="348" t="s">
        <v>261</v>
      </c>
      <c r="AI564" s="350"/>
      <c r="AJ564" s="350"/>
      <c r="AK564" s="350"/>
      <c r="AL564" s="350" t="s">
        <v>21</v>
      </c>
      <c r="AM564" s="350"/>
      <c r="AN564" s="350"/>
      <c r="AO564" s="430"/>
      <c r="AP564" s="431" t="s">
        <v>300</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299</v>
      </c>
      <c r="K597" s="109"/>
      <c r="L597" s="109"/>
      <c r="M597" s="109"/>
      <c r="N597" s="109"/>
      <c r="O597" s="109"/>
      <c r="P597" s="351" t="s">
        <v>27</v>
      </c>
      <c r="Q597" s="351"/>
      <c r="R597" s="351"/>
      <c r="S597" s="351"/>
      <c r="T597" s="351"/>
      <c r="U597" s="351"/>
      <c r="V597" s="351"/>
      <c r="W597" s="351"/>
      <c r="X597" s="351"/>
      <c r="Y597" s="348" t="s">
        <v>352</v>
      </c>
      <c r="Z597" s="349"/>
      <c r="AA597" s="349"/>
      <c r="AB597" s="349"/>
      <c r="AC597" s="281" t="s">
        <v>337</v>
      </c>
      <c r="AD597" s="281"/>
      <c r="AE597" s="281"/>
      <c r="AF597" s="281"/>
      <c r="AG597" s="281"/>
      <c r="AH597" s="348" t="s">
        <v>261</v>
      </c>
      <c r="AI597" s="350"/>
      <c r="AJ597" s="350"/>
      <c r="AK597" s="350"/>
      <c r="AL597" s="350" t="s">
        <v>21</v>
      </c>
      <c r="AM597" s="350"/>
      <c r="AN597" s="350"/>
      <c r="AO597" s="430"/>
      <c r="AP597" s="431" t="s">
        <v>300</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299</v>
      </c>
      <c r="K630" s="109"/>
      <c r="L630" s="109"/>
      <c r="M630" s="109"/>
      <c r="N630" s="109"/>
      <c r="O630" s="109"/>
      <c r="P630" s="351" t="s">
        <v>27</v>
      </c>
      <c r="Q630" s="351"/>
      <c r="R630" s="351"/>
      <c r="S630" s="351"/>
      <c r="T630" s="351"/>
      <c r="U630" s="351"/>
      <c r="V630" s="351"/>
      <c r="W630" s="351"/>
      <c r="X630" s="351"/>
      <c r="Y630" s="348" t="s">
        <v>352</v>
      </c>
      <c r="Z630" s="349"/>
      <c r="AA630" s="349"/>
      <c r="AB630" s="349"/>
      <c r="AC630" s="281" t="s">
        <v>337</v>
      </c>
      <c r="AD630" s="281"/>
      <c r="AE630" s="281"/>
      <c r="AF630" s="281"/>
      <c r="AG630" s="281"/>
      <c r="AH630" s="348" t="s">
        <v>261</v>
      </c>
      <c r="AI630" s="350"/>
      <c r="AJ630" s="350"/>
      <c r="AK630" s="350"/>
      <c r="AL630" s="350" t="s">
        <v>21</v>
      </c>
      <c r="AM630" s="350"/>
      <c r="AN630" s="350"/>
      <c r="AO630" s="430"/>
      <c r="AP630" s="431" t="s">
        <v>300</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299</v>
      </c>
      <c r="K663" s="109"/>
      <c r="L663" s="109"/>
      <c r="M663" s="109"/>
      <c r="N663" s="109"/>
      <c r="O663" s="109"/>
      <c r="P663" s="351" t="s">
        <v>27</v>
      </c>
      <c r="Q663" s="351"/>
      <c r="R663" s="351"/>
      <c r="S663" s="351"/>
      <c r="T663" s="351"/>
      <c r="U663" s="351"/>
      <c r="V663" s="351"/>
      <c r="W663" s="351"/>
      <c r="X663" s="351"/>
      <c r="Y663" s="348" t="s">
        <v>352</v>
      </c>
      <c r="Z663" s="349"/>
      <c r="AA663" s="349"/>
      <c r="AB663" s="349"/>
      <c r="AC663" s="281" t="s">
        <v>337</v>
      </c>
      <c r="AD663" s="281"/>
      <c r="AE663" s="281"/>
      <c r="AF663" s="281"/>
      <c r="AG663" s="281"/>
      <c r="AH663" s="348" t="s">
        <v>261</v>
      </c>
      <c r="AI663" s="350"/>
      <c r="AJ663" s="350"/>
      <c r="AK663" s="350"/>
      <c r="AL663" s="350" t="s">
        <v>21</v>
      </c>
      <c r="AM663" s="350"/>
      <c r="AN663" s="350"/>
      <c r="AO663" s="430"/>
      <c r="AP663" s="431" t="s">
        <v>300</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299</v>
      </c>
      <c r="K696" s="109"/>
      <c r="L696" s="109"/>
      <c r="M696" s="109"/>
      <c r="N696" s="109"/>
      <c r="O696" s="109"/>
      <c r="P696" s="351" t="s">
        <v>27</v>
      </c>
      <c r="Q696" s="351"/>
      <c r="R696" s="351"/>
      <c r="S696" s="351"/>
      <c r="T696" s="351"/>
      <c r="U696" s="351"/>
      <c r="V696" s="351"/>
      <c r="W696" s="351"/>
      <c r="X696" s="351"/>
      <c r="Y696" s="348" t="s">
        <v>352</v>
      </c>
      <c r="Z696" s="349"/>
      <c r="AA696" s="349"/>
      <c r="AB696" s="349"/>
      <c r="AC696" s="281" t="s">
        <v>337</v>
      </c>
      <c r="AD696" s="281"/>
      <c r="AE696" s="281"/>
      <c r="AF696" s="281"/>
      <c r="AG696" s="281"/>
      <c r="AH696" s="348" t="s">
        <v>261</v>
      </c>
      <c r="AI696" s="350"/>
      <c r="AJ696" s="350"/>
      <c r="AK696" s="350"/>
      <c r="AL696" s="350" t="s">
        <v>21</v>
      </c>
      <c r="AM696" s="350"/>
      <c r="AN696" s="350"/>
      <c r="AO696" s="430"/>
      <c r="AP696" s="431" t="s">
        <v>300</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299</v>
      </c>
      <c r="K729" s="109"/>
      <c r="L729" s="109"/>
      <c r="M729" s="109"/>
      <c r="N729" s="109"/>
      <c r="O729" s="109"/>
      <c r="P729" s="351" t="s">
        <v>27</v>
      </c>
      <c r="Q729" s="351"/>
      <c r="R729" s="351"/>
      <c r="S729" s="351"/>
      <c r="T729" s="351"/>
      <c r="U729" s="351"/>
      <c r="V729" s="351"/>
      <c r="W729" s="351"/>
      <c r="X729" s="351"/>
      <c r="Y729" s="348" t="s">
        <v>352</v>
      </c>
      <c r="Z729" s="349"/>
      <c r="AA729" s="349"/>
      <c r="AB729" s="349"/>
      <c r="AC729" s="281" t="s">
        <v>337</v>
      </c>
      <c r="AD729" s="281"/>
      <c r="AE729" s="281"/>
      <c r="AF729" s="281"/>
      <c r="AG729" s="281"/>
      <c r="AH729" s="348" t="s">
        <v>261</v>
      </c>
      <c r="AI729" s="350"/>
      <c r="AJ729" s="350"/>
      <c r="AK729" s="350"/>
      <c r="AL729" s="350" t="s">
        <v>21</v>
      </c>
      <c r="AM729" s="350"/>
      <c r="AN729" s="350"/>
      <c r="AO729" s="430"/>
      <c r="AP729" s="431" t="s">
        <v>300</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299</v>
      </c>
      <c r="K762" s="109"/>
      <c r="L762" s="109"/>
      <c r="M762" s="109"/>
      <c r="N762" s="109"/>
      <c r="O762" s="109"/>
      <c r="P762" s="351" t="s">
        <v>27</v>
      </c>
      <c r="Q762" s="351"/>
      <c r="R762" s="351"/>
      <c r="S762" s="351"/>
      <c r="T762" s="351"/>
      <c r="U762" s="351"/>
      <c r="V762" s="351"/>
      <c r="W762" s="351"/>
      <c r="X762" s="351"/>
      <c r="Y762" s="348" t="s">
        <v>352</v>
      </c>
      <c r="Z762" s="349"/>
      <c r="AA762" s="349"/>
      <c r="AB762" s="349"/>
      <c r="AC762" s="281" t="s">
        <v>337</v>
      </c>
      <c r="AD762" s="281"/>
      <c r="AE762" s="281"/>
      <c r="AF762" s="281"/>
      <c r="AG762" s="281"/>
      <c r="AH762" s="348" t="s">
        <v>261</v>
      </c>
      <c r="AI762" s="350"/>
      <c r="AJ762" s="350"/>
      <c r="AK762" s="350"/>
      <c r="AL762" s="350" t="s">
        <v>21</v>
      </c>
      <c r="AM762" s="350"/>
      <c r="AN762" s="350"/>
      <c r="AO762" s="430"/>
      <c r="AP762" s="431" t="s">
        <v>300</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299</v>
      </c>
      <c r="K795" s="109"/>
      <c r="L795" s="109"/>
      <c r="M795" s="109"/>
      <c r="N795" s="109"/>
      <c r="O795" s="109"/>
      <c r="P795" s="351" t="s">
        <v>27</v>
      </c>
      <c r="Q795" s="351"/>
      <c r="R795" s="351"/>
      <c r="S795" s="351"/>
      <c r="T795" s="351"/>
      <c r="U795" s="351"/>
      <c r="V795" s="351"/>
      <c r="W795" s="351"/>
      <c r="X795" s="351"/>
      <c r="Y795" s="348" t="s">
        <v>352</v>
      </c>
      <c r="Z795" s="349"/>
      <c r="AA795" s="349"/>
      <c r="AB795" s="349"/>
      <c r="AC795" s="281" t="s">
        <v>337</v>
      </c>
      <c r="AD795" s="281"/>
      <c r="AE795" s="281"/>
      <c r="AF795" s="281"/>
      <c r="AG795" s="281"/>
      <c r="AH795" s="348" t="s">
        <v>261</v>
      </c>
      <c r="AI795" s="350"/>
      <c r="AJ795" s="350"/>
      <c r="AK795" s="350"/>
      <c r="AL795" s="350" t="s">
        <v>21</v>
      </c>
      <c r="AM795" s="350"/>
      <c r="AN795" s="350"/>
      <c r="AO795" s="430"/>
      <c r="AP795" s="431" t="s">
        <v>300</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299</v>
      </c>
      <c r="K828" s="109"/>
      <c r="L828" s="109"/>
      <c r="M828" s="109"/>
      <c r="N828" s="109"/>
      <c r="O828" s="109"/>
      <c r="P828" s="351" t="s">
        <v>27</v>
      </c>
      <c r="Q828" s="351"/>
      <c r="R828" s="351"/>
      <c r="S828" s="351"/>
      <c r="T828" s="351"/>
      <c r="U828" s="351"/>
      <c r="V828" s="351"/>
      <c r="W828" s="351"/>
      <c r="X828" s="351"/>
      <c r="Y828" s="348" t="s">
        <v>352</v>
      </c>
      <c r="Z828" s="349"/>
      <c r="AA828" s="349"/>
      <c r="AB828" s="349"/>
      <c r="AC828" s="281" t="s">
        <v>337</v>
      </c>
      <c r="AD828" s="281"/>
      <c r="AE828" s="281"/>
      <c r="AF828" s="281"/>
      <c r="AG828" s="281"/>
      <c r="AH828" s="348" t="s">
        <v>261</v>
      </c>
      <c r="AI828" s="350"/>
      <c r="AJ828" s="350"/>
      <c r="AK828" s="350"/>
      <c r="AL828" s="350" t="s">
        <v>21</v>
      </c>
      <c r="AM828" s="350"/>
      <c r="AN828" s="350"/>
      <c r="AO828" s="430"/>
      <c r="AP828" s="431" t="s">
        <v>300</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299</v>
      </c>
      <c r="K861" s="109"/>
      <c r="L861" s="109"/>
      <c r="M861" s="109"/>
      <c r="N861" s="109"/>
      <c r="O861" s="109"/>
      <c r="P861" s="351" t="s">
        <v>27</v>
      </c>
      <c r="Q861" s="351"/>
      <c r="R861" s="351"/>
      <c r="S861" s="351"/>
      <c r="T861" s="351"/>
      <c r="U861" s="351"/>
      <c r="V861" s="351"/>
      <c r="W861" s="351"/>
      <c r="X861" s="351"/>
      <c r="Y861" s="348" t="s">
        <v>352</v>
      </c>
      <c r="Z861" s="349"/>
      <c r="AA861" s="349"/>
      <c r="AB861" s="349"/>
      <c r="AC861" s="281" t="s">
        <v>337</v>
      </c>
      <c r="AD861" s="281"/>
      <c r="AE861" s="281"/>
      <c r="AF861" s="281"/>
      <c r="AG861" s="281"/>
      <c r="AH861" s="348" t="s">
        <v>261</v>
      </c>
      <c r="AI861" s="350"/>
      <c r="AJ861" s="350"/>
      <c r="AK861" s="350"/>
      <c r="AL861" s="350" t="s">
        <v>21</v>
      </c>
      <c r="AM861" s="350"/>
      <c r="AN861" s="350"/>
      <c r="AO861" s="430"/>
      <c r="AP861" s="431" t="s">
        <v>300</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299</v>
      </c>
      <c r="K894" s="109"/>
      <c r="L894" s="109"/>
      <c r="M894" s="109"/>
      <c r="N894" s="109"/>
      <c r="O894" s="109"/>
      <c r="P894" s="351" t="s">
        <v>27</v>
      </c>
      <c r="Q894" s="351"/>
      <c r="R894" s="351"/>
      <c r="S894" s="351"/>
      <c r="T894" s="351"/>
      <c r="U894" s="351"/>
      <c r="V894" s="351"/>
      <c r="W894" s="351"/>
      <c r="X894" s="351"/>
      <c r="Y894" s="348" t="s">
        <v>352</v>
      </c>
      <c r="Z894" s="349"/>
      <c r="AA894" s="349"/>
      <c r="AB894" s="349"/>
      <c r="AC894" s="281" t="s">
        <v>337</v>
      </c>
      <c r="AD894" s="281"/>
      <c r="AE894" s="281"/>
      <c r="AF894" s="281"/>
      <c r="AG894" s="281"/>
      <c r="AH894" s="348" t="s">
        <v>261</v>
      </c>
      <c r="AI894" s="350"/>
      <c r="AJ894" s="350"/>
      <c r="AK894" s="350"/>
      <c r="AL894" s="350" t="s">
        <v>21</v>
      </c>
      <c r="AM894" s="350"/>
      <c r="AN894" s="350"/>
      <c r="AO894" s="430"/>
      <c r="AP894" s="431" t="s">
        <v>300</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299</v>
      </c>
      <c r="K927" s="109"/>
      <c r="L927" s="109"/>
      <c r="M927" s="109"/>
      <c r="N927" s="109"/>
      <c r="O927" s="109"/>
      <c r="P927" s="351" t="s">
        <v>27</v>
      </c>
      <c r="Q927" s="351"/>
      <c r="R927" s="351"/>
      <c r="S927" s="351"/>
      <c r="T927" s="351"/>
      <c r="U927" s="351"/>
      <c r="V927" s="351"/>
      <c r="W927" s="351"/>
      <c r="X927" s="351"/>
      <c r="Y927" s="348" t="s">
        <v>352</v>
      </c>
      <c r="Z927" s="349"/>
      <c r="AA927" s="349"/>
      <c r="AB927" s="349"/>
      <c r="AC927" s="281" t="s">
        <v>337</v>
      </c>
      <c r="AD927" s="281"/>
      <c r="AE927" s="281"/>
      <c r="AF927" s="281"/>
      <c r="AG927" s="281"/>
      <c r="AH927" s="348" t="s">
        <v>261</v>
      </c>
      <c r="AI927" s="350"/>
      <c r="AJ927" s="350"/>
      <c r="AK927" s="350"/>
      <c r="AL927" s="350" t="s">
        <v>21</v>
      </c>
      <c r="AM927" s="350"/>
      <c r="AN927" s="350"/>
      <c r="AO927" s="430"/>
      <c r="AP927" s="431" t="s">
        <v>300</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299</v>
      </c>
      <c r="K960" s="109"/>
      <c r="L960" s="109"/>
      <c r="M960" s="109"/>
      <c r="N960" s="109"/>
      <c r="O960" s="109"/>
      <c r="P960" s="351" t="s">
        <v>27</v>
      </c>
      <c r="Q960" s="351"/>
      <c r="R960" s="351"/>
      <c r="S960" s="351"/>
      <c r="T960" s="351"/>
      <c r="U960" s="351"/>
      <c r="V960" s="351"/>
      <c r="W960" s="351"/>
      <c r="X960" s="351"/>
      <c r="Y960" s="348" t="s">
        <v>352</v>
      </c>
      <c r="Z960" s="349"/>
      <c r="AA960" s="349"/>
      <c r="AB960" s="349"/>
      <c r="AC960" s="281" t="s">
        <v>337</v>
      </c>
      <c r="AD960" s="281"/>
      <c r="AE960" s="281"/>
      <c r="AF960" s="281"/>
      <c r="AG960" s="281"/>
      <c r="AH960" s="348" t="s">
        <v>261</v>
      </c>
      <c r="AI960" s="350"/>
      <c r="AJ960" s="350"/>
      <c r="AK960" s="350"/>
      <c r="AL960" s="350" t="s">
        <v>21</v>
      </c>
      <c r="AM960" s="350"/>
      <c r="AN960" s="350"/>
      <c r="AO960" s="430"/>
      <c r="AP960" s="431" t="s">
        <v>300</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299</v>
      </c>
      <c r="K993" s="109"/>
      <c r="L993" s="109"/>
      <c r="M993" s="109"/>
      <c r="N993" s="109"/>
      <c r="O993" s="109"/>
      <c r="P993" s="351" t="s">
        <v>27</v>
      </c>
      <c r="Q993" s="351"/>
      <c r="R993" s="351"/>
      <c r="S993" s="351"/>
      <c r="T993" s="351"/>
      <c r="U993" s="351"/>
      <c r="V993" s="351"/>
      <c r="W993" s="351"/>
      <c r="X993" s="351"/>
      <c r="Y993" s="348" t="s">
        <v>352</v>
      </c>
      <c r="Z993" s="349"/>
      <c r="AA993" s="349"/>
      <c r="AB993" s="349"/>
      <c r="AC993" s="281" t="s">
        <v>337</v>
      </c>
      <c r="AD993" s="281"/>
      <c r="AE993" s="281"/>
      <c r="AF993" s="281"/>
      <c r="AG993" s="281"/>
      <c r="AH993" s="348" t="s">
        <v>261</v>
      </c>
      <c r="AI993" s="350"/>
      <c r="AJ993" s="350"/>
      <c r="AK993" s="350"/>
      <c r="AL993" s="350" t="s">
        <v>21</v>
      </c>
      <c r="AM993" s="350"/>
      <c r="AN993" s="350"/>
      <c r="AO993" s="430"/>
      <c r="AP993" s="431" t="s">
        <v>300</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299</v>
      </c>
      <c r="K1026" s="109"/>
      <c r="L1026" s="109"/>
      <c r="M1026" s="109"/>
      <c r="N1026" s="109"/>
      <c r="O1026" s="109"/>
      <c r="P1026" s="351" t="s">
        <v>27</v>
      </c>
      <c r="Q1026" s="351"/>
      <c r="R1026" s="351"/>
      <c r="S1026" s="351"/>
      <c r="T1026" s="351"/>
      <c r="U1026" s="351"/>
      <c r="V1026" s="351"/>
      <c r="W1026" s="351"/>
      <c r="X1026" s="351"/>
      <c r="Y1026" s="348" t="s">
        <v>352</v>
      </c>
      <c r="Z1026" s="349"/>
      <c r="AA1026" s="349"/>
      <c r="AB1026" s="349"/>
      <c r="AC1026" s="281" t="s">
        <v>337</v>
      </c>
      <c r="AD1026" s="281"/>
      <c r="AE1026" s="281"/>
      <c r="AF1026" s="281"/>
      <c r="AG1026" s="281"/>
      <c r="AH1026" s="348" t="s">
        <v>261</v>
      </c>
      <c r="AI1026" s="350"/>
      <c r="AJ1026" s="350"/>
      <c r="AK1026" s="350"/>
      <c r="AL1026" s="350" t="s">
        <v>21</v>
      </c>
      <c r="AM1026" s="350"/>
      <c r="AN1026" s="350"/>
      <c r="AO1026" s="430"/>
      <c r="AP1026" s="431" t="s">
        <v>300</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299</v>
      </c>
      <c r="K1059" s="109"/>
      <c r="L1059" s="109"/>
      <c r="M1059" s="109"/>
      <c r="N1059" s="109"/>
      <c r="O1059" s="109"/>
      <c r="P1059" s="351" t="s">
        <v>27</v>
      </c>
      <c r="Q1059" s="351"/>
      <c r="R1059" s="351"/>
      <c r="S1059" s="351"/>
      <c r="T1059" s="351"/>
      <c r="U1059" s="351"/>
      <c r="V1059" s="351"/>
      <c r="W1059" s="351"/>
      <c r="X1059" s="351"/>
      <c r="Y1059" s="348" t="s">
        <v>352</v>
      </c>
      <c r="Z1059" s="349"/>
      <c r="AA1059" s="349"/>
      <c r="AB1059" s="349"/>
      <c r="AC1059" s="281" t="s">
        <v>337</v>
      </c>
      <c r="AD1059" s="281"/>
      <c r="AE1059" s="281"/>
      <c r="AF1059" s="281"/>
      <c r="AG1059" s="281"/>
      <c r="AH1059" s="348" t="s">
        <v>261</v>
      </c>
      <c r="AI1059" s="350"/>
      <c r="AJ1059" s="350"/>
      <c r="AK1059" s="350"/>
      <c r="AL1059" s="350" t="s">
        <v>21</v>
      </c>
      <c r="AM1059" s="350"/>
      <c r="AN1059" s="350"/>
      <c r="AO1059" s="430"/>
      <c r="AP1059" s="431" t="s">
        <v>300</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299</v>
      </c>
      <c r="K1092" s="109"/>
      <c r="L1092" s="109"/>
      <c r="M1092" s="109"/>
      <c r="N1092" s="109"/>
      <c r="O1092" s="109"/>
      <c r="P1092" s="351" t="s">
        <v>27</v>
      </c>
      <c r="Q1092" s="351"/>
      <c r="R1092" s="351"/>
      <c r="S1092" s="351"/>
      <c r="T1092" s="351"/>
      <c r="U1092" s="351"/>
      <c r="V1092" s="351"/>
      <c r="W1092" s="351"/>
      <c r="X1092" s="351"/>
      <c r="Y1092" s="348" t="s">
        <v>352</v>
      </c>
      <c r="Z1092" s="349"/>
      <c r="AA1092" s="349"/>
      <c r="AB1092" s="349"/>
      <c r="AC1092" s="281" t="s">
        <v>337</v>
      </c>
      <c r="AD1092" s="281"/>
      <c r="AE1092" s="281"/>
      <c r="AF1092" s="281"/>
      <c r="AG1092" s="281"/>
      <c r="AH1092" s="348" t="s">
        <v>261</v>
      </c>
      <c r="AI1092" s="350"/>
      <c r="AJ1092" s="350"/>
      <c r="AK1092" s="350"/>
      <c r="AL1092" s="350" t="s">
        <v>21</v>
      </c>
      <c r="AM1092" s="350"/>
      <c r="AN1092" s="350"/>
      <c r="AO1092" s="430"/>
      <c r="AP1092" s="431" t="s">
        <v>300</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299</v>
      </c>
      <c r="K1125" s="109"/>
      <c r="L1125" s="109"/>
      <c r="M1125" s="109"/>
      <c r="N1125" s="109"/>
      <c r="O1125" s="109"/>
      <c r="P1125" s="351" t="s">
        <v>27</v>
      </c>
      <c r="Q1125" s="351"/>
      <c r="R1125" s="351"/>
      <c r="S1125" s="351"/>
      <c r="T1125" s="351"/>
      <c r="U1125" s="351"/>
      <c r="V1125" s="351"/>
      <c r="W1125" s="351"/>
      <c r="X1125" s="351"/>
      <c r="Y1125" s="348" t="s">
        <v>352</v>
      </c>
      <c r="Z1125" s="349"/>
      <c r="AA1125" s="349"/>
      <c r="AB1125" s="349"/>
      <c r="AC1125" s="281" t="s">
        <v>337</v>
      </c>
      <c r="AD1125" s="281"/>
      <c r="AE1125" s="281"/>
      <c r="AF1125" s="281"/>
      <c r="AG1125" s="281"/>
      <c r="AH1125" s="348" t="s">
        <v>261</v>
      </c>
      <c r="AI1125" s="350"/>
      <c r="AJ1125" s="350"/>
      <c r="AK1125" s="350"/>
      <c r="AL1125" s="350" t="s">
        <v>21</v>
      </c>
      <c r="AM1125" s="350"/>
      <c r="AN1125" s="350"/>
      <c r="AO1125" s="430"/>
      <c r="AP1125" s="431" t="s">
        <v>300</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299</v>
      </c>
      <c r="K1158" s="109"/>
      <c r="L1158" s="109"/>
      <c r="M1158" s="109"/>
      <c r="N1158" s="109"/>
      <c r="O1158" s="109"/>
      <c r="P1158" s="351" t="s">
        <v>27</v>
      </c>
      <c r="Q1158" s="351"/>
      <c r="R1158" s="351"/>
      <c r="S1158" s="351"/>
      <c r="T1158" s="351"/>
      <c r="U1158" s="351"/>
      <c r="V1158" s="351"/>
      <c r="W1158" s="351"/>
      <c r="X1158" s="351"/>
      <c r="Y1158" s="348" t="s">
        <v>352</v>
      </c>
      <c r="Z1158" s="349"/>
      <c r="AA1158" s="349"/>
      <c r="AB1158" s="349"/>
      <c r="AC1158" s="281" t="s">
        <v>337</v>
      </c>
      <c r="AD1158" s="281"/>
      <c r="AE1158" s="281"/>
      <c r="AF1158" s="281"/>
      <c r="AG1158" s="281"/>
      <c r="AH1158" s="348" t="s">
        <v>261</v>
      </c>
      <c r="AI1158" s="350"/>
      <c r="AJ1158" s="350"/>
      <c r="AK1158" s="350"/>
      <c r="AL1158" s="350" t="s">
        <v>21</v>
      </c>
      <c r="AM1158" s="350"/>
      <c r="AN1158" s="350"/>
      <c r="AO1158" s="430"/>
      <c r="AP1158" s="431" t="s">
        <v>300</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299</v>
      </c>
      <c r="K1191" s="109"/>
      <c r="L1191" s="109"/>
      <c r="M1191" s="109"/>
      <c r="N1191" s="109"/>
      <c r="O1191" s="109"/>
      <c r="P1191" s="351" t="s">
        <v>27</v>
      </c>
      <c r="Q1191" s="351"/>
      <c r="R1191" s="351"/>
      <c r="S1191" s="351"/>
      <c r="T1191" s="351"/>
      <c r="U1191" s="351"/>
      <c r="V1191" s="351"/>
      <c r="W1191" s="351"/>
      <c r="X1191" s="351"/>
      <c r="Y1191" s="348" t="s">
        <v>352</v>
      </c>
      <c r="Z1191" s="349"/>
      <c r="AA1191" s="349"/>
      <c r="AB1191" s="349"/>
      <c r="AC1191" s="281" t="s">
        <v>337</v>
      </c>
      <c r="AD1191" s="281"/>
      <c r="AE1191" s="281"/>
      <c r="AF1191" s="281"/>
      <c r="AG1191" s="281"/>
      <c r="AH1191" s="348" t="s">
        <v>261</v>
      </c>
      <c r="AI1191" s="350"/>
      <c r="AJ1191" s="350"/>
      <c r="AK1191" s="350"/>
      <c r="AL1191" s="350" t="s">
        <v>21</v>
      </c>
      <c r="AM1191" s="350"/>
      <c r="AN1191" s="350"/>
      <c r="AO1191" s="430"/>
      <c r="AP1191" s="431" t="s">
        <v>300</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299</v>
      </c>
      <c r="K1224" s="109"/>
      <c r="L1224" s="109"/>
      <c r="M1224" s="109"/>
      <c r="N1224" s="109"/>
      <c r="O1224" s="109"/>
      <c r="P1224" s="351" t="s">
        <v>27</v>
      </c>
      <c r="Q1224" s="351"/>
      <c r="R1224" s="351"/>
      <c r="S1224" s="351"/>
      <c r="T1224" s="351"/>
      <c r="U1224" s="351"/>
      <c r="V1224" s="351"/>
      <c r="W1224" s="351"/>
      <c r="X1224" s="351"/>
      <c r="Y1224" s="348" t="s">
        <v>352</v>
      </c>
      <c r="Z1224" s="349"/>
      <c r="AA1224" s="349"/>
      <c r="AB1224" s="349"/>
      <c r="AC1224" s="281" t="s">
        <v>337</v>
      </c>
      <c r="AD1224" s="281"/>
      <c r="AE1224" s="281"/>
      <c r="AF1224" s="281"/>
      <c r="AG1224" s="281"/>
      <c r="AH1224" s="348" t="s">
        <v>261</v>
      </c>
      <c r="AI1224" s="350"/>
      <c r="AJ1224" s="350"/>
      <c r="AK1224" s="350"/>
      <c r="AL1224" s="350" t="s">
        <v>21</v>
      </c>
      <c r="AM1224" s="350"/>
      <c r="AN1224" s="350"/>
      <c r="AO1224" s="430"/>
      <c r="AP1224" s="431" t="s">
        <v>300</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299</v>
      </c>
      <c r="K1257" s="109"/>
      <c r="L1257" s="109"/>
      <c r="M1257" s="109"/>
      <c r="N1257" s="109"/>
      <c r="O1257" s="109"/>
      <c r="P1257" s="351" t="s">
        <v>27</v>
      </c>
      <c r="Q1257" s="351"/>
      <c r="R1257" s="351"/>
      <c r="S1257" s="351"/>
      <c r="T1257" s="351"/>
      <c r="U1257" s="351"/>
      <c r="V1257" s="351"/>
      <c r="W1257" s="351"/>
      <c r="X1257" s="351"/>
      <c r="Y1257" s="348" t="s">
        <v>352</v>
      </c>
      <c r="Z1257" s="349"/>
      <c r="AA1257" s="349"/>
      <c r="AB1257" s="349"/>
      <c r="AC1257" s="281" t="s">
        <v>337</v>
      </c>
      <c r="AD1257" s="281"/>
      <c r="AE1257" s="281"/>
      <c r="AF1257" s="281"/>
      <c r="AG1257" s="281"/>
      <c r="AH1257" s="348" t="s">
        <v>261</v>
      </c>
      <c r="AI1257" s="350"/>
      <c r="AJ1257" s="350"/>
      <c r="AK1257" s="350"/>
      <c r="AL1257" s="350" t="s">
        <v>21</v>
      </c>
      <c r="AM1257" s="350"/>
      <c r="AN1257" s="350"/>
      <c r="AO1257" s="430"/>
      <c r="AP1257" s="431" t="s">
        <v>300</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299</v>
      </c>
      <c r="K1290" s="109"/>
      <c r="L1290" s="109"/>
      <c r="M1290" s="109"/>
      <c r="N1290" s="109"/>
      <c r="O1290" s="109"/>
      <c r="P1290" s="351" t="s">
        <v>27</v>
      </c>
      <c r="Q1290" s="351"/>
      <c r="R1290" s="351"/>
      <c r="S1290" s="351"/>
      <c r="T1290" s="351"/>
      <c r="U1290" s="351"/>
      <c r="V1290" s="351"/>
      <c r="W1290" s="351"/>
      <c r="X1290" s="351"/>
      <c r="Y1290" s="348" t="s">
        <v>352</v>
      </c>
      <c r="Z1290" s="349"/>
      <c r="AA1290" s="349"/>
      <c r="AB1290" s="349"/>
      <c r="AC1290" s="281" t="s">
        <v>337</v>
      </c>
      <c r="AD1290" s="281"/>
      <c r="AE1290" s="281"/>
      <c r="AF1290" s="281"/>
      <c r="AG1290" s="281"/>
      <c r="AH1290" s="348" t="s">
        <v>261</v>
      </c>
      <c r="AI1290" s="350"/>
      <c r="AJ1290" s="350"/>
      <c r="AK1290" s="350"/>
      <c r="AL1290" s="350" t="s">
        <v>21</v>
      </c>
      <c r="AM1290" s="350"/>
      <c r="AN1290" s="350"/>
      <c r="AO1290" s="430"/>
      <c r="AP1290" s="431" t="s">
        <v>300</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2020-09-16T11:22:45Z</cp:lastPrinted>
  <dcterms:created xsi:type="dcterms:W3CDTF">2012-03-13T00:50:25Z</dcterms:created>
  <dcterms:modified xsi:type="dcterms:W3CDTF">2020-10-02T18:54:43Z</dcterms:modified>
</cp:coreProperties>
</file>