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750_大臣官房会計課　管理室\経理係\●係長\R2年度業務ファイル\02 執行・決算\201106　行政事業レビューシートの記載の確認等\02　作業\02　修正後\"/>
    </mc:Choice>
  </mc:AlternateContent>
  <bookViews>
    <workbookView xWindow="0" yWindow="0" windowWidth="23040" windowHeight="8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<sst xmlns="http://schemas.openxmlformats.org/spreadsheetml/2006/main" count="2883" uniqueCount="651">
  <si>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</si>
  <si>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</si>
  <si>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</si>
  <si>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</si>
  <si>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</si>
  <si>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</si>
  <si>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</si>
  <si>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</si>
  <si>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</si>
  <si>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</si>
  <si>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</si>
  <si>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</si>
  <si>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</si>
  <si>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</si>
  <si>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</si>
  <si>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</si>
  <si>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</si>
  <si>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</si>
  <si>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</si>
  <si>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</si>
  <si>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</si>
  <si>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</si>
  <si>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</si>
  <si>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</si>
  <si>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</si>
  <si>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</si>
  <si>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</si>
  <si>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</si>
  <si>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</si>
  <si>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</si>
  <si>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</si>
  <si>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</si>
  <si>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</si>
  <si>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</si>
  <si>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</si>
  <si>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</si>
  <si>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</si>
  <si>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</si>
  <si>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</si>
  <si>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</si>
  <si>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</si>
  <si>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</si>
  <si>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</si>
  <si>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</si>
  <si>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</si>
  <si>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</si>
  <si>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</si>
  <si>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</si>
  <si>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</si>
  <si>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</si>
  <si>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</si>
  <si>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</si>
  <si>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</si>
  <si>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</si>
  <si>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</si>
  <si>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</si>
  <si>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</si>
  <si>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</si>
  <si>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</si>
  <si>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</si>
  <si>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</si>
  <si>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</si>
  <si>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</si>
  <si>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</si>
  <si>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</si>
  <si>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</si>
  <si>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</si>
  <si>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</si>
  <si>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</si>
  <si>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</si>
  <si>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</si>
  <si>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</si>
  <si>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</si>
  <si>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</si>
  <si>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</si>
  <si>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</si>
  <si>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</si>
  <si>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</si>
  <si>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</si>
  <si>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</si>
  <si>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</si>
  <si>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</si>
  <si>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</si>
  <si>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</si>
  <si>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</si>
  <si>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</si>
  <si>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</si>
  <si>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</si>
  <si>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</si>
  <si>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</si>
  <si>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</si>
  <si>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</si>
  <si>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</si>
  <si>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</si>
  <si>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</si>
  <si>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</si>
  <si>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</si>
  <si>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</si>
  <si>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</si>
  <si>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</si>
  <si>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</si>
  <si>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</si>
  <si>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</si>
  <si>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</si>
  <si>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</si>
  <si>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</si>
  <si>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</si>
  <si>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</si>
  <si>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</si>
  <si>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</si>
  <si>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</si>
  <si>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</si>
  <si>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</si>
  <si>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</si>
  <si>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</si>
  <si>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</si>
  <si>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</si>
  <si>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</si>
  <si>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</si>
  <si>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</si>
  <si>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</si>
  <si>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</si>
  <si>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</si>
  <si>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</si>
  <si>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</si>
  <si>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</si>
  <si>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</si>
  <si>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</si>
  <si>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</si>
  <si>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</si>
  <si>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</si>
  <si>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</si>
  <si>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</si>
  <si>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</si>
  <si>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</si>
  <si>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</si>
  <si>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</si>
  <si>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</si>
  <si>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</si>
  <si>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</si>
  <si>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</si>
  <si>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</si>
  <si>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</si>
  <si>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</si>
  <si>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</si>
  <si>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</si>
  <si>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</si>
  <si>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</si>
  <si>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</si>
  <si>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</si>
  <si>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</si>
  <si>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</si>
  <si>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</si>
  <si>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</si>
  <si>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</si>
  <si>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</si>
  <si>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</si>
  <si>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</si>
  <si>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</si>
  <si>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</si>
  <si>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</si>
  <si>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</si>
  <si>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</si>
  <si>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</si>
  <si>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</si>
  <si>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</si>
  <si>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</si>
  <si>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</si>
  <si>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</si>
  <si>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</si>
  <si>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</si>
  <si>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</si>
  <si>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</si>
  <si>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</si>
  <si>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</si>
  <si>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</si>
  <si>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</si>
  <si>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</si>
  <si>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</si>
  <si>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</si>
  <si>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</si>
  <si>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</si>
  <si>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</si>
  <si>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</si>
  <si>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</si>
  <si>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</si>
  <si>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</si>
  <si>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</si>
  <si>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</si>
  <si>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</si>
  <si>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</si>
  <si>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</si>
  <si>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</si>
  <si>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</si>
  <si>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</si>
  <si>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</si>
  <si>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</si>
  <si>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</si>
  <si>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</si>
  <si>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</si>
  <si>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</si>
  <si>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</si>
  <si>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</si>
  <si>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</si>
  <si>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</si>
  <si>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</si>
  <si>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</si>
  <si>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</si>
  <si>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</si>
  <si>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</si>
  <si>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</si>
  <si>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</si>
  <si>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</si>
  <si>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</si>
  <si>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</si>
  <si>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</si>
  <si>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</si>
  <si>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</si>
  <si>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</si>
  <si>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</si>
  <si>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</si>
  <si>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</si>
  <si>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</si>
  <si>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</si>
  <si>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</si>
  <si>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</si>
  <si>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</si>
  <si>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</si>
  <si>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</si>
  <si>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</si>
  <si>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</si>
  <si>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</si>
  <si>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</si>
  <si>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</si>
  <si>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</si>
  <si>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</si>
  <si>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</si>
  <si>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</si>
  <si>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</si>
  <si>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</si>
  <si>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</si>
  <si>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</si>
  <si>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</si>
  <si>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</si>
  <si>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</si>
  <si>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</si>
  <si>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</si>
  <si>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</si>
  <si>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</si>
  <si>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</si>
  <si>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</si>
  <si>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</si>
  <si>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</si>
  <si>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</si>
  <si>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</si>
  <si>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</si>
  <si>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</si>
  <si>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</si>
  <si>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</si>
  <si>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</si>
  <si>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</si>
  <si>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</si>
  <si>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</si>
  <si>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</si>
  <si>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</si>
  <si>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</si>
  <si>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</si>
  <si>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</si>
  <si>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</si>
  <si>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</si>
  <si>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</si>
  <si>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</si>
  <si>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</si>
  <si>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</si>
  <si>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</si>
  <si>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</si>
  <si>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</si>
  <si>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</si>
  <si>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</si>
  <si>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</si>
  <si>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</si>
  <si>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</si>
  <si>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</si>
  <si>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</si>
  <si>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</si>
  <si>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</si>
  <si>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</si>
  <si>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</si>
  <si>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</si>
  <si>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</si>
  <si>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</si>
  <si>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</si>
  <si>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</si>
  <si>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</si>
  <si>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</si>
  <si>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</si>
  <si>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</si>
  <si>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</si>
  <si>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</si>
  <si>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</si>
  <si>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</si>
  <si>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</si>
  <si>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</si>
  <si>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</si>
  <si>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</si>
  <si>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</si>
  <si>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</si>
  <si>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</si>
  <si>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</si>
  <si>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</si>
  <si>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</si>
  <si>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</si>
  <si>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</si>
  <si>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</si>
  <si>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</si>
  <si>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</si>
  <si>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</si>
  <si>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</si>
  <si>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</si>
  <si>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</si>
  <si>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</si>
  <si>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</si>
  <si>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</si>
  <si>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</si>
  <si>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</si>
  <si>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</si>
  <si>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</si>
  <si>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</si>
  <si>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</si>
  <si>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</si>
  <si>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</si>
  <si>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</si>
  <si>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</si>
  <si>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</si>
  <si>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</si>
  <si>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</si>
  <si>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</si>
  <si>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</si>
  <si>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</si>
  <si>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</si>
  <si>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</si>
  <si>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</si>
  <si>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</si>
  <si>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</si>
  <si>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</si>
  <si>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</si>
  <si>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</si>
  <si>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</si>
  <si>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</si>
  <si>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</si>
  <si>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</si>
  <si>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</si>
  <si>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</si>
  <si>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</si>
  <si>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</si>
  <si>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</si>
  <si>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</si>
  <si>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</si>
  <si>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</si>
  <si>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</si>
  <si>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</si>
  <si>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</si>
  <si>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</si>
  <si>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</si>
  <si>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</si>
  <si>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</si>
  <si>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</si>
  <si>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</si>
  <si>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</si>
  <si>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</si>
  <si>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</si>
  <si>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</si>
  <si>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</si>
  <si>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</si>
  <si>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</si>
  <si>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</si>
  <si>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</si>
  <si>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</si>
  <si>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</si>
  <si>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</si>
  <si>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</si>
  <si>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</si>
  <si>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</si>
  <si>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</si>
  <si>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</si>
  <si>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</si>
  <si>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</si>
  <si>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</si>
  <si>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</si>
  <si>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</si>
  <si>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</si>
  <si>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</si>
  <si>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</si>
  <si>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</si>
  <si>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</si>
  <si>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</si>
  <si>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</si>
  <si>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</si>
  <si>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</si>
  <si>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</si>
  <si>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</si>
  <si>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</si>
  <si>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</si>
  <si>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</si>
  <si>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</si>
  <si>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</si>
  <si>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</si>
  <si>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</si>
  <si>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</si>
  <si>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</si>
  <si>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</si>
  <si>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</si>
  <si>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</si>
  <si>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</si>
  <si>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</si>
  <si>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</si>
  <si>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</si>
  <si>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</si>
  <si>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</si>
  <si>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</si>
  <si>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</si>
  <si>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</si>
  <si>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</si>
  <si>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</si>
  <si>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</si>
  <si>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</si>
  <si>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</si>
  <si>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</si>
  <si>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</si>
  <si>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</si>
  <si>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</si>
  <si>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</si>
  <si>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</si>
  <si>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</si>
  <si>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</si>
  <si>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</si>
  <si>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</si>
  <si>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</si>
  <si>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</si>
  <si>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</si>
  <si>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</si>
  <si>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</si>
  <si>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</si>
  <si>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</si>
  <si>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</si>
  <si>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</si>
  <si>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</si>
  <si>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</si>
  <si>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</si>
  <si>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</si>
  <si>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</si>
  <si>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</si>
  <si>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</si>
  <si>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</si>
  <si>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</si>
  <si>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</si>
  <si>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</si>
  <si>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</si>
  <si>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</si>
  <si>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</si>
  <si>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</si>
  <si>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</si>
  <si>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</si>
  <si>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</si>
  <si>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</si>
  <si>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</si>
  <si>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</si>
  <si>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</si>
  <si>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</si>
  <si>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</si>
  <si>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</si>
  <si>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</si>
  <si>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</si>
  <si>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</si>
  <si>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</si>
  <si>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</si>
  <si>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</si>
  <si>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</si>
  <si>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</si>
  <si>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</si>
  <si>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</si>
  <si>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</si>
  <si>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</si>
  <si>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</si>
  <si>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</si>
  <si>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</si>
  <si>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</si>
  <si>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</si>
  <si>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</si>
  <si>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</si>
  <si>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</si>
  <si>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</si>
  <si>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</si>
  <si>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</si>
  <si>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</si>
  <si>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</si>
  <si>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</si>
  <si>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</si>
  <si>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</si>
  <si>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</si>
  <si>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</si>
  <si>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</si>
  <si>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</si>
  <si>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</si>
  <si>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</si>
  <si>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</si>
  <si>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</si>
  <si>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</si>
  <si>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</si>
  <si>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</si>
  <si>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</si>
  <si>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</si>
  <si>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</si>
  <si>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</si>
  <si>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</si>
  <si>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</si>
  <si>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</si>
  <si>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</si>
  <si>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</si>
  <si>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</si>
  <si>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</si>
  <si>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</si>
  <si>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</si>
  <si>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</si>
  <si>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</si>
  <si>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</si>
  <si>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</si>
  <si>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</si>
  <si>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</si>
  <si>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</si>
  <si>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</si>
  <si>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</si>
  <si>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</si>
  <si>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</si>
  <si>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</si>
  <si>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</si>
  <si>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</si>
  <si>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</si>
  <si>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</si>
  <si>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</si>
  <si>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</si>
  <si>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</si>
  <si>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</si>
  <si>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</si>
  <si>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</si>
  <si>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</si>
  <si>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</si>
  <si>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</si>
  <si>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</si>
  <si>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</si>
  <si>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</si>
  <si>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</si>
  <si>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</si>
  <si>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</si>
  <si>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</si>
  <si>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</si>
  <si>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</si>
  <si>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</si>
  <si>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</si>
  <si>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</si>
  <si>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中央合同庁舎第５号館施設整備等事業</t>
    <phoneticPr fontId="5"/>
  </si>
  <si>
    <t>大臣官房（会計課）</t>
    <rPh sb="0" eb="2">
      <t>ダイジン</t>
    </rPh>
    <rPh sb="2" eb="4">
      <t>カンボウ</t>
    </rPh>
    <rPh sb="5" eb="8">
      <t>カイケイカ</t>
    </rPh>
    <phoneticPr fontId="5"/>
  </si>
  <si>
    <t>大臣官房会計課管理室
大臣官房会計課福利厚生室</t>
    <rPh sb="0" eb="2">
      <t>ダイジン</t>
    </rPh>
    <rPh sb="2" eb="4">
      <t>カンボウ</t>
    </rPh>
    <rPh sb="4" eb="7">
      <t>カイケイカ</t>
    </rPh>
    <rPh sb="7" eb="10">
      <t>カンリシツ</t>
    </rPh>
    <rPh sb="11" eb="13">
      <t>ダイジン</t>
    </rPh>
    <rPh sb="13" eb="15">
      <t>カンボウ</t>
    </rPh>
    <rPh sb="15" eb="18">
      <t>カイケイカ</t>
    </rPh>
    <rPh sb="18" eb="20">
      <t>フクリ</t>
    </rPh>
    <rPh sb="20" eb="23">
      <t>コウセイシツ</t>
    </rPh>
    <phoneticPr fontId="5"/>
  </si>
  <si>
    <t>奥平　忠
大前　祐治</t>
    <rPh sb="0" eb="2">
      <t>オクヒラ</t>
    </rPh>
    <rPh sb="3" eb="4">
      <t>タダシ</t>
    </rPh>
    <phoneticPr fontId="5"/>
  </si>
  <si>
    <t>-</t>
  </si>
  <si>
    <t>-</t>
    <phoneticPr fontId="5"/>
  </si>
  <si>
    <t>厚生労働省の庁舎等について、経年により老朽化した設備等の改修・整備を行うことにより、来庁者や職員の利便と公務の能率増進を図ることを目的とする。</t>
  </si>
  <si>
    <t>施設整備費</t>
    <rPh sb="0" eb="2">
      <t>シセツ</t>
    </rPh>
    <rPh sb="2" eb="5">
      <t>セイビヒ</t>
    </rPh>
    <phoneticPr fontId="5"/>
  </si>
  <si>
    <t>施設施工庁費</t>
    <rPh sb="0" eb="2">
      <t>シセツ</t>
    </rPh>
    <rPh sb="2" eb="4">
      <t>セコウ</t>
    </rPh>
    <rPh sb="4" eb="6">
      <t>チョウヒ</t>
    </rPh>
    <phoneticPr fontId="5"/>
  </si>
  <si>
    <t>工期内の庁舎等の調査や改修工事等の完了</t>
    <rPh sb="0" eb="2">
      <t>コウキ</t>
    </rPh>
    <rPh sb="2" eb="3">
      <t>ナイ</t>
    </rPh>
    <rPh sb="4" eb="6">
      <t>チョウシャ</t>
    </rPh>
    <rPh sb="6" eb="7">
      <t>トウ</t>
    </rPh>
    <rPh sb="8" eb="10">
      <t>チョウサ</t>
    </rPh>
    <rPh sb="11" eb="13">
      <t>カイシュウ</t>
    </rPh>
    <rPh sb="13" eb="15">
      <t>コウジ</t>
    </rPh>
    <rPh sb="15" eb="16">
      <t>トウ</t>
    </rPh>
    <rPh sb="17" eb="19">
      <t>カンリョウ</t>
    </rPh>
    <phoneticPr fontId="5"/>
  </si>
  <si>
    <t>完了件数</t>
    <rPh sb="0" eb="2">
      <t>カンリョウ</t>
    </rPh>
    <rPh sb="2" eb="4">
      <t>ケンスウ</t>
    </rPh>
    <phoneticPr fontId="5"/>
  </si>
  <si>
    <t>件</t>
    <rPh sb="0" eb="1">
      <t>ケン</t>
    </rPh>
    <phoneticPr fontId="5"/>
  </si>
  <si>
    <t>調査及び工事完了報告</t>
    <rPh sb="0" eb="2">
      <t>チョウサ</t>
    </rPh>
    <rPh sb="2" eb="3">
      <t>オヨ</t>
    </rPh>
    <rPh sb="4" eb="6">
      <t>コウジ</t>
    </rPh>
    <rPh sb="6" eb="8">
      <t>カンリョウ</t>
    </rPh>
    <rPh sb="8" eb="10">
      <t>ホウコク</t>
    </rPh>
    <phoneticPr fontId="5"/>
  </si>
  <si>
    <t>庁舎等の調査や改修工事等の着手件数</t>
  </si>
  <si>
    <t>百万円</t>
    <rPh sb="0" eb="3">
      <t>ヒャクマンエン</t>
    </rPh>
    <phoneticPr fontId="5"/>
  </si>
  <si>
    <t>　　Ｘ／Ｙ</t>
  </si>
  <si>
    <t>356/3</t>
  </si>
  <si>
    <t>102/8</t>
  </si>
  <si>
    <t>Ｘ：「当該年度の執行額」／Ｙ：「当該年度の完了件数」</t>
  </si>
  <si>
    <t>○</t>
  </si>
  <si>
    <t>‐</t>
  </si>
  <si>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</si>
  <si>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</si>
  <si>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</si>
  <si>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一般競争入札により調達を実施又は実施予定であり、妥当である。</t>
    <rPh sb="0" eb="2">
      <t>イッパン</t>
    </rPh>
    <rPh sb="2" eb="4">
      <t>キョウソウ</t>
    </rPh>
    <rPh sb="4" eb="6">
      <t>ニュウサツ</t>
    </rPh>
    <rPh sb="9" eb="11">
      <t>チョウタツ</t>
    </rPh>
    <rPh sb="12" eb="14">
      <t>ジッシ</t>
    </rPh>
    <rPh sb="14" eb="15">
      <t>マタ</t>
    </rPh>
    <rPh sb="16" eb="18">
      <t>ジッシ</t>
    </rPh>
    <rPh sb="18" eb="20">
      <t>ヨテイ</t>
    </rPh>
    <rPh sb="24" eb="26">
      <t>ダトウ</t>
    </rPh>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</si>
  <si>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</si>
  <si>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</si>
  <si>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</si>
  <si>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t>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</si>
  <si>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t>
    <rPh sb="4" eb="6">
      <t>チャクシュ</t>
    </rPh>
    <rPh sb="6" eb="7">
      <t>オヨ</t>
    </rPh>
    <rPh sb="118" eb="120">
      <t>ケイカク</t>
    </rPh>
    <rPh sb="120" eb="122">
      <t>ヘンコウ</t>
    </rPh>
    <rPh sb="125" eb="127">
      <t>コウキ</t>
    </rPh>
    <rPh sb="127" eb="128">
      <t>ナイ</t>
    </rPh>
    <rPh sb="129" eb="131">
      <t>カンリョウ</t>
    </rPh>
    <rPh sb="136" eb="138">
      <t>コウジ</t>
    </rPh>
    <rPh sb="144" eb="146">
      <t>コンゴ</t>
    </rPh>
    <rPh sb="147" eb="149">
      <t>ロウキュウ</t>
    </rPh>
    <rPh sb="149" eb="150">
      <t>カ</t>
    </rPh>
    <rPh sb="150" eb="151">
      <t>トウ</t>
    </rPh>
    <rPh sb="162" eb="164">
      <t>セツビ</t>
    </rPh>
    <rPh sb="164" eb="165">
      <t>トウ</t>
    </rPh>
    <rPh sb="166" eb="168">
      <t>カイシュウ</t>
    </rPh>
    <rPh sb="169" eb="171">
      <t>セイビ</t>
    </rPh>
    <rPh sb="172" eb="173">
      <t>オコナ</t>
    </rPh>
    <phoneticPr fontId="5"/>
  </si>
  <si>
    <t>20</t>
    <phoneticPr fontId="5"/>
  </si>
  <si>
    <t>931</t>
    <phoneticPr fontId="5"/>
  </si>
  <si>
    <t>930</t>
    <phoneticPr fontId="5"/>
  </si>
  <si>
    <t>936</t>
    <phoneticPr fontId="5"/>
  </si>
  <si>
    <t>904</t>
    <phoneticPr fontId="5"/>
  </si>
  <si>
    <t>911</t>
    <phoneticPr fontId="5"/>
  </si>
  <si>
    <t>912</t>
    <phoneticPr fontId="5"/>
  </si>
  <si>
    <t>-</t>
    <phoneticPr fontId="5"/>
  </si>
  <si>
    <t>無</t>
  </si>
  <si>
    <t>-</t>
    <phoneticPr fontId="5"/>
  </si>
  <si>
    <t>一般競争入札により最小限のコストで事業を実施している。</t>
    <rPh sb="0" eb="2">
      <t>イッパン</t>
    </rPh>
    <rPh sb="2" eb="4">
      <t>キョウソウ</t>
    </rPh>
    <rPh sb="4" eb="6">
      <t>ニュウサツ</t>
    </rPh>
    <rPh sb="9" eb="12">
      <t>サイショウゲン</t>
    </rPh>
    <rPh sb="17" eb="19">
      <t>ジギョウ</t>
    </rPh>
    <rPh sb="20" eb="22">
      <t>ジッシ</t>
    </rPh>
    <phoneticPr fontId="5"/>
  </si>
  <si>
    <t>△</t>
  </si>
  <si>
    <t>一部工事について、工事進捗に伴う現場確認により計画の見直しがあったため、繰越を行ったものがあった。</t>
    <rPh sb="0" eb="2">
      <t>イチブ</t>
    </rPh>
    <rPh sb="2" eb="4">
      <t>コウジ</t>
    </rPh>
    <rPh sb="9" eb="11">
      <t>コウジ</t>
    </rPh>
    <rPh sb="11" eb="13">
      <t>シンチョク</t>
    </rPh>
    <rPh sb="14" eb="15">
      <t>トモナ</t>
    </rPh>
    <rPh sb="16" eb="18">
      <t>ゲンバ</t>
    </rPh>
    <rPh sb="18" eb="20">
      <t>カクニン</t>
    </rPh>
    <rPh sb="23" eb="25">
      <t>ケイカク</t>
    </rPh>
    <rPh sb="26" eb="28">
      <t>ミナオ</t>
    </rPh>
    <rPh sb="36" eb="38">
      <t>クリコシ</t>
    </rPh>
    <rPh sb="39" eb="40">
      <t>オコナ</t>
    </rPh>
    <phoneticPr fontId="6"/>
  </si>
  <si>
    <t>・令和元年度においては、工事進捗に伴う現場確認により計画の見直しを行ったため、繰越を行っており、成果実績が当初見込みを下回った。
・一般競争入札による競争性のある調達を実施しており、最小限のコストで事業を実施できた。</t>
    <rPh sb="1" eb="3">
      <t>レイワ</t>
    </rPh>
    <rPh sb="3" eb="4">
      <t>ガン</t>
    </rPh>
    <rPh sb="4" eb="6">
      <t>ネンド</t>
    </rPh>
    <phoneticPr fontId="5"/>
  </si>
  <si>
    <t>-</t>
    <phoneticPr fontId="5"/>
  </si>
  <si>
    <t>-</t>
    <phoneticPr fontId="5"/>
  </si>
  <si>
    <t>-</t>
    <phoneticPr fontId="5"/>
  </si>
  <si>
    <t>工事費</t>
    <rPh sb="0" eb="3">
      <t>コウジヒ</t>
    </rPh>
    <phoneticPr fontId="5"/>
  </si>
  <si>
    <t>中央合同庁舎第5号館会議室タイルカーペット張替工事</t>
    <rPh sb="0" eb="2">
      <t>チュウオウ</t>
    </rPh>
    <rPh sb="2" eb="4">
      <t>ゴウドウ</t>
    </rPh>
    <rPh sb="4" eb="6">
      <t>チョウシャ</t>
    </rPh>
    <rPh sb="6" eb="7">
      <t>ダイ</t>
    </rPh>
    <rPh sb="8" eb="10">
      <t>ゴウカン</t>
    </rPh>
    <rPh sb="10" eb="13">
      <t>カイギシツ</t>
    </rPh>
    <rPh sb="21" eb="22">
      <t>ハ</t>
    </rPh>
    <rPh sb="22" eb="23">
      <t>カ</t>
    </rPh>
    <rPh sb="23" eb="25">
      <t>コウジ</t>
    </rPh>
    <phoneticPr fontId="5"/>
  </si>
  <si>
    <t>中央合同庁舎第5号館誘導灯改修工事</t>
    <rPh sb="10" eb="13">
      <t>ユウドウトウ</t>
    </rPh>
    <rPh sb="13" eb="15">
      <t>カイシュウ</t>
    </rPh>
    <rPh sb="15" eb="17">
      <t>コウジ</t>
    </rPh>
    <phoneticPr fontId="5"/>
  </si>
  <si>
    <t>中央合同庁舎第5号放送設備更新工事</t>
    <rPh sb="9" eb="11">
      <t>ホウソウ</t>
    </rPh>
    <rPh sb="11" eb="13">
      <t>セツビ</t>
    </rPh>
    <rPh sb="13" eb="15">
      <t>コウシン</t>
    </rPh>
    <rPh sb="15" eb="17">
      <t>コウジ</t>
    </rPh>
    <phoneticPr fontId="5"/>
  </si>
  <si>
    <t>新菱冷熱工業（株）</t>
    <phoneticPr fontId="5"/>
  </si>
  <si>
    <t>中央合同庁舎第５号館改修機械設備その他工事（ターボ冷凍機更新工事、ガス系消火設備更新工事）</t>
    <rPh sb="10" eb="12">
      <t>カイシュウ</t>
    </rPh>
    <rPh sb="12" eb="14">
      <t>キカイ</t>
    </rPh>
    <rPh sb="14" eb="16">
      <t>セツビ</t>
    </rPh>
    <rPh sb="18" eb="19">
      <t>タ</t>
    </rPh>
    <rPh sb="25" eb="28">
      <t>レイトウキ</t>
    </rPh>
    <rPh sb="28" eb="30">
      <t>コウシン</t>
    </rPh>
    <rPh sb="30" eb="32">
      <t>コウジ</t>
    </rPh>
    <rPh sb="35" eb="36">
      <t>ケイ</t>
    </rPh>
    <rPh sb="36" eb="38">
      <t>ショウカ</t>
    </rPh>
    <rPh sb="38" eb="40">
      <t>セツビ</t>
    </rPh>
    <rPh sb="40" eb="42">
      <t>コウシン</t>
    </rPh>
    <rPh sb="42" eb="44">
      <t>コウジ</t>
    </rPh>
    <phoneticPr fontId="5"/>
  </si>
  <si>
    <t>E</t>
  </si>
  <si>
    <t>新菱冷熱工業（株）</t>
    <phoneticPr fontId="5"/>
  </si>
  <si>
    <t>中央合同庁舎第５号館改修機械設備その他工事（ターボ冷凍機更新工事、ガス系消火設備更新工事）</t>
    <phoneticPr fontId="5"/>
  </si>
  <si>
    <t>－</t>
    <phoneticPr fontId="5"/>
  </si>
  <si>
    <t>-</t>
    <phoneticPr fontId="5"/>
  </si>
  <si>
    <t>中央合同庁舎第5号館会議室タイルカーペット張替工事</t>
    <phoneticPr fontId="5"/>
  </si>
  <si>
    <t>-</t>
    <phoneticPr fontId="5"/>
  </si>
  <si>
    <t>工事費</t>
    <rPh sb="0" eb="3">
      <t>コウジヒ</t>
    </rPh>
    <phoneticPr fontId="5"/>
  </si>
  <si>
    <t>厚生労働省駒沢宿舎改修工事</t>
    <phoneticPr fontId="5"/>
  </si>
  <si>
    <t>八重洲電気（株）</t>
    <phoneticPr fontId="5"/>
  </si>
  <si>
    <t>中央合同庁舎第5号館誘導灯改修工事</t>
    <phoneticPr fontId="5"/>
  </si>
  <si>
    <t>-</t>
    <phoneticPr fontId="5"/>
  </si>
  <si>
    <t>（株）翔榮建設</t>
    <phoneticPr fontId="5"/>
  </si>
  <si>
    <t>-</t>
    <phoneticPr fontId="5"/>
  </si>
  <si>
    <t>-</t>
    <phoneticPr fontId="5"/>
  </si>
  <si>
    <t>（株）きんでん</t>
    <phoneticPr fontId="5"/>
  </si>
  <si>
    <t>中央合同庁舎第5号放送設備更新工事</t>
    <phoneticPr fontId="5"/>
  </si>
  <si>
    <t>-</t>
    <phoneticPr fontId="5"/>
  </si>
  <si>
    <t>中央合同庁舎第５号館ターボ冷凍機更新工事</t>
    <rPh sb="0" eb="2">
      <t>チュウオウ</t>
    </rPh>
    <rPh sb="2" eb="4">
      <t>ゴウドウ</t>
    </rPh>
    <rPh sb="4" eb="6">
      <t>チョウシャ</t>
    </rPh>
    <rPh sb="6" eb="7">
      <t>ダイ</t>
    </rPh>
    <rPh sb="8" eb="10">
      <t>ゴウカン</t>
    </rPh>
    <phoneticPr fontId="5"/>
  </si>
  <si>
    <t>原則として、一般競争入札を行い競争性を確保しながら支出先を選定している。</t>
    <rPh sb="0" eb="2">
      <t>ゲンソク</t>
    </rPh>
    <rPh sb="6" eb="8">
      <t>イッパン</t>
    </rPh>
    <rPh sb="8" eb="10">
      <t>キョウソウ</t>
    </rPh>
    <rPh sb="10" eb="12">
      <t>ニュウサツ</t>
    </rPh>
    <rPh sb="13" eb="14">
      <t>オコナ</t>
    </rPh>
    <rPh sb="15" eb="18">
      <t>キョウソウセイ</t>
    </rPh>
    <rPh sb="19" eb="21">
      <t>カクホ</t>
    </rPh>
    <rPh sb="25" eb="27">
      <t>シシュツ</t>
    </rPh>
    <rPh sb="27" eb="28">
      <t>サキ</t>
    </rPh>
    <rPh sb="29" eb="31">
      <t>センテイ</t>
    </rPh>
    <phoneticPr fontId="5"/>
  </si>
  <si>
    <t>・官公庁施設の建設等に関する法律（昭和二十六年法律第百八十一号）
・国家公務員宿舎法（昭和二十四年法律第百十七号）第５条</t>
    <rPh sb="1" eb="4">
      <t>カンコウチョウ</t>
    </rPh>
    <rPh sb="4" eb="6">
      <t>シセツ</t>
    </rPh>
    <rPh sb="7" eb="9">
      <t>ケンセツ</t>
    </rPh>
    <rPh sb="9" eb="10">
      <t>トウ</t>
    </rPh>
    <rPh sb="11" eb="12">
      <t>カン</t>
    </rPh>
    <rPh sb="14" eb="16">
      <t>ホウリツ</t>
    </rPh>
    <rPh sb="34" eb="36">
      <t>コッカ</t>
    </rPh>
    <rPh sb="36" eb="39">
      <t>コウムイン</t>
    </rPh>
    <rPh sb="39" eb="41">
      <t>シュクシャ</t>
    </rPh>
    <rPh sb="41" eb="42">
      <t>ホウ</t>
    </rPh>
    <rPh sb="57" eb="58">
      <t>ダイ</t>
    </rPh>
    <rPh sb="59" eb="60">
      <t>ジョウ</t>
    </rPh>
    <phoneticPr fontId="5"/>
  </si>
  <si>
    <t>　厚生労働省の庁舎等については、築後32年以上経過しており、老朽化が進行している状況にある。このような状況を踏まえ、個々の設備等の不具合発生頻度、耐用年数及び緊急度により、時宜に応じた計画的な改修や更新等を実施している。
　令和２年度においては、経年劣化による損傷が著しく、早急な改修が必要となっている、①中央合同庁舎第５号館ガス系消火設備更新工事、②中央合同庁舎第５号館塵芥処理設備更新工事、③中央合同庁舎第５号館全熱交換器内部部品（ローター等）更新工事を実施する。</t>
    <rPh sb="77" eb="78">
      <t>オヨ</t>
    </rPh>
    <rPh sb="112" eb="114">
      <t>レイワ</t>
    </rPh>
    <rPh sb="115" eb="117">
      <t>ネンド</t>
    </rPh>
    <phoneticPr fontId="5"/>
  </si>
  <si>
    <t>-</t>
    <phoneticPr fontId="5"/>
  </si>
  <si>
    <t>-</t>
    <phoneticPr fontId="5"/>
  </si>
  <si>
    <t>-</t>
    <phoneticPr fontId="5"/>
  </si>
  <si>
    <t>-</t>
    <phoneticPr fontId="5"/>
  </si>
  <si>
    <t>厚生労働省駒沢宿舎改修工事</t>
    <phoneticPr fontId="5"/>
  </si>
  <si>
    <t>B.八重洲電気（株）</t>
    <phoneticPr fontId="5"/>
  </si>
  <si>
    <t>C.（株）翔榮建設</t>
    <phoneticPr fontId="5"/>
  </si>
  <si>
    <t>D.（株）きんでん</t>
    <phoneticPr fontId="5"/>
  </si>
  <si>
    <t>E.新菱冷熱工業（株）</t>
    <phoneticPr fontId="5"/>
  </si>
  <si>
    <t>点検対象外</t>
    <rPh sb="0" eb="2">
      <t>テンケン</t>
    </rPh>
    <rPh sb="2" eb="5">
      <t>タイショウガイ</t>
    </rPh>
    <phoneticPr fontId="5"/>
  </si>
  <si>
    <t>厚生労働本省の事務を遂行する上で必要な事業であるため、引き続き、必要な予算額を確保し、適正な執行に努めること。</t>
    <rPh sb="0" eb="2">
      <t>コウセイ</t>
    </rPh>
    <rPh sb="2" eb="4">
      <t>ロウドウ</t>
    </rPh>
    <rPh sb="4" eb="6">
      <t>ホンショウ</t>
    </rPh>
    <rPh sb="7" eb="9">
      <t>ジム</t>
    </rPh>
    <rPh sb="10" eb="12">
      <t>スイコウ</t>
    </rPh>
    <rPh sb="14" eb="15">
      <t>ウエ</t>
    </rPh>
    <rPh sb="16" eb="18">
      <t>ヒツヨウ</t>
    </rPh>
    <rPh sb="19" eb="21">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</si>
  <si>
    <t>-</t>
    <phoneticPr fontId="5"/>
  </si>
  <si>
    <t>工事更新に伴う増
新型コロナウイルス対策関連要望（事項要求）</t>
    <rPh sb="0" eb="2">
      <t>コウジ</t>
    </rPh>
    <rPh sb="2" eb="4">
      <t>コウシン</t>
    </rPh>
    <rPh sb="5" eb="6">
      <t>トモナ</t>
    </rPh>
    <rPh sb="7" eb="8">
      <t>ゾウ</t>
    </rPh>
    <phoneticPr fontId="5"/>
  </si>
  <si>
    <t>A.（株）酒井工務店</t>
    <rPh sb="5" eb="7">
      <t>サカイ</t>
    </rPh>
    <phoneticPr fontId="5"/>
  </si>
  <si>
    <t>（株）酒井工務店</t>
    <rPh sb="3" eb="5">
      <t>サカイ</t>
    </rPh>
    <phoneticPr fontId="5"/>
  </si>
  <si>
    <t>306/5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</si>
</sst>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19249</xdr:colOff>
      <xdr:row>741</xdr:row>
      <xdr:rowOff>64359</xdr:rowOff>
    </xdr:from>
    <xdr:to>
      <xdr:col>31</xdr:col>
      <xdr:colOff>97053</xdr:colOff>
      <xdr:row>743</xdr:row>
      <xdr:rowOff>86570</xdr:rowOff>
    </xdr:to>
    <xdr:sp macro="" textlink="">
      <xdr:nvSpPr>
        <xdr:cNvPr id="2" name="正方形/長方形 1"/>
        <xdr:cNvSpPr/>
      </xdr:nvSpPr>
      <xdr:spPr bwMode="auto">
        <a:xfrm>
          <a:off x="4819849" y="30068109"/>
          <a:ext cx="1477979" cy="72706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306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39</xdr:col>
      <xdr:colOff>19250</xdr:colOff>
      <xdr:row>746</xdr:row>
      <xdr:rowOff>114925</xdr:rowOff>
    </xdr:from>
    <xdr:to>
      <xdr:col>46</xdr:col>
      <xdr:colOff>97053</xdr:colOff>
      <xdr:row>748</xdr:row>
      <xdr:rowOff>137137</xdr:rowOff>
    </xdr:to>
    <xdr:sp macro="" textlink="">
      <xdr:nvSpPr>
        <xdr:cNvPr id="3" name="正方形/長方形 2"/>
        <xdr:cNvSpPr/>
      </xdr:nvSpPr>
      <xdr:spPr bwMode="auto">
        <a:xfrm>
          <a:off x="7820225" y="31880800"/>
          <a:ext cx="1477978" cy="727062"/>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291</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39</xdr:col>
      <xdr:colOff>6721</xdr:colOff>
      <xdr:row>751</xdr:row>
      <xdr:rowOff>179235</xdr:rowOff>
    </xdr:from>
    <xdr:to>
      <xdr:col>46</xdr:col>
      <xdr:colOff>84524</xdr:colOff>
      <xdr:row>753</xdr:row>
      <xdr:rowOff>127001</xdr:rowOff>
    </xdr:to>
    <xdr:sp macro="" textlink="">
      <xdr:nvSpPr>
        <xdr:cNvPr id="4" name="正方形/長方形 3"/>
        <xdr:cNvSpPr/>
      </xdr:nvSpPr>
      <xdr:spPr bwMode="auto">
        <a:xfrm>
          <a:off x="7931521" y="38990435"/>
          <a:ext cx="1500203" cy="658966"/>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E</a:t>
          </a:r>
          <a:r>
            <a:rPr kumimoji="1" lang="ja-JP" altLang="en-US" sz="1100">
              <a:solidFill>
                <a:schemeClr val="tx1"/>
              </a:solidFill>
              <a:latin typeface="+mn-ea"/>
              <a:ea typeface="+mn-ea"/>
              <a:cs typeface="メイリオ" pitchFamily="50" charset="-128"/>
            </a:rPr>
            <a:t>．新菱冷熱工業（株）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254</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10</xdr:col>
      <xdr:colOff>34803</xdr:colOff>
      <xdr:row>744</xdr:row>
      <xdr:rowOff>38615</xdr:rowOff>
    </xdr:from>
    <xdr:to>
      <xdr:col>27</xdr:col>
      <xdr:colOff>154460</xdr:colOff>
      <xdr:row>746</xdr:row>
      <xdr:rowOff>174943</xdr:rowOff>
    </xdr:to>
    <xdr:cxnSp macro="">
      <xdr:nvCxnSpPr>
        <xdr:cNvPr id="6" name="カギ線コネクタ 5"/>
        <xdr:cNvCxnSpPr/>
      </xdr:nvCxnSpPr>
      <xdr:spPr>
        <a:xfrm rot="10800000" flipV="1">
          <a:off x="2058866" y="34971553"/>
          <a:ext cx="3560563" cy="850703"/>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161124</xdr:colOff>
      <xdr:row>743</xdr:row>
      <xdr:rowOff>86570</xdr:rowOff>
    </xdr:from>
    <xdr:to>
      <xdr:col>27</xdr:col>
      <xdr:colOff>167331</xdr:colOff>
      <xdr:row>744</xdr:row>
      <xdr:rowOff>51487</xdr:rowOff>
    </xdr:to>
    <xdr:cxnSp macro="">
      <xdr:nvCxnSpPr>
        <xdr:cNvPr id="7" name="直線コネクタ 6"/>
        <xdr:cNvCxnSpPr>
          <a:stCxn id="2" idx="2"/>
        </xdr:cNvCxnSpPr>
      </xdr:nvCxnSpPr>
      <xdr:spPr>
        <a:xfrm>
          <a:off x="5561799" y="30795170"/>
          <a:ext cx="6207" cy="3173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100913</xdr:colOff>
      <xdr:row>746</xdr:row>
      <xdr:rowOff>174943</xdr:rowOff>
    </xdr:from>
    <xdr:to>
      <xdr:col>13</xdr:col>
      <xdr:colOff>174635</xdr:colOff>
      <xdr:row>748</xdr:row>
      <xdr:rowOff>197154</xdr:rowOff>
    </xdr:to>
    <xdr:sp macro="" textlink="">
      <xdr:nvSpPr>
        <xdr:cNvPr id="8" name="正方形/長方形 7"/>
        <xdr:cNvSpPr/>
      </xdr:nvSpPr>
      <xdr:spPr bwMode="auto">
        <a:xfrm>
          <a:off x="1301063" y="31940818"/>
          <a:ext cx="1473897" cy="72706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．（株）酒井工務店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4</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16</xdr:col>
      <xdr:colOff>10812</xdr:colOff>
      <xdr:row>746</xdr:row>
      <xdr:rowOff>187814</xdr:rowOff>
    </xdr:from>
    <xdr:to>
      <xdr:col>23</xdr:col>
      <xdr:colOff>84533</xdr:colOff>
      <xdr:row>748</xdr:row>
      <xdr:rowOff>210025</xdr:rowOff>
    </xdr:to>
    <xdr:sp macro="" textlink="">
      <xdr:nvSpPr>
        <xdr:cNvPr id="9" name="正方形/長方形 8"/>
        <xdr:cNvSpPr/>
      </xdr:nvSpPr>
      <xdr:spPr bwMode="auto">
        <a:xfrm>
          <a:off x="3211212" y="31953689"/>
          <a:ext cx="1473896" cy="72706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．八重洲電気（株）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9</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19</xdr:col>
      <xdr:colOff>150646</xdr:colOff>
      <xdr:row>744</xdr:row>
      <xdr:rowOff>64358</xdr:rowOff>
    </xdr:from>
    <xdr:to>
      <xdr:col>19</xdr:col>
      <xdr:colOff>154459</xdr:colOff>
      <xdr:row>746</xdr:row>
      <xdr:rowOff>187814</xdr:rowOff>
    </xdr:to>
    <xdr:cxnSp macro="">
      <xdr:nvCxnSpPr>
        <xdr:cNvPr id="10" name="直線矢印コネクタ 9"/>
        <xdr:cNvCxnSpPr>
          <a:endCxn id="9" idx="0"/>
        </xdr:cNvCxnSpPr>
      </xdr:nvCxnSpPr>
      <xdr:spPr>
        <a:xfrm flipH="1">
          <a:off x="3951121" y="31125383"/>
          <a:ext cx="3813" cy="82830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188121</xdr:colOff>
      <xdr:row>745</xdr:row>
      <xdr:rowOff>203200</xdr:rowOff>
    </xdr:from>
    <xdr:to>
      <xdr:col>18</xdr:col>
      <xdr:colOff>139700</xdr:colOff>
      <xdr:row>746</xdr:row>
      <xdr:rowOff>95250</xdr:rowOff>
    </xdr:to>
    <xdr:sp macro="" textlink="">
      <xdr:nvSpPr>
        <xdr:cNvPr id="12" name="テキスト ボックス 11"/>
        <xdr:cNvSpPr txBox="1"/>
      </xdr:nvSpPr>
      <xdr:spPr>
        <a:xfrm>
          <a:off x="2016921" y="36880800"/>
          <a:ext cx="17803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44</xdr:col>
      <xdr:colOff>128715</xdr:colOff>
      <xdr:row>745</xdr:row>
      <xdr:rowOff>205947</xdr:rowOff>
    </xdr:from>
    <xdr:to>
      <xdr:col>49</xdr:col>
      <xdr:colOff>144934</xdr:colOff>
      <xdr:row>746</xdr:row>
      <xdr:rowOff>141589</xdr:rowOff>
    </xdr:to>
    <xdr:sp macro="" textlink="">
      <xdr:nvSpPr>
        <xdr:cNvPr id="13" name="テキスト ボックス 12"/>
        <xdr:cNvSpPr txBox="1"/>
      </xdr:nvSpPr>
      <xdr:spPr>
        <a:xfrm>
          <a:off x="8929815" y="31619397"/>
          <a:ext cx="1016344" cy="28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33</xdr:col>
      <xdr:colOff>14760</xdr:colOff>
      <xdr:row>750</xdr:row>
      <xdr:rowOff>182262</xdr:rowOff>
    </xdr:from>
    <xdr:to>
      <xdr:col>42</xdr:col>
      <xdr:colOff>88900</xdr:colOff>
      <xdr:row>751</xdr:row>
      <xdr:rowOff>114300</xdr:rowOff>
    </xdr:to>
    <xdr:sp macro="" textlink="">
      <xdr:nvSpPr>
        <xdr:cNvPr id="14" name="テキスト ボックス 13"/>
        <xdr:cNvSpPr txBox="1"/>
      </xdr:nvSpPr>
      <xdr:spPr>
        <a:xfrm>
          <a:off x="6615585" y="33357837"/>
          <a:ext cx="1874365" cy="28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p>
      </xdr:txBody>
    </xdr:sp>
    <xdr:clientData/>
  </xdr:twoCellAnchor>
  <xdr:twoCellAnchor>
    <xdr:from>
      <xdr:col>27</xdr:col>
      <xdr:colOff>167331</xdr:colOff>
      <xdr:row>744</xdr:row>
      <xdr:rowOff>38615</xdr:rowOff>
    </xdr:from>
    <xdr:to>
      <xdr:col>42</xdr:col>
      <xdr:colOff>161125</xdr:colOff>
      <xdr:row>746</xdr:row>
      <xdr:rowOff>114925</xdr:rowOff>
    </xdr:to>
    <xdr:cxnSp macro="">
      <xdr:nvCxnSpPr>
        <xdr:cNvPr id="15" name="カギ線コネクタ 14"/>
        <xdr:cNvCxnSpPr>
          <a:endCxn id="3" idx="0"/>
        </xdr:cNvCxnSpPr>
      </xdr:nvCxnSpPr>
      <xdr:spPr>
        <a:xfrm>
          <a:off x="5568006" y="31099640"/>
          <a:ext cx="2994169" cy="781160"/>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147223</xdr:colOff>
      <xdr:row>748</xdr:row>
      <xdr:rowOff>137137</xdr:rowOff>
    </xdr:from>
    <xdr:to>
      <xdr:col>42</xdr:col>
      <xdr:colOff>159752</xdr:colOff>
      <xdr:row>751</xdr:row>
      <xdr:rowOff>179235</xdr:rowOff>
    </xdr:to>
    <xdr:cxnSp macro="">
      <xdr:nvCxnSpPr>
        <xdr:cNvPr id="16" name="直線矢印コネクタ 15"/>
        <xdr:cNvCxnSpPr>
          <a:stCxn id="3" idx="2"/>
          <a:endCxn id="4" idx="0"/>
        </xdr:cNvCxnSpPr>
      </xdr:nvCxnSpPr>
      <xdr:spPr>
        <a:xfrm flipH="1">
          <a:off x="8681623" y="37881537"/>
          <a:ext cx="12529" cy="110889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61807</xdr:colOff>
      <xdr:row>751</xdr:row>
      <xdr:rowOff>151431</xdr:rowOff>
    </xdr:from>
    <xdr:to>
      <xdr:col>36</xdr:col>
      <xdr:colOff>132782</xdr:colOff>
      <xdr:row>753</xdr:row>
      <xdr:rowOff>173641</xdr:rowOff>
    </xdr:to>
    <xdr:sp macro="" textlink="">
      <xdr:nvSpPr>
        <xdr:cNvPr id="17" name="正方形/長方形 16"/>
        <xdr:cNvSpPr/>
      </xdr:nvSpPr>
      <xdr:spPr bwMode="auto">
        <a:xfrm>
          <a:off x="5931588" y="37584681"/>
          <a:ext cx="1487819" cy="736585"/>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D</a:t>
          </a:r>
          <a:r>
            <a:rPr kumimoji="1" lang="ja-JP" altLang="en-US" sz="1100">
              <a:solidFill>
                <a:schemeClr val="tx1"/>
              </a:solidFill>
              <a:latin typeface="+mn-ea"/>
              <a:ea typeface="+mn-ea"/>
              <a:cs typeface="メイリオ" pitchFamily="50" charset="-128"/>
            </a:rPr>
            <a:t>．（株）きんでん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37</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32</xdr:col>
      <xdr:colOff>202306</xdr:colOff>
      <xdr:row>748</xdr:row>
      <xdr:rowOff>137137</xdr:rowOff>
    </xdr:from>
    <xdr:to>
      <xdr:col>42</xdr:col>
      <xdr:colOff>159753</xdr:colOff>
      <xdr:row>751</xdr:row>
      <xdr:rowOff>153662</xdr:rowOff>
    </xdr:to>
    <xdr:cxnSp macro="">
      <xdr:nvCxnSpPr>
        <xdr:cNvPr id="19" name="カギ線コネクタ 18"/>
        <xdr:cNvCxnSpPr>
          <a:stCxn id="3" idx="2"/>
        </xdr:cNvCxnSpPr>
      </xdr:nvCxnSpPr>
      <xdr:spPr>
        <a:xfrm rot="5400000">
          <a:off x="7157767" y="37428476"/>
          <a:ext cx="1083325" cy="1989447"/>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198896</xdr:colOff>
      <xdr:row>749</xdr:row>
      <xdr:rowOff>330199</xdr:rowOff>
    </xdr:from>
    <xdr:to>
      <xdr:col>42</xdr:col>
      <xdr:colOff>61120</xdr:colOff>
      <xdr:row>751</xdr:row>
      <xdr:rowOff>151430</xdr:rowOff>
    </xdr:to>
    <xdr:cxnSp macro="">
      <xdr:nvCxnSpPr>
        <xdr:cNvPr id="20" name="カギ線コネクタ 19"/>
        <xdr:cNvCxnSpPr>
          <a:endCxn id="17" idx="0"/>
        </xdr:cNvCxnSpPr>
      </xdr:nvCxnSpPr>
      <xdr:spPr>
        <a:xfrm rot="10800000" flipV="1">
          <a:off x="6701296" y="38430199"/>
          <a:ext cx="1894224" cy="532431"/>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139701</xdr:colOff>
      <xdr:row>750</xdr:row>
      <xdr:rowOff>51590</xdr:rowOff>
    </xdr:from>
    <xdr:to>
      <xdr:col>49</xdr:col>
      <xdr:colOff>495301</xdr:colOff>
      <xdr:row>751</xdr:row>
      <xdr:rowOff>51910</xdr:rowOff>
    </xdr:to>
    <xdr:sp macro="" textlink="">
      <xdr:nvSpPr>
        <xdr:cNvPr id="21" name="テキスト ボックス 20"/>
        <xdr:cNvSpPr txBox="1"/>
      </xdr:nvSpPr>
      <xdr:spPr>
        <a:xfrm>
          <a:off x="8267701" y="38507190"/>
          <a:ext cx="2184400" cy="355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19</xdr:col>
      <xdr:colOff>142876</xdr:colOff>
      <xdr:row>745</xdr:row>
      <xdr:rowOff>190500</xdr:rowOff>
    </xdr:from>
    <xdr:to>
      <xdr:col>28</xdr:col>
      <xdr:colOff>114300</xdr:colOff>
      <xdr:row>746</xdr:row>
      <xdr:rowOff>93766</xdr:rowOff>
    </xdr:to>
    <xdr:sp macro="" textlink="">
      <xdr:nvSpPr>
        <xdr:cNvPr id="22" name="テキスト ボックス 21"/>
        <xdr:cNvSpPr txBox="1"/>
      </xdr:nvSpPr>
      <xdr:spPr>
        <a:xfrm>
          <a:off x="4003676" y="36868100"/>
          <a:ext cx="1800224" cy="25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26</xdr:col>
      <xdr:colOff>23820</xdr:colOff>
      <xdr:row>746</xdr:row>
      <xdr:rowOff>206804</xdr:rowOff>
    </xdr:from>
    <xdr:to>
      <xdr:col>33</xdr:col>
      <xdr:colOff>97542</xdr:colOff>
      <xdr:row>748</xdr:row>
      <xdr:rowOff>229015</xdr:rowOff>
    </xdr:to>
    <xdr:sp macro="" textlink="">
      <xdr:nvSpPr>
        <xdr:cNvPr id="29" name="正方形/長方形 28"/>
        <xdr:cNvSpPr/>
      </xdr:nvSpPr>
      <xdr:spPr bwMode="auto">
        <a:xfrm>
          <a:off x="5286383" y="35854117"/>
          <a:ext cx="1490565" cy="736586"/>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．（株）翔榮建設　</a:t>
          </a:r>
          <a:endParaRPr kumimoji="1" lang="en-US" altLang="ja-JP" sz="1100">
            <a:solidFill>
              <a:schemeClr val="tx1"/>
            </a:solidFill>
            <a:latin typeface="+mn-ea"/>
            <a:ea typeface="+mn-ea"/>
            <a:cs typeface="メイリオ" pitchFamily="50" charset="-128"/>
          </a:endParaRPr>
        </a:p>
        <a:p>
          <a:pPr algn="ctr">
            <a:lnSpc>
              <a:spcPts val="1400"/>
            </a:lnSpc>
          </a:pPr>
          <a:r>
            <a:rPr kumimoji="1" lang="en-US" altLang="ja-JP" sz="1100">
              <a:solidFill>
                <a:schemeClr val="tx1"/>
              </a:solidFill>
              <a:effectLst/>
              <a:latin typeface="+mn-ea"/>
              <a:ea typeface="+mn-ea"/>
              <a:cs typeface="メイリオ" pitchFamily="50" charset="-128"/>
            </a:rPr>
            <a:t>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29</xdr:col>
      <xdr:colOff>163655</xdr:colOff>
      <xdr:row>744</xdr:row>
      <xdr:rowOff>83348</xdr:rowOff>
    </xdr:from>
    <xdr:to>
      <xdr:col>29</xdr:col>
      <xdr:colOff>167468</xdr:colOff>
      <xdr:row>746</xdr:row>
      <xdr:rowOff>206804</xdr:rowOff>
    </xdr:to>
    <xdr:cxnSp macro="">
      <xdr:nvCxnSpPr>
        <xdr:cNvPr id="30" name="直線矢印コネクタ 29"/>
        <xdr:cNvCxnSpPr>
          <a:endCxn id="29" idx="0"/>
        </xdr:cNvCxnSpPr>
      </xdr:nvCxnSpPr>
      <xdr:spPr>
        <a:xfrm flipH="1">
          <a:off x="6033436" y="35016286"/>
          <a:ext cx="3813" cy="83783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155885</xdr:colOff>
      <xdr:row>745</xdr:row>
      <xdr:rowOff>209486</xdr:rowOff>
    </xdr:from>
    <xdr:to>
      <xdr:col>37</xdr:col>
      <xdr:colOff>146360</xdr:colOff>
      <xdr:row>746</xdr:row>
      <xdr:rowOff>112756</xdr:rowOff>
    </xdr:to>
    <xdr:sp macro="" textlink="">
      <xdr:nvSpPr>
        <xdr:cNvPr id="31" name="テキスト ボックス 30"/>
        <xdr:cNvSpPr txBox="1"/>
      </xdr:nvSpPr>
      <xdr:spPr>
        <a:xfrm>
          <a:off x="6025666" y="35499611"/>
          <a:ext cx="1609725"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114300</xdr:colOff>
      <xdr:row>748</xdr:row>
      <xdr:rowOff>317500</xdr:rowOff>
    </xdr:from>
    <xdr:to>
      <xdr:col>14</xdr:col>
      <xdr:colOff>12700</xdr:colOff>
      <xdr:row>751</xdr:row>
      <xdr:rowOff>76200</xdr:rowOff>
    </xdr:to>
    <xdr:sp macro="" textlink="">
      <xdr:nvSpPr>
        <xdr:cNvPr id="5" name="大かっこ 4"/>
        <xdr:cNvSpPr/>
      </xdr:nvSpPr>
      <xdr:spPr>
        <a:xfrm>
          <a:off x="1333500" y="38061900"/>
          <a:ext cx="1524000" cy="825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タイルカーペット張替工事</a:t>
          </a:r>
        </a:p>
      </xdr:txBody>
    </xdr:sp>
    <xdr:clientData/>
  </xdr:twoCellAnchor>
  <xdr:twoCellAnchor>
    <xdr:from>
      <xdr:col>15</xdr:col>
      <xdr:colOff>190500</xdr:colOff>
      <xdr:row>749</xdr:row>
      <xdr:rowOff>0</xdr:rowOff>
    </xdr:from>
    <xdr:to>
      <xdr:col>23</xdr:col>
      <xdr:colOff>88900</xdr:colOff>
      <xdr:row>750</xdr:row>
      <xdr:rowOff>203200</xdr:rowOff>
    </xdr:to>
    <xdr:sp macro="" textlink="">
      <xdr:nvSpPr>
        <xdr:cNvPr id="24" name="大かっこ 23"/>
        <xdr:cNvSpPr/>
      </xdr:nvSpPr>
      <xdr:spPr>
        <a:xfrm>
          <a:off x="3238500" y="38100000"/>
          <a:ext cx="1524000" cy="558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誘導灯改修工事</a:t>
          </a:r>
        </a:p>
      </xdr:txBody>
    </xdr:sp>
    <xdr:clientData/>
  </xdr:twoCellAnchor>
  <xdr:twoCellAnchor>
    <xdr:from>
      <xdr:col>25</xdr:col>
      <xdr:colOff>177800</xdr:colOff>
      <xdr:row>748</xdr:row>
      <xdr:rowOff>254000</xdr:rowOff>
    </xdr:from>
    <xdr:to>
      <xdr:col>32</xdr:col>
      <xdr:colOff>165100</xdr:colOff>
      <xdr:row>749</xdr:row>
      <xdr:rowOff>342900</xdr:rowOff>
    </xdr:to>
    <xdr:sp macro="" textlink="">
      <xdr:nvSpPr>
        <xdr:cNvPr id="25" name="大かっこ 24"/>
        <xdr:cNvSpPr/>
      </xdr:nvSpPr>
      <xdr:spPr>
        <a:xfrm>
          <a:off x="5257800" y="37998400"/>
          <a:ext cx="1409700" cy="44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宿舎改修工事</a:t>
          </a:r>
        </a:p>
      </xdr:txBody>
    </xdr:sp>
    <xdr:clientData/>
  </xdr:twoCellAnchor>
  <xdr:twoCellAnchor>
    <xdr:from>
      <xdr:col>21</xdr:col>
      <xdr:colOff>63500</xdr:colOff>
      <xdr:row>752</xdr:row>
      <xdr:rowOff>101600</xdr:rowOff>
    </xdr:from>
    <xdr:to>
      <xdr:col>28</xdr:col>
      <xdr:colOff>165100</xdr:colOff>
      <xdr:row>753</xdr:row>
      <xdr:rowOff>190500</xdr:rowOff>
    </xdr:to>
    <xdr:sp macro="" textlink="">
      <xdr:nvSpPr>
        <xdr:cNvPr id="32" name="大かっこ 31"/>
        <xdr:cNvSpPr/>
      </xdr:nvSpPr>
      <xdr:spPr>
        <a:xfrm>
          <a:off x="4330700" y="39268400"/>
          <a:ext cx="1524000" cy="44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放送設備更新工事</a:t>
          </a:r>
        </a:p>
      </xdr:txBody>
    </xdr:sp>
    <xdr:clientData/>
  </xdr:twoCellAnchor>
  <xdr:twoCellAnchor>
    <xdr:from>
      <xdr:col>44</xdr:col>
      <xdr:colOff>76200</xdr:colOff>
      <xdr:row>752</xdr:row>
      <xdr:rowOff>240801</xdr:rowOff>
    </xdr:from>
    <xdr:to>
      <xdr:col>49</xdr:col>
      <xdr:colOff>469900</xdr:colOff>
      <xdr:row>753</xdr:row>
      <xdr:rowOff>216400</xdr:rowOff>
    </xdr:to>
    <xdr:sp macro="" textlink="">
      <xdr:nvSpPr>
        <xdr:cNvPr id="33" name="大かっこ 32"/>
        <xdr:cNvSpPr/>
      </xdr:nvSpPr>
      <xdr:spPr>
        <a:xfrm>
          <a:off x="9017000" y="39407601"/>
          <a:ext cx="1409700" cy="33119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ターボ冷凍機更新工事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949</v>
      </c>
      <c r="AT2" s="219"/>
      <c r="AU2" s="219"/>
      <c r="AV2" s="51" t="str">
        <f>IF(AW2="", "", "-")</f>
        <v/>
      </c>
      <c r="AW2" s="402"/>
      <c r="AX2" s="402"/>
    </row>
    <row r="3" spans="1:50" ht="21" customHeight="1" thickBot="1" x14ac:dyDescent="0.2">
      <c r="A3" s="525" t="s">
        <v>427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559</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510</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562</v>
      </c>
      <c r="AF5" s="722"/>
      <c r="AG5" s="722"/>
      <c r="AH5" s="722"/>
      <c r="AI5" s="722"/>
      <c r="AJ5" s="722"/>
      <c r="AK5" s="722"/>
      <c r="AL5" s="722"/>
      <c r="AM5" s="722"/>
      <c r="AN5" s="722"/>
      <c r="AO5" s="722"/>
      <c r="AP5" s="723"/>
      <c r="AQ5" s="724" t="s">
        <v>563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2.25" customHeight="1" x14ac:dyDescent="0.15">
      <c r="A7" s="831" t="s">
        <v>22</v>
      </c>
      <c r="B7" s="832"/>
      <c r="C7" s="832"/>
      <c r="D7" s="832"/>
      <c r="E7" s="832"/>
      <c r="F7" s="833"/>
      <c r="G7" s="834" t="s">
        <v>633</v>
      </c>
      <c r="H7" s="835"/>
      <c r="I7" s="835"/>
      <c r="J7" s="835"/>
      <c r="K7" s="835"/>
      <c r="L7" s="835"/>
      <c r="M7" s="835"/>
      <c r="N7" s="835"/>
      <c r="O7" s="835"/>
      <c r="P7" s="835"/>
      <c r="Q7" s="835"/>
      <c r="R7" s="835"/>
      <c r="S7" s="835"/>
      <c r="T7" s="835"/>
      <c r="U7" s="835"/>
      <c r="V7" s="835"/>
      <c r="W7" s="835"/>
      <c r="X7" s="836"/>
      <c r="Y7" s="400" t="s">
        <v>391</v>
      </c>
      <c r="Z7" s="301"/>
      <c r="AA7" s="301"/>
      <c r="AB7" s="301"/>
      <c r="AC7" s="301"/>
      <c r="AD7" s="401"/>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50" t="s">
        <v>23</v>
      </c>
      <c r="B9" s="151"/>
      <c r="C9" s="151"/>
      <c r="D9" s="151"/>
      <c r="E9" s="151"/>
      <c r="F9" s="151"/>
      <c r="G9" s="574" t="s">
        <v>566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8.25" customHeight="1" x14ac:dyDescent="0.15">
      <c r="A10" s="744" t="s">
        <v>30</v>
      </c>
      <c r="B10" s="745"/>
      <c r="C10" s="745"/>
      <c r="D10" s="745"/>
      <c r="E10" s="745"/>
      <c r="F10" s="745"/>
      <c r="G10" s="677" t="s">
        <v>634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394</v>
      </c>
      <c r="Q12" s="303"/>
      <c r="R12" s="303"/>
      <c r="S12" s="303"/>
      <c r="T12" s="303"/>
      <c r="U12" s="303"/>
      <c r="V12" s="304"/>
      <c r="W12" s="308" t="s">
        <v>414</v>
      </c>
      <c r="X12" s="303"/>
      <c r="Y12" s="303"/>
      <c r="Z12" s="303"/>
      <c r="AA12" s="303"/>
      <c r="AB12" s="303"/>
      <c r="AC12" s="304"/>
      <c r="AD12" s="308" t="s">
        <v>421</v>
      </c>
      <c r="AE12" s="303"/>
      <c r="AF12" s="303"/>
      <c r="AG12" s="303"/>
      <c r="AH12" s="303"/>
      <c r="AI12" s="303"/>
      <c r="AJ12" s="304"/>
      <c r="AK12" s="308" t="s">
        <v>428</v>
      </c>
      <c r="AL12" s="303"/>
      <c r="AM12" s="303"/>
      <c r="AN12" s="303"/>
      <c r="AO12" s="303"/>
      <c r="AP12" s="303"/>
      <c r="AQ12" s="304"/>
      <c r="AR12" s="308" t="s">
        <v>429</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7">
        <v>226</v>
      </c>
      <c r="Q13" s="118"/>
      <c r="R13" s="118"/>
      <c r="S13" s="118"/>
      <c r="T13" s="118"/>
      <c r="U13" s="118"/>
      <c r="V13" s="119"/>
      <c r="W13" s="117">
        <v>228</v>
      </c>
      <c r="X13" s="118"/>
      <c r="Y13" s="118"/>
      <c r="Z13" s="118"/>
      <c r="AA13" s="118"/>
      <c r="AB13" s="118"/>
      <c r="AC13" s="119"/>
      <c r="AD13" s="117">
        <v>234</v>
      </c>
      <c r="AE13" s="118"/>
      <c r="AF13" s="118"/>
      <c r="AG13" s="118"/>
      <c r="AH13" s="118"/>
      <c r="AI13" s="118"/>
      <c r="AJ13" s="119"/>
      <c r="AK13" s="117">
        <v>260</v>
      </c>
      <c r="AL13" s="118"/>
      <c r="AM13" s="118"/>
      <c r="AN13" s="118"/>
      <c r="AO13" s="118"/>
      <c r="AP13" s="118"/>
      <c r="AQ13" s="119"/>
      <c r="AR13" s="114">
        <v>272</v>
      </c>
      <c r="AS13" s="115"/>
      <c r="AT13" s="115"/>
      <c r="AU13" s="115"/>
      <c r="AV13" s="115"/>
      <c r="AW13" s="115"/>
      <c r="AX13" s="399"/>
    </row>
    <row r="14" spans="1:50" ht="21" customHeight="1" x14ac:dyDescent="0.15">
      <c r="A14" s="147"/>
      <c r="B14" s="148"/>
      <c r="C14" s="148"/>
      <c r="D14" s="148"/>
      <c r="E14" s="148"/>
      <c r="F14" s="149"/>
      <c r="G14" s="749"/>
      <c r="H14" s="750"/>
      <c r="I14" s="577" t="s">
        <v>8</v>
      </c>
      <c r="J14" s="631"/>
      <c r="K14" s="631"/>
      <c r="L14" s="631"/>
      <c r="M14" s="631"/>
      <c r="N14" s="631"/>
      <c r="O14" s="632"/>
      <c r="P14" s="117" t="s">
        <v>564</v>
      </c>
      <c r="Q14" s="118"/>
      <c r="R14" s="118"/>
      <c r="S14" s="118"/>
      <c r="T14" s="118"/>
      <c r="U14" s="118"/>
      <c r="V14" s="119"/>
      <c r="W14" s="117" t="s">
        <v>564</v>
      </c>
      <c r="X14" s="118"/>
      <c r="Y14" s="118"/>
      <c r="Z14" s="118"/>
      <c r="AA14" s="118"/>
      <c r="AB14" s="118"/>
      <c r="AC14" s="119"/>
      <c r="AD14" s="117" t="s">
        <v>597</v>
      </c>
      <c r="AE14" s="118"/>
      <c r="AF14" s="118"/>
      <c r="AG14" s="118"/>
      <c r="AH14" s="118"/>
      <c r="AI14" s="118"/>
      <c r="AJ14" s="119"/>
      <c r="AK14" s="117" t="s">
        <v>597</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9"/>
      <c r="H15" s="750"/>
      <c r="I15" s="577" t="s">
        <v>51</v>
      </c>
      <c r="J15" s="578"/>
      <c r="K15" s="578"/>
      <c r="L15" s="578"/>
      <c r="M15" s="578"/>
      <c r="N15" s="578"/>
      <c r="O15" s="579"/>
      <c r="P15" s="117">
        <v>157</v>
      </c>
      <c r="Q15" s="118"/>
      <c r="R15" s="118"/>
      <c r="S15" s="118"/>
      <c r="T15" s="118"/>
      <c r="U15" s="118"/>
      <c r="V15" s="119"/>
      <c r="W15" s="117">
        <v>4</v>
      </c>
      <c r="X15" s="118"/>
      <c r="Y15" s="118"/>
      <c r="Z15" s="118"/>
      <c r="AA15" s="118"/>
      <c r="AB15" s="118"/>
      <c r="AC15" s="119"/>
      <c r="AD15" s="117">
        <v>110</v>
      </c>
      <c r="AE15" s="118"/>
      <c r="AF15" s="118"/>
      <c r="AG15" s="118"/>
      <c r="AH15" s="118"/>
      <c r="AI15" s="118"/>
      <c r="AJ15" s="119"/>
      <c r="AK15" s="117">
        <v>17</v>
      </c>
      <c r="AL15" s="118"/>
      <c r="AM15" s="118"/>
      <c r="AN15" s="118"/>
      <c r="AO15" s="118"/>
      <c r="AP15" s="118"/>
      <c r="AQ15" s="119"/>
      <c r="AR15" s="117"/>
      <c r="AS15" s="118"/>
      <c r="AT15" s="118"/>
      <c r="AU15" s="118"/>
      <c r="AV15" s="118"/>
      <c r="AW15" s="118"/>
      <c r="AX15" s="630"/>
    </row>
    <row r="16" spans="1:50" ht="21" customHeight="1" x14ac:dyDescent="0.15">
      <c r="A16" s="147"/>
      <c r="B16" s="148"/>
      <c r="C16" s="148"/>
      <c r="D16" s="148"/>
      <c r="E16" s="148"/>
      <c r="F16" s="149"/>
      <c r="G16" s="749"/>
      <c r="H16" s="750"/>
      <c r="I16" s="577" t="s">
        <v>52</v>
      </c>
      <c r="J16" s="578"/>
      <c r="K16" s="578"/>
      <c r="L16" s="578"/>
      <c r="M16" s="578"/>
      <c r="N16" s="578"/>
      <c r="O16" s="579"/>
      <c r="P16" s="117">
        <v>-4</v>
      </c>
      <c r="Q16" s="118"/>
      <c r="R16" s="118"/>
      <c r="S16" s="118"/>
      <c r="T16" s="118"/>
      <c r="U16" s="118"/>
      <c r="V16" s="119"/>
      <c r="W16" s="117">
        <v>-110</v>
      </c>
      <c r="X16" s="118"/>
      <c r="Y16" s="118"/>
      <c r="Z16" s="118"/>
      <c r="AA16" s="118"/>
      <c r="AB16" s="118"/>
      <c r="AC16" s="119"/>
      <c r="AD16" s="117">
        <v>-17</v>
      </c>
      <c r="AE16" s="118"/>
      <c r="AF16" s="118"/>
      <c r="AG16" s="118"/>
      <c r="AH16" s="118"/>
      <c r="AI16" s="118"/>
      <c r="AJ16" s="119"/>
      <c r="AK16" s="117" t="s">
        <v>597</v>
      </c>
      <c r="AL16" s="118"/>
      <c r="AM16" s="118"/>
      <c r="AN16" s="118"/>
      <c r="AO16" s="118"/>
      <c r="AP16" s="118"/>
      <c r="AQ16" s="119"/>
      <c r="AR16" s="680"/>
      <c r="AS16" s="681"/>
      <c r="AT16" s="681"/>
      <c r="AU16" s="681"/>
      <c r="AV16" s="681"/>
      <c r="AW16" s="681"/>
      <c r="AX16" s="682"/>
    </row>
    <row r="17" spans="1:50" ht="24.75" customHeight="1" x14ac:dyDescent="0.15">
      <c r="A17" s="147"/>
      <c r="B17" s="148"/>
      <c r="C17" s="148"/>
      <c r="D17" s="148"/>
      <c r="E17" s="148"/>
      <c r="F17" s="149"/>
      <c r="G17" s="749"/>
      <c r="H17" s="750"/>
      <c r="I17" s="577" t="s">
        <v>50</v>
      </c>
      <c r="J17" s="631"/>
      <c r="K17" s="631"/>
      <c r="L17" s="631"/>
      <c r="M17" s="631"/>
      <c r="N17" s="631"/>
      <c r="O17" s="632"/>
      <c r="P17" s="117" t="s">
        <v>564</v>
      </c>
      <c r="Q17" s="118"/>
      <c r="R17" s="118"/>
      <c r="S17" s="118"/>
      <c r="T17" s="118"/>
      <c r="U17" s="118"/>
      <c r="V17" s="119"/>
      <c r="W17" s="117" t="s">
        <v>564</v>
      </c>
      <c r="X17" s="118"/>
      <c r="Y17" s="118"/>
      <c r="Z17" s="118"/>
      <c r="AA17" s="118"/>
      <c r="AB17" s="118"/>
      <c r="AC17" s="119"/>
      <c r="AD17" s="117" t="s">
        <v>597</v>
      </c>
      <c r="AE17" s="118"/>
      <c r="AF17" s="118"/>
      <c r="AG17" s="118"/>
      <c r="AH17" s="118"/>
      <c r="AI17" s="118"/>
      <c r="AJ17" s="119"/>
      <c r="AK17" s="117" t="s">
        <v>597</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23">
        <f>SUM(P13:V17)</f>
        <v>379</v>
      </c>
      <c r="Q18" s="124"/>
      <c r="R18" s="124"/>
      <c r="S18" s="124"/>
      <c r="T18" s="124"/>
      <c r="U18" s="124"/>
      <c r="V18" s="125"/>
      <c r="W18" s="123">
        <f>SUM(W13:AC17)</f>
        <v>122</v>
      </c>
      <c r="X18" s="124"/>
      <c r="Y18" s="124"/>
      <c r="Z18" s="124"/>
      <c r="AA18" s="124"/>
      <c r="AB18" s="124"/>
      <c r="AC18" s="125"/>
      <c r="AD18" s="123">
        <f>SUM(AD13:AJ17)</f>
        <v>327</v>
      </c>
      <c r="AE18" s="124"/>
      <c r="AF18" s="124"/>
      <c r="AG18" s="124"/>
      <c r="AH18" s="124"/>
      <c r="AI18" s="124"/>
      <c r="AJ18" s="125"/>
      <c r="AK18" s="123">
        <f>SUM(AK13:AQ17)</f>
        <v>277</v>
      </c>
      <c r="AL18" s="124"/>
      <c r="AM18" s="124"/>
      <c r="AN18" s="124"/>
      <c r="AO18" s="124"/>
      <c r="AP18" s="124"/>
      <c r="AQ18" s="125"/>
      <c r="AR18" s="123">
        <f>SUM(AR13:AX17)</f>
        <v>272</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356</v>
      </c>
      <c r="Q19" s="118"/>
      <c r="R19" s="118"/>
      <c r="S19" s="118"/>
      <c r="T19" s="118"/>
      <c r="U19" s="118"/>
      <c r="V19" s="119"/>
      <c r="W19" s="117">
        <v>102</v>
      </c>
      <c r="X19" s="118"/>
      <c r="Y19" s="118"/>
      <c r="Z19" s="118"/>
      <c r="AA19" s="118"/>
      <c r="AB19" s="118"/>
      <c r="AC19" s="119"/>
      <c r="AD19" s="117">
        <v>306</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0.93931398416886547</v>
      </c>
      <c r="Q20" s="541"/>
      <c r="R20" s="541"/>
      <c r="S20" s="541"/>
      <c r="T20" s="541"/>
      <c r="U20" s="541"/>
      <c r="V20" s="541"/>
      <c r="W20" s="541">
        <f t="shared" ref="W20" si="0">IF(W18=0, "-", SUM(W19)/W18)</f>
        <v>0.83606557377049184</v>
      </c>
      <c r="X20" s="541"/>
      <c r="Y20" s="541"/>
      <c r="Z20" s="541"/>
      <c r="AA20" s="541"/>
      <c r="AB20" s="541"/>
      <c r="AC20" s="541"/>
      <c r="AD20" s="541">
        <f t="shared" ref="AD20" si="1">IF(AD18=0, "-", SUM(AD19)/AD18)</f>
        <v>0.93577981651376152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2" t="s">
        <v>355</v>
      </c>
      <c r="H21" s="933"/>
      <c r="I21" s="933"/>
      <c r="J21" s="933"/>
      <c r="K21" s="933"/>
      <c r="L21" s="933"/>
      <c r="M21" s="933"/>
      <c r="N21" s="933"/>
      <c r="O21" s="933"/>
      <c r="P21" s="541">
        <f>IF(P19=0, "-", SUM(P19)/SUM(P13,P14))</f>
        <v>1.5752212389380531</v>
      </c>
      <c r="Q21" s="541"/>
      <c r="R21" s="541"/>
      <c r="S21" s="541"/>
      <c r="T21" s="541"/>
      <c r="U21" s="541"/>
      <c r="V21" s="541"/>
      <c r="W21" s="541">
        <f t="shared" ref="W21" si="2">IF(W19=0, "-", SUM(W19)/SUM(W13,W14))</f>
        <v>0.44736842105263158</v>
      </c>
      <c r="X21" s="541"/>
      <c r="Y21" s="541"/>
      <c r="Z21" s="541"/>
      <c r="AA21" s="541"/>
      <c r="AB21" s="541"/>
      <c r="AC21" s="541"/>
      <c r="AD21" s="541">
        <f t="shared" ref="AD21" si="3">IF(AD19=0, "-", SUM(AD19)/SUM(AD13,AD14))</f>
        <v>1.3076923076923077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430</v>
      </c>
      <c r="B22" s="198"/>
      <c r="C22" s="198"/>
      <c r="D22" s="198"/>
      <c r="E22" s="198"/>
      <c r="F22" s="199"/>
      <c r="G22" s="188" t="s">
        <v>334</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333</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567</v>
      </c>
      <c r="H23" s="192"/>
      <c r="I23" s="192"/>
      <c r="J23" s="192"/>
      <c r="K23" s="192"/>
      <c r="L23" s="192"/>
      <c r="M23" s="192"/>
      <c r="N23" s="192"/>
      <c r="O23" s="193"/>
      <c r="P23" s="114">
        <v>252</v>
      </c>
      <c r="Q23" s="115"/>
      <c r="R23" s="115"/>
      <c r="S23" s="115"/>
      <c r="T23" s="115"/>
      <c r="U23" s="115"/>
      <c r="V23" s="116"/>
      <c r="W23" s="114">
        <v>257</v>
      </c>
      <c r="X23" s="115"/>
      <c r="Y23" s="115"/>
      <c r="Z23" s="115"/>
      <c r="AA23" s="115"/>
      <c r="AB23" s="115"/>
      <c r="AC23" s="116"/>
      <c r="AD23" s="208" t="s">
        <v>647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568</v>
      </c>
      <c r="H24" s="195"/>
      <c r="I24" s="195"/>
      <c r="J24" s="195"/>
      <c r="K24" s="195"/>
      <c r="L24" s="195"/>
      <c r="M24" s="195"/>
      <c r="N24" s="195"/>
      <c r="O24" s="196"/>
      <c r="P24" s="117">
        <v>8</v>
      </c>
      <c r="Q24" s="118"/>
      <c r="R24" s="118"/>
      <c r="S24" s="118"/>
      <c r="T24" s="118"/>
      <c r="U24" s="118"/>
      <c r="V24" s="119"/>
      <c r="W24" s="117">
        <v>16</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338</v>
      </c>
      <c r="H28" s="231"/>
      <c r="I28" s="231"/>
      <c r="J28" s="231"/>
      <c r="K28" s="231"/>
      <c r="L28" s="231"/>
      <c r="M28" s="231"/>
      <c r="N28" s="231"/>
      <c r="O28" s="232"/>
      <c r="P28" s="123">
        <f>P29-SUM(P23:P27)</f>
        <v>0</v>
      </c>
      <c r="Q28" s="124"/>
      <c r="R28" s="124"/>
      <c r="S28" s="124"/>
      <c r="T28" s="124"/>
      <c r="U28" s="124"/>
      <c r="V28" s="125"/>
      <c r="W28" s="123">
        <f>W29-SUM(W23:W27)</f>
        <v>-1</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335</v>
      </c>
      <c r="H29" s="234"/>
      <c r="I29" s="234"/>
      <c r="J29" s="234"/>
      <c r="K29" s="234"/>
      <c r="L29" s="234"/>
      <c r="M29" s="234"/>
      <c r="N29" s="234"/>
      <c r="O29" s="235"/>
      <c r="P29" s="117">
        <f>AK13</f>
        <v>260</v>
      </c>
      <c r="Q29" s="118"/>
      <c r="R29" s="118"/>
      <c r="S29" s="118"/>
      <c r="T29" s="118"/>
      <c r="U29" s="118"/>
      <c r="V29" s="119"/>
      <c r="W29" s="223">
        <f>AR13</f>
        <v>272</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350</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394</v>
      </c>
      <c r="AF30" s="392"/>
      <c r="AG30" s="392"/>
      <c r="AH30" s="393"/>
      <c r="AI30" s="391" t="s">
        <v>416</v>
      </c>
      <c r="AJ30" s="392"/>
      <c r="AK30" s="392"/>
      <c r="AL30" s="393"/>
      <c r="AM30" s="394" t="s">
        <v>421</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c r="AR31" s="141"/>
      <c r="AS31" s="142" t="s">
        <v>236</v>
      </c>
      <c r="AT31" s="177"/>
      <c r="AU31" s="276">
        <v>2</v>
      </c>
      <c r="AV31" s="276"/>
      <c r="AW31" s="384" t="s">
        <v>181</v>
      </c>
      <c r="AX31" s="385"/>
    </row>
    <row r="32" spans="1:50" ht="23.25" customHeight="1" x14ac:dyDescent="0.15">
      <c r="A32" s="517"/>
      <c r="B32" s="515"/>
      <c r="C32" s="515"/>
      <c r="D32" s="515"/>
      <c r="E32" s="515"/>
      <c r="F32" s="516"/>
      <c r="G32" s="542" t="s">
        <v>569</v>
      </c>
      <c r="H32" s="543"/>
      <c r="I32" s="543"/>
      <c r="J32" s="543"/>
      <c r="K32" s="543"/>
      <c r="L32" s="543"/>
      <c r="M32" s="543"/>
      <c r="N32" s="543"/>
      <c r="O32" s="544"/>
      <c r="P32" s="166" t="s">
        <v>570</v>
      </c>
      <c r="Q32" s="166"/>
      <c r="R32" s="166"/>
      <c r="S32" s="166"/>
      <c r="T32" s="166"/>
      <c r="U32" s="166"/>
      <c r="V32" s="166"/>
      <c r="W32" s="166"/>
      <c r="X32" s="237"/>
      <c r="Y32" s="343" t="s">
        <v>12</v>
      </c>
      <c r="Z32" s="551"/>
      <c r="AA32" s="552"/>
      <c r="AB32" s="553" t="s">
        <v>571</v>
      </c>
      <c r="AC32" s="553"/>
      <c r="AD32" s="553"/>
      <c r="AE32" s="369">
        <v>3</v>
      </c>
      <c r="AF32" s="370"/>
      <c r="AG32" s="370"/>
      <c r="AH32" s="370"/>
      <c r="AI32" s="369">
        <v>8</v>
      </c>
      <c r="AJ32" s="370"/>
      <c r="AK32" s="370"/>
      <c r="AL32" s="370"/>
      <c r="AM32" s="369">
        <v>5</v>
      </c>
      <c r="AN32" s="370"/>
      <c r="AO32" s="370"/>
      <c r="AP32" s="370"/>
      <c r="AQ32" s="120" t="s">
        <v>605</v>
      </c>
      <c r="AR32" s="121"/>
      <c r="AS32" s="121"/>
      <c r="AT32" s="122"/>
      <c r="AU32" s="370"/>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571</v>
      </c>
      <c r="AC33" s="524"/>
      <c r="AD33" s="524"/>
      <c r="AE33" s="369">
        <v>6</v>
      </c>
      <c r="AF33" s="370"/>
      <c r="AG33" s="370"/>
      <c r="AH33" s="370"/>
      <c r="AI33" s="369">
        <v>9</v>
      </c>
      <c r="AJ33" s="370"/>
      <c r="AK33" s="370"/>
      <c r="AL33" s="370"/>
      <c r="AM33" s="369">
        <v>7</v>
      </c>
      <c r="AN33" s="370"/>
      <c r="AO33" s="370"/>
      <c r="AP33" s="370"/>
      <c r="AQ33" s="120" t="s">
        <v>606</v>
      </c>
      <c r="AR33" s="121"/>
      <c r="AS33" s="121"/>
      <c r="AT33" s="122"/>
      <c r="AU33" s="370">
        <v>10</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v>50</v>
      </c>
      <c r="AF34" s="370"/>
      <c r="AG34" s="370"/>
      <c r="AH34" s="370"/>
      <c r="AI34" s="369">
        <v>89</v>
      </c>
      <c r="AJ34" s="370"/>
      <c r="AK34" s="370"/>
      <c r="AL34" s="370"/>
      <c r="AM34" s="369">
        <v>71</v>
      </c>
      <c r="AN34" s="370"/>
      <c r="AO34" s="370"/>
      <c r="AP34" s="370"/>
      <c r="AQ34" s="120" t="s">
        <v>605</v>
      </c>
      <c r="AR34" s="121"/>
      <c r="AS34" s="121"/>
      <c r="AT34" s="122"/>
      <c r="AU34" s="370"/>
      <c r="AV34" s="370"/>
      <c r="AW34" s="370"/>
      <c r="AX34" s="372"/>
    </row>
    <row r="35" spans="1:50" ht="23.25" customHeight="1" x14ac:dyDescent="0.15">
      <c r="A35" s="902" t="s">
        <v>382</v>
      </c>
      <c r="B35" s="903"/>
      <c r="C35" s="903"/>
      <c r="D35" s="903"/>
      <c r="E35" s="903"/>
      <c r="F35" s="904"/>
      <c r="G35" s="908" t="s">
        <v>572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350</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394</v>
      </c>
      <c r="AF37" s="374"/>
      <c r="AG37" s="374"/>
      <c r="AH37" s="375"/>
      <c r="AI37" s="373" t="s">
        <v>392</v>
      </c>
      <c r="AJ37" s="374"/>
      <c r="AK37" s="374"/>
      <c r="AL37" s="375"/>
      <c r="AM37" s="380" t="s">
        <v>421</v>
      </c>
      <c r="AN37" s="380"/>
      <c r="AO37" s="380"/>
      <c r="AP37" s="380"/>
      <c r="AQ37" s="272" t="s">
        <v>235</v>
      </c>
      <c r="AR37" s="273"/>
      <c r="AS37" s="273"/>
      <c r="AT37" s="274"/>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350</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394</v>
      </c>
      <c r="AF44" s="374"/>
      <c r="AG44" s="374"/>
      <c r="AH44" s="375"/>
      <c r="AI44" s="373" t="s">
        <v>392</v>
      </c>
      <c r="AJ44" s="374"/>
      <c r="AK44" s="374"/>
      <c r="AL44" s="375"/>
      <c r="AM44" s="380" t="s">
        <v>421</v>
      </c>
      <c r="AN44" s="380"/>
      <c r="AO44" s="380"/>
      <c r="AP44" s="380"/>
      <c r="AQ44" s="272" t="s">
        <v>235</v>
      </c>
      <c r="AR44" s="273"/>
      <c r="AS44" s="273"/>
      <c r="AT44" s="274"/>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350</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394</v>
      </c>
      <c r="AF51" s="374"/>
      <c r="AG51" s="374"/>
      <c r="AH51" s="375"/>
      <c r="AI51" s="373" t="s">
        <v>392</v>
      </c>
      <c r="AJ51" s="374"/>
      <c r="AK51" s="374"/>
      <c r="AL51" s="375"/>
      <c r="AM51" s="380" t="s">
        <v>421</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350</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394</v>
      </c>
      <c r="AF58" s="374"/>
      <c r="AG58" s="374"/>
      <c r="AH58" s="375"/>
      <c r="AI58" s="373" t="s">
        <v>392</v>
      </c>
      <c r="AJ58" s="374"/>
      <c r="AK58" s="374"/>
      <c r="AL58" s="375"/>
      <c r="AM58" s="380" t="s">
        <v>421</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351</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346</v>
      </c>
      <c r="X65" s="875"/>
      <c r="Y65" s="878"/>
      <c r="Z65" s="878"/>
      <c r="AA65" s="879"/>
      <c r="AB65" s="872" t="s">
        <v>11</v>
      </c>
      <c r="AC65" s="868"/>
      <c r="AD65" s="869"/>
      <c r="AE65" s="373" t="s">
        <v>394</v>
      </c>
      <c r="AF65" s="374"/>
      <c r="AG65" s="374"/>
      <c r="AH65" s="375"/>
      <c r="AI65" s="373" t="s">
        <v>392</v>
      </c>
      <c r="AJ65" s="374"/>
      <c r="AK65" s="374"/>
      <c r="AL65" s="375"/>
      <c r="AM65" s="380" t="s">
        <v>421</v>
      </c>
      <c r="AN65" s="380"/>
      <c r="AO65" s="380"/>
      <c r="AP65" s="380"/>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5"/>
      <c r="AR66" s="276"/>
      <c r="AS66" s="870" t="s">
        <v>236</v>
      </c>
      <c r="AT66" s="871"/>
      <c r="AU66" s="276"/>
      <c r="AV66" s="276"/>
      <c r="AW66" s="870" t="s">
        <v>349</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372</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372</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373</v>
      </c>
      <c r="AC69" s="981"/>
      <c r="AD69" s="981"/>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356</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371</v>
      </c>
      <c r="X70" s="950"/>
      <c r="Y70" s="955" t="s">
        <v>12</v>
      </c>
      <c r="Z70" s="955"/>
      <c r="AA70" s="956"/>
      <c r="AB70" s="957" t="s">
        <v>372</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372</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373</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351</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3" t="s">
        <v>394</v>
      </c>
      <c r="AF73" s="374"/>
      <c r="AG73" s="374"/>
      <c r="AH73" s="375"/>
      <c r="AI73" s="373" t="s">
        <v>392</v>
      </c>
      <c r="AJ73" s="374"/>
      <c r="AK73" s="374"/>
      <c r="AL73" s="375"/>
      <c r="AM73" s="380" t="s">
        <v>421</v>
      </c>
      <c r="AN73" s="380"/>
      <c r="AO73" s="380"/>
      <c r="AP73" s="380"/>
      <c r="AQ73" s="181" t="s">
        <v>235</v>
      </c>
      <c r="AR73" s="174"/>
      <c r="AS73" s="174"/>
      <c r="AT73" s="175"/>
      <c r="AU73" s="278" t="s">
        <v>134</v>
      </c>
      <c r="AV73" s="139"/>
      <c r="AW73" s="139"/>
      <c r="AX73" s="140"/>
    </row>
    <row r="74" spans="1:50" ht="18.75" hidden="1" customHeight="1" x14ac:dyDescent="0.15">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5"/>
      <c r="B75" s="846"/>
      <c r="C75" s="846"/>
      <c r="D75" s="846"/>
      <c r="E75" s="846"/>
      <c r="F75" s="847"/>
      <c r="G75" s="78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7" t="s">
        <v>385</v>
      </c>
      <c r="B78" s="918"/>
      <c r="C78" s="918"/>
      <c r="D78" s="918"/>
      <c r="E78" s="915" t="s">
        <v>329</v>
      </c>
      <c r="F78" s="916"/>
      <c r="G78" s="56" t="s">
        <v>238</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345</v>
      </c>
      <c r="AP79" s="154"/>
      <c r="AQ79" s="154"/>
      <c r="AR79" s="80" t="s">
        <v>343</v>
      </c>
      <c r="AS79" s="153"/>
      <c r="AT79" s="154"/>
      <c r="AU79" s="154"/>
      <c r="AV79" s="154"/>
      <c r="AW79" s="154"/>
      <c r="AX79" s="155"/>
    </row>
    <row r="80" spans="1:50" ht="18.75" hidden="1" customHeight="1" x14ac:dyDescent="0.15">
      <c r="A80" s="521" t="s">
        <v>147</v>
      </c>
      <c r="B80" s="851" t="s">
        <v>342</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3" t="s">
        <v>11</v>
      </c>
      <c r="AC85" s="374"/>
      <c r="AD85" s="375"/>
      <c r="AE85" s="373" t="s">
        <v>394</v>
      </c>
      <c r="AF85" s="374"/>
      <c r="AG85" s="374"/>
      <c r="AH85" s="375"/>
      <c r="AI85" s="373" t="s">
        <v>392</v>
      </c>
      <c r="AJ85" s="374"/>
      <c r="AK85" s="374"/>
      <c r="AL85" s="375"/>
      <c r="AM85" s="380" t="s">
        <v>421</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4"/>
      <c r="R87" s="804"/>
      <c r="S87" s="804"/>
      <c r="T87" s="804"/>
      <c r="U87" s="804"/>
      <c r="V87" s="804"/>
      <c r="W87" s="804"/>
      <c r="X87" s="805"/>
      <c r="Y87" s="760" t="s">
        <v>62</v>
      </c>
      <c r="Z87" s="761"/>
      <c r="AA87" s="762"/>
      <c r="AB87" s="553"/>
      <c r="AC87" s="553"/>
      <c r="AD87" s="553"/>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22"/>
      <c r="B88" s="554"/>
      <c r="C88" s="554"/>
      <c r="D88" s="554"/>
      <c r="E88" s="554"/>
      <c r="F88" s="555"/>
      <c r="G88" s="238"/>
      <c r="H88" s="239"/>
      <c r="I88" s="239"/>
      <c r="J88" s="239"/>
      <c r="K88" s="239"/>
      <c r="L88" s="239"/>
      <c r="M88" s="239"/>
      <c r="N88" s="239"/>
      <c r="O88" s="240"/>
      <c r="P88" s="806"/>
      <c r="Q88" s="806"/>
      <c r="R88" s="806"/>
      <c r="S88" s="806"/>
      <c r="T88" s="806"/>
      <c r="U88" s="806"/>
      <c r="V88" s="806"/>
      <c r="W88" s="806"/>
      <c r="X88" s="807"/>
      <c r="Y88" s="734" t="s">
        <v>54</v>
      </c>
      <c r="Z88" s="735"/>
      <c r="AA88" s="736"/>
      <c r="AB88" s="524"/>
      <c r="AC88" s="524"/>
      <c r="AD88" s="524"/>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8"/>
      <c r="Y89" s="734" t="s">
        <v>13</v>
      </c>
      <c r="Z89" s="735"/>
      <c r="AA89" s="736"/>
      <c r="AB89" s="463" t="s">
        <v>14</v>
      </c>
      <c r="AC89" s="463"/>
      <c r="AD89" s="463"/>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3" t="s">
        <v>11</v>
      </c>
      <c r="AC90" s="374"/>
      <c r="AD90" s="375"/>
      <c r="AE90" s="373" t="s">
        <v>394</v>
      </c>
      <c r="AF90" s="374"/>
      <c r="AG90" s="374"/>
      <c r="AH90" s="375"/>
      <c r="AI90" s="373" t="s">
        <v>392</v>
      </c>
      <c r="AJ90" s="374"/>
      <c r="AK90" s="374"/>
      <c r="AL90" s="375"/>
      <c r="AM90" s="380" t="s">
        <v>421</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8"/>
      <c r="Y94" s="734" t="s">
        <v>13</v>
      </c>
      <c r="Z94" s="735"/>
      <c r="AA94" s="736"/>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3" t="s">
        <v>11</v>
      </c>
      <c r="AC95" s="374"/>
      <c r="AD95" s="375"/>
      <c r="AE95" s="373" t="s">
        <v>394</v>
      </c>
      <c r="AF95" s="374"/>
      <c r="AG95" s="374"/>
      <c r="AH95" s="375"/>
      <c r="AI95" s="373" t="s">
        <v>392</v>
      </c>
      <c r="AJ95" s="374"/>
      <c r="AK95" s="374"/>
      <c r="AL95" s="375"/>
      <c r="AM95" s="380" t="s">
        <v>421</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394</v>
      </c>
      <c r="AF100" s="829"/>
      <c r="AG100" s="829"/>
      <c r="AH100" s="830"/>
      <c r="AI100" s="828" t="s">
        <v>414</v>
      </c>
      <c r="AJ100" s="829"/>
      <c r="AK100" s="829"/>
      <c r="AL100" s="830"/>
      <c r="AM100" s="828" t="s">
        <v>421</v>
      </c>
      <c r="AN100" s="829"/>
      <c r="AO100" s="829"/>
      <c r="AP100" s="830"/>
      <c r="AQ100" s="934" t="s">
        <v>434</v>
      </c>
      <c r="AR100" s="935"/>
      <c r="AS100" s="935"/>
      <c r="AT100" s="936"/>
      <c r="AU100" s="934" t="s">
        <v>435</v>
      </c>
      <c r="AV100" s="935"/>
      <c r="AW100" s="935"/>
      <c r="AX100" s="937"/>
    </row>
    <row r="101" spans="1:60" ht="23.25" customHeight="1" x14ac:dyDescent="0.15">
      <c r="A101" s="493"/>
      <c r="B101" s="494"/>
      <c r="C101" s="494"/>
      <c r="D101" s="494"/>
      <c r="E101" s="494"/>
      <c r="F101" s="495"/>
      <c r="G101" s="166" t="s">
        <v>573</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24" t="s">
        <v>571</v>
      </c>
      <c r="AC101" s="524"/>
      <c r="AD101" s="524"/>
      <c r="AE101" s="369">
        <v>3</v>
      </c>
      <c r="AF101" s="370"/>
      <c r="AG101" s="370"/>
      <c r="AH101" s="371"/>
      <c r="AI101" s="369">
        <v>10</v>
      </c>
      <c r="AJ101" s="370"/>
      <c r="AK101" s="370"/>
      <c r="AL101" s="371"/>
      <c r="AM101" s="369">
        <v>3</v>
      </c>
      <c r="AN101" s="370"/>
      <c r="AO101" s="370"/>
      <c r="AP101" s="371"/>
      <c r="AQ101" s="369"/>
      <c r="AR101" s="370"/>
      <c r="AS101" s="370"/>
      <c r="AT101" s="371"/>
      <c r="AU101" s="369"/>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24" t="s">
        <v>571</v>
      </c>
      <c r="AC102" s="524"/>
      <c r="AD102" s="524"/>
      <c r="AE102" s="363">
        <v>3</v>
      </c>
      <c r="AF102" s="363"/>
      <c r="AG102" s="363"/>
      <c r="AH102" s="363"/>
      <c r="AI102" s="363">
        <v>10</v>
      </c>
      <c r="AJ102" s="363"/>
      <c r="AK102" s="363"/>
      <c r="AL102" s="363"/>
      <c r="AM102" s="363">
        <v>4</v>
      </c>
      <c r="AN102" s="363"/>
      <c r="AO102" s="363"/>
      <c r="AP102" s="363"/>
      <c r="AQ102" s="819">
        <v>9</v>
      </c>
      <c r="AR102" s="820"/>
      <c r="AS102" s="820"/>
      <c r="AT102" s="821"/>
      <c r="AU102" s="819"/>
      <c r="AV102" s="820"/>
      <c r="AW102" s="820"/>
      <c r="AX102" s="821"/>
    </row>
    <row r="103" spans="1:60" ht="31.5" hidden="1" customHeight="1" x14ac:dyDescent="0.15">
      <c r="A103" s="490" t="s">
        <v>352</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394</v>
      </c>
      <c r="AF103" s="303"/>
      <c r="AG103" s="303"/>
      <c r="AH103" s="304"/>
      <c r="AI103" s="308" t="s">
        <v>392</v>
      </c>
      <c r="AJ103" s="303"/>
      <c r="AK103" s="303"/>
      <c r="AL103" s="304"/>
      <c r="AM103" s="308" t="s">
        <v>421</v>
      </c>
      <c r="AN103" s="303"/>
      <c r="AO103" s="303"/>
      <c r="AP103" s="304"/>
      <c r="AQ103" s="365" t="s">
        <v>434</v>
      </c>
      <c r="AR103" s="366"/>
      <c r="AS103" s="366"/>
      <c r="AT103" s="367"/>
      <c r="AU103" s="365" t="s">
        <v>435</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15">
      <c r="A106" s="490" t="s">
        <v>352</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394</v>
      </c>
      <c r="AF106" s="303"/>
      <c r="AG106" s="303"/>
      <c r="AH106" s="304"/>
      <c r="AI106" s="308" t="s">
        <v>392</v>
      </c>
      <c r="AJ106" s="303"/>
      <c r="AK106" s="303"/>
      <c r="AL106" s="304"/>
      <c r="AM106" s="308" t="s">
        <v>421</v>
      </c>
      <c r="AN106" s="303"/>
      <c r="AO106" s="303"/>
      <c r="AP106" s="304"/>
      <c r="AQ106" s="365" t="s">
        <v>434</v>
      </c>
      <c r="AR106" s="366"/>
      <c r="AS106" s="366"/>
      <c r="AT106" s="367"/>
      <c r="AU106" s="365" t="s">
        <v>435</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0" t="s">
        <v>352</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394</v>
      </c>
      <c r="AF109" s="303"/>
      <c r="AG109" s="303"/>
      <c r="AH109" s="304"/>
      <c r="AI109" s="308" t="s">
        <v>392</v>
      </c>
      <c r="AJ109" s="303"/>
      <c r="AK109" s="303"/>
      <c r="AL109" s="304"/>
      <c r="AM109" s="308" t="s">
        <v>421</v>
      </c>
      <c r="AN109" s="303"/>
      <c r="AO109" s="303"/>
      <c r="AP109" s="304"/>
      <c r="AQ109" s="365" t="s">
        <v>434</v>
      </c>
      <c r="AR109" s="366"/>
      <c r="AS109" s="366"/>
      <c r="AT109" s="367"/>
      <c r="AU109" s="365" t="s">
        <v>435</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0" t="s">
        <v>352</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394</v>
      </c>
      <c r="AF112" s="303"/>
      <c r="AG112" s="303"/>
      <c r="AH112" s="304"/>
      <c r="AI112" s="308" t="s">
        <v>392</v>
      </c>
      <c r="AJ112" s="303"/>
      <c r="AK112" s="303"/>
      <c r="AL112" s="304"/>
      <c r="AM112" s="308" t="s">
        <v>421</v>
      </c>
      <c r="AN112" s="303"/>
      <c r="AO112" s="303"/>
      <c r="AP112" s="304"/>
      <c r="AQ112" s="365" t="s">
        <v>434</v>
      </c>
      <c r="AR112" s="366"/>
      <c r="AS112" s="366"/>
      <c r="AT112" s="367"/>
      <c r="AU112" s="365" t="s">
        <v>435</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394</v>
      </c>
      <c r="AF115" s="303"/>
      <c r="AG115" s="303"/>
      <c r="AH115" s="304"/>
      <c r="AI115" s="308" t="s">
        <v>392</v>
      </c>
      <c r="AJ115" s="303"/>
      <c r="AK115" s="303"/>
      <c r="AL115" s="304"/>
      <c r="AM115" s="308" t="s">
        <v>421</v>
      </c>
      <c r="AN115" s="303"/>
      <c r="AO115" s="303"/>
      <c r="AP115" s="304"/>
      <c r="AQ115" s="340" t="s">
        <v>436</v>
      </c>
      <c r="AR115" s="341"/>
      <c r="AS115" s="341"/>
      <c r="AT115" s="341"/>
      <c r="AU115" s="341"/>
      <c r="AV115" s="341"/>
      <c r="AW115" s="341"/>
      <c r="AX115" s="342"/>
    </row>
    <row r="116" spans="1:50" ht="23.25" customHeight="1" x14ac:dyDescent="0.15">
      <c r="A116" s="297"/>
      <c r="B116" s="298"/>
      <c r="C116" s="298"/>
      <c r="D116" s="298"/>
      <c r="E116" s="298"/>
      <c r="F116" s="299"/>
      <c r="G116" s="356" t="s">
        <v>578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574</v>
      </c>
      <c r="AC116" s="306"/>
      <c r="AD116" s="307"/>
      <c r="AE116" s="363">
        <v>119</v>
      </c>
      <c r="AF116" s="363"/>
      <c r="AG116" s="363"/>
      <c r="AH116" s="363"/>
      <c r="AI116" s="363">
        <v>13</v>
      </c>
      <c r="AJ116" s="363"/>
      <c r="AK116" s="363"/>
      <c r="AL116" s="363"/>
      <c r="AM116" s="363">
        <v>61</v>
      </c>
      <c r="AN116" s="363"/>
      <c r="AO116" s="363"/>
      <c r="AP116" s="363"/>
      <c r="AQ116" s="369"/>
      <c r="AR116" s="370"/>
      <c r="AS116" s="370"/>
      <c r="AT116" s="370"/>
      <c r="AU116" s="370"/>
      <c r="AV116" s="370"/>
      <c r="AW116" s="370"/>
      <c r="AX116" s="372"/>
    </row>
    <row r="117" spans="1:50" ht="37.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575</v>
      </c>
      <c r="AC117" s="347"/>
      <c r="AD117" s="348"/>
      <c r="AE117" s="311" t="s">
        <v>576</v>
      </c>
      <c r="AF117" s="311"/>
      <c r="AG117" s="311"/>
      <c r="AH117" s="311"/>
      <c r="AI117" s="311" t="s">
        <v>577</v>
      </c>
      <c r="AJ117" s="311"/>
      <c r="AK117" s="311"/>
      <c r="AL117" s="311"/>
      <c r="AM117" s="311" t="s">
        <v>650</v>
      </c>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394</v>
      </c>
      <c r="AF118" s="303"/>
      <c r="AG118" s="303"/>
      <c r="AH118" s="304"/>
      <c r="AI118" s="308" t="s">
        <v>392</v>
      </c>
      <c r="AJ118" s="303"/>
      <c r="AK118" s="303"/>
      <c r="AL118" s="304"/>
      <c r="AM118" s="308" t="s">
        <v>421</v>
      </c>
      <c r="AN118" s="303"/>
      <c r="AO118" s="303"/>
      <c r="AP118" s="304"/>
      <c r="AQ118" s="340" t="s">
        <v>436</v>
      </c>
      <c r="AR118" s="341"/>
      <c r="AS118" s="341"/>
      <c r="AT118" s="341"/>
      <c r="AU118" s="341"/>
      <c r="AV118" s="341"/>
      <c r="AW118" s="341"/>
      <c r="AX118" s="342"/>
    </row>
    <row r="119" spans="1:50" ht="23.25" hidden="1" customHeight="1" x14ac:dyDescent="0.15">
      <c r="A119" s="297"/>
      <c r="B119" s="298"/>
      <c r="C119" s="298"/>
      <c r="D119" s="298"/>
      <c r="E119" s="298"/>
      <c r="F119" s="299"/>
      <c r="G119" s="356" t="s">
        <v>360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359</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394</v>
      </c>
      <c r="AF121" s="303"/>
      <c r="AG121" s="303"/>
      <c r="AH121" s="304"/>
      <c r="AI121" s="308" t="s">
        <v>392</v>
      </c>
      <c r="AJ121" s="303"/>
      <c r="AK121" s="303"/>
      <c r="AL121" s="304"/>
      <c r="AM121" s="308" t="s">
        <v>421</v>
      </c>
      <c r="AN121" s="303"/>
      <c r="AO121" s="303"/>
      <c r="AP121" s="304"/>
      <c r="AQ121" s="340" t="s">
        <v>436</v>
      </c>
      <c r="AR121" s="341"/>
      <c r="AS121" s="341"/>
      <c r="AT121" s="341"/>
      <c r="AU121" s="341"/>
      <c r="AV121" s="341"/>
      <c r="AW121" s="341"/>
      <c r="AX121" s="342"/>
    </row>
    <row r="122" spans="1:50" ht="23.25" hidden="1" customHeight="1" x14ac:dyDescent="0.15">
      <c r="A122" s="297"/>
      <c r="B122" s="298"/>
      <c r="C122" s="298"/>
      <c r="D122" s="298"/>
      <c r="E122" s="298"/>
      <c r="F122" s="299"/>
      <c r="G122" s="356" t="s">
        <v>361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362</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394</v>
      </c>
      <c r="AF124" s="303"/>
      <c r="AG124" s="303"/>
      <c r="AH124" s="304"/>
      <c r="AI124" s="308" t="s">
        <v>392</v>
      </c>
      <c r="AJ124" s="303"/>
      <c r="AK124" s="303"/>
      <c r="AL124" s="304"/>
      <c r="AM124" s="308" t="s">
        <v>421</v>
      </c>
      <c r="AN124" s="303"/>
      <c r="AO124" s="303"/>
      <c r="AP124" s="304"/>
      <c r="AQ124" s="340" t="s">
        <v>436</v>
      </c>
      <c r="AR124" s="341"/>
      <c r="AS124" s="341"/>
      <c r="AT124" s="341"/>
      <c r="AU124" s="341"/>
      <c r="AV124" s="341"/>
      <c r="AW124" s="341"/>
      <c r="AX124" s="342"/>
    </row>
    <row r="125" spans="1:50" ht="23.25" hidden="1" customHeight="1" x14ac:dyDescent="0.15">
      <c r="A125" s="297"/>
      <c r="B125" s="298"/>
      <c r="C125" s="298"/>
      <c r="D125" s="298"/>
      <c r="E125" s="298"/>
      <c r="F125" s="299"/>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359</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394</v>
      </c>
      <c r="AF127" s="303"/>
      <c r="AG127" s="303"/>
      <c r="AH127" s="304"/>
      <c r="AI127" s="308" t="s">
        <v>392</v>
      </c>
      <c r="AJ127" s="303"/>
      <c r="AK127" s="303"/>
      <c r="AL127" s="304"/>
      <c r="AM127" s="308" t="s">
        <v>421</v>
      </c>
      <c r="AN127" s="303"/>
      <c r="AO127" s="303"/>
      <c r="AP127" s="304"/>
      <c r="AQ127" s="340" t="s">
        <v>436</v>
      </c>
      <c r="AR127" s="341"/>
      <c r="AS127" s="341"/>
      <c r="AT127" s="341"/>
      <c r="AU127" s="341"/>
      <c r="AV127" s="341"/>
      <c r="AW127" s="341"/>
      <c r="AX127" s="342"/>
    </row>
    <row r="128" spans="1:50" ht="23.25" hidden="1" customHeight="1" x14ac:dyDescent="0.15">
      <c r="A128" s="297"/>
      <c r="B128" s="298"/>
      <c r="C128" s="298"/>
      <c r="D128" s="298"/>
      <c r="E128" s="298"/>
      <c r="F128" s="299"/>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359</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6.25" customHeight="1" x14ac:dyDescent="0.15">
      <c r="A130" s="999" t="s">
        <v>409</v>
      </c>
      <c r="B130" s="997"/>
      <c r="C130" s="996" t="s">
        <v>239</v>
      </c>
      <c r="D130" s="997"/>
      <c r="E130" s="313" t="s">
        <v>268</v>
      </c>
      <c r="F130" s="314"/>
      <c r="G130" s="315" t="s">
        <v>635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6.25" customHeight="1" x14ac:dyDescent="0.15">
      <c r="A131" s="1000"/>
      <c r="B131" s="257"/>
      <c r="C131" s="256"/>
      <c r="D131" s="257"/>
      <c r="E131" s="243" t="s">
        <v>267</v>
      </c>
      <c r="F131" s="244"/>
      <c r="G131" s="241" t="s">
        <v>635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394</v>
      </c>
      <c r="AF132" s="270"/>
      <c r="AG132" s="270"/>
      <c r="AH132" s="270"/>
      <c r="AI132" s="270" t="s">
        <v>414</v>
      </c>
      <c r="AJ132" s="270"/>
      <c r="AK132" s="270"/>
      <c r="AL132" s="270"/>
      <c r="AM132" s="270" t="s">
        <v>421</v>
      </c>
      <c r="AN132" s="270"/>
      <c r="AO132" s="270"/>
      <c r="AP132" s="272"/>
      <c r="AQ132" s="272" t="s">
        <v>235</v>
      </c>
      <c r="AR132" s="273"/>
      <c r="AS132" s="273"/>
      <c r="AT132" s="274"/>
      <c r="AU132" s="284" t="s">
        <v>251</v>
      </c>
      <c r="AV132" s="284"/>
      <c r="AW132" s="284"/>
      <c r="AX132" s="285"/>
    </row>
    <row r="133" spans="1:50" ht="18.75" customHeight="1" x14ac:dyDescent="0.15">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636</v>
      </c>
      <c r="AR133" s="276"/>
      <c r="AS133" s="142" t="s">
        <v>236</v>
      </c>
      <c r="AT133" s="177"/>
      <c r="AU133" s="141" t="s">
        <v>636</v>
      </c>
      <c r="AV133" s="141"/>
      <c r="AW133" s="142" t="s">
        <v>181</v>
      </c>
      <c r="AX133" s="143"/>
    </row>
    <row r="134" spans="1:50" ht="27.75" customHeight="1" x14ac:dyDescent="0.15">
      <c r="A134" s="1000"/>
      <c r="B134" s="257"/>
      <c r="C134" s="256"/>
      <c r="D134" s="257"/>
      <c r="E134" s="256"/>
      <c r="F134" s="319"/>
      <c r="G134" s="236" t="s">
        <v>636</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637</v>
      </c>
      <c r="AC134" s="229"/>
      <c r="AD134" s="229"/>
      <c r="AE134" s="271" t="s">
        <v>636</v>
      </c>
      <c r="AF134" s="121"/>
      <c r="AG134" s="121"/>
      <c r="AH134" s="121"/>
      <c r="AI134" s="271" t="s">
        <v>636</v>
      </c>
      <c r="AJ134" s="121"/>
      <c r="AK134" s="121"/>
      <c r="AL134" s="121"/>
      <c r="AM134" s="271" t="s">
        <v>637</v>
      </c>
      <c r="AN134" s="121"/>
      <c r="AO134" s="121"/>
      <c r="AP134" s="121"/>
      <c r="AQ134" s="271" t="s">
        <v>638</v>
      </c>
      <c r="AR134" s="121"/>
      <c r="AS134" s="121"/>
      <c r="AT134" s="121"/>
      <c r="AU134" s="271" t="s">
        <v>636</v>
      </c>
      <c r="AV134" s="121"/>
      <c r="AW134" s="121"/>
      <c r="AX134" s="220"/>
    </row>
    <row r="135" spans="1:50" ht="27.75" customHeight="1" x14ac:dyDescent="0.15">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637</v>
      </c>
      <c r="AC135" s="138"/>
      <c r="AD135" s="138"/>
      <c r="AE135" s="271" t="s">
        <v>637</v>
      </c>
      <c r="AF135" s="121"/>
      <c r="AG135" s="121"/>
      <c r="AH135" s="121"/>
      <c r="AI135" s="271" t="s">
        <v>636</v>
      </c>
      <c r="AJ135" s="121"/>
      <c r="AK135" s="121"/>
      <c r="AL135" s="121"/>
      <c r="AM135" s="271" t="s">
        <v>638</v>
      </c>
      <c r="AN135" s="121"/>
      <c r="AO135" s="121"/>
      <c r="AP135" s="121"/>
      <c r="AQ135" s="271" t="s">
        <v>636</v>
      </c>
      <c r="AR135" s="121"/>
      <c r="AS135" s="121"/>
      <c r="AT135" s="121"/>
      <c r="AU135" s="271" t="s">
        <v>636</v>
      </c>
      <c r="AV135" s="121"/>
      <c r="AW135" s="121"/>
      <c r="AX135" s="220"/>
    </row>
    <row r="136" spans="1:50" ht="18.75" hidden="1" customHeight="1" x14ac:dyDescent="0.15">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394</v>
      </c>
      <c r="AF136" s="270"/>
      <c r="AG136" s="270"/>
      <c r="AH136" s="270"/>
      <c r="AI136" s="270" t="s">
        <v>392</v>
      </c>
      <c r="AJ136" s="270"/>
      <c r="AK136" s="270"/>
      <c r="AL136" s="270"/>
      <c r="AM136" s="270" t="s">
        <v>421</v>
      </c>
      <c r="AN136" s="270"/>
      <c r="AO136" s="270"/>
      <c r="AP136" s="272"/>
      <c r="AQ136" s="272" t="s">
        <v>235</v>
      </c>
      <c r="AR136" s="273"/>
      <c r="AS136" s="273"/>
      <c r="AT136" s="274"/>
      <c r="AU136" s="284" t="s">
        <v>251</v>
      </c>
      <c r="AV136" s="284"/>
      <c r="AW136" s="284"/>
      <c r="AX136" s="285"/>
    </row>
    <row r="137" spans="1:50" ht="18.75" hidden="1" customHeight="1" x14ac:dyDescent="0.15">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394</v>
      </c>
      <c r="AF140" s="270"/>
      <c r="AG140" s="270"/>
      <c r="AH140" s="270"/>
      <c r="AI140" s="270" t="s">
        <v>392</v>
      </c>
      <c r="AJ140" s="270"/>
      <c r="AK140" s="270"/>
      <c r="AL140" s="270"/>
      <c r="AM140" s="270" t="s">
        <v>421</v>
      </c>
      <c r="AN140" s="270"/>
      <c r="AO140" s="270"/>
      <c r="AP140" s="272"/>
      <c r="AQ140" s="272" t="s">
        <v>235</v>
      </c>
      <c r="AR140" s="273"/>
      <c r="AS140" s="273"/>
      <c r="AT140" s="274"/>
      <c r="AU140" s="284" t="s">
        <v>251</v>
      </c>
      <c r="AV140" s="284"/>
      <c r="AW140" s="284"/>
      <c r="AX140" s="285"/>
    </row>
    <row r="141" spans="1:50" ht="18.75" hidden="1" customHeight="1" x14ac:dyDescent="0.15">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394</v>
      </c>
      <c r="AF144" s="270"/>
      <c r="AG144" s="270"/>
      <c r="AH144" s="270"/>
      <c r="AI144" s="270" t="s">
        <v>392</v>
      </c>
      <c r="AJ144" s="270"/>
      <c r="AK144" s="270"/>
      <c r="AL144" s="270"/>
      <c r="AM144" s="270" t="s">
        <v>421</v>
      </c>
      <c r="AN144" s="270"/>
      <c r="AO144" s="270"/>
      <c r="AP144" s="272"/>
      <c r="AQ144" s="272" t="s">
        <v>235</v>
      </c>
      <c r="AR144" s="273"/>
      <c r="AS144" s="273"/>
      <c r="AT144" s="274"/>
      <c r="AU144" s="284" t="s">
        <v>251</v>
      </c>
      <c r="AV144" s="284"/>
      <c r="AW144" s="284"/>
      <c r="AX144" s="285"/>
    </row>
    <row r="145" spans="1:50" ht="18.75" hidden="1" customHeight="1" x14ac:dyDescent="0.15">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394</v>
      </c>
      <c r="AF148" s="270"/>
      <c r="AG148" s="270"/>
      <c r="AH148" s="270"/>
      <c r="AI148" s="270" t="s">
        <v>392</v>
      </c>
      <c r="AJ148" s="270"/>
      <c r="AK148" s="270"/>
      <c r="AL148" s="270"/>
      <c r="AM148" s="270" t="s">
        <v>421</v>
      </c>
      <c r="AN148" s="270"/>
      <c r="AO148" s="270"/>
      <c r="AP148" s="272"/>
      <c r="AQ148" s="272" t="s">
        <v>235</v>
      </c>
      <c r="AR148" s="273"/>
      <c r="AS148" s="273"/>
      <c r="AT148" s="274"/>
      <c r="AU148" s="284" t="s">
        <v>251</v>
      </c>
      <c r="AV148" s="284"/>
      <c r="AW148" s="284"/>
      <c r="AX148" s="285"/>
    </row>
    <row r="149" spans="1:50" ht="18.75" hidden="1" customHeight="1" x14ac:dyDescent="0.15">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0"/>
      <c r="B152" s="257"/>
      <c r="C152" s="256"/>
      <c r="D152" s="257"/>
      <c r="E152" s="256"/>
      <c r="F152" s="319"/>
      <c r="G152" s="277" t="s">
        <v>252</v>
      </c>
      <c r="H152" s="174"/>
      <c r="I152" s="174"/>
      <c r="J152" s="174"/>
      <c r="K152" s="174"/>
      <c r="L152" s="174"/>
      <c r="M152" s="174"/>
      <c r="N152" s="174"/>
      <c r="O152" s="174"/>
      <c r="P152" s="175"/>
      <c r="Q152" s="181" t="s">
        <v>336</v>
      </c>
      <c r="R152" s="174"/>
      <c r="S152" s="174"/>
      <c r="T152" s="174"/>
      <c r="U152" s="174"/>
      <c r="V152" s="174"/>
      <c r="W152" s="174"/>
      <c r="X152" s="174"/>
      <c r="Y152" s="174"/>
      <c r="Z152" s="174"/>
      <c r="AA152" s="174"/>
      <c r="AB152" s="292" t="s">
        <v>337</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customHeight="1" x14ac:dyDescent="0.15">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6.5" customHeight="1" x14ac:dyDescent="0.15">
      <c r="A154" s="1000"/>
      <c r="B154" s="257"/>
      <c r="C154" s="256"/>
      <c r="D154" s="257"/>
      <c r="E154" s="256"/>
      <c r="F154" s="319"/>
      <c r="G154" s="236" t="s">
        <v>635</v>
      </c>
      <c r="H154" s="166"/>
      <c r="I154" s="166"/>
      <c r="J154" s="166"/>
      <c r="K154" s="166"/>
      <c r="L154" s="166"/>
      <c r="M154" s="166"/>
      <c r="N154" s="166"/>
      <c r="O154" s="166"/>
      <c r="P154" s="237"/>
      <c r="Q154" s="165" t="s">
        <v>636</v>
      </c>
      <c r="R154" s="166"/>
      <c r="S154" s="166"/>
      <c r="T154" s="166"/>
      <c r="U154" s="166"/>
      <c r="V154" s="166"/>
      <c r="W154" s="166"/>
      <c r="X154" s="166"/>
      <c r="Y154" s="166"/>
      <c r="Z154" s="166"/>
      <c r="AA154" s="929"/>
      <c r="AB154" s="260" t="s">
        <v>638</v>
      </c>
      <c r="AC154" s="261"/>
      <c r="AD154" s="261"/>
      <c r="AE154" s="266" t="s">
        <v>638</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6.5" customHeight="1" x14ac:dyDescent="0.15">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6.5" customHeight="1" x14ac:dyDescent="0.15">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62"/>
      <c r="AC157" s="263"/>
      <c r="AD157" s="263"/>
      <c r="AE157" s="165" t="s">
        <v>637</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6.5" customHeight="1" x14ac:dyDescent="0.15">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7"/>
      <c r="C159" s="256"/>
      <c r="D159" s="257"/>
      <c r="E159" s="256"/>
      <c r="F159" s="319"/>
      <c r="G159" s="277" t="s">
        <v>252</v>
      </c>
      <c r="H159" s="174"/>
      <c r="I159" s="174"/>
      <c r="J159" s="174"/>
      <c r="K159" s="174"/>
      <c r="L159" s="174"/>
      <c r="M159" s="174"/>
      <c r="N159" s="174"/>
      <c r="O159" s="174"/>
      <c r="P159" s="175"/>
      <c r="Q159" s="181" t="s">
        <v>336</v>
      </c>
      <c r="R159" s="174"/>
      <c r="S159" s="174"/>
      <c r="T159" s="174"/>
      <c r="U159" s="174"/>
      <c r="V159" s="174"/>
      <c r="W159" s="174"/>
      <c r="X159" s="174"/>
      <c r="Y159" s="174"/>
      <c r="Z159" s="174"/>
      <c r="AA159" s="174"/>
      <c r="AB159" s="292" t="s">
        <v>337</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7"/>
      <c r="C166" s="256"/>
      <c r="D166" s="257"/>
      <c r="E166" s="256"/>
      <c r="F166" s="319"/>
      <c r="G166" s="277" t="s">
        <v>252</v>
      </c>
      <c r="H166" s="174"/>
      <c r="I166" s="174"/>
      <c r="J166" s="174"/>
      <c r="K166" s="174"/>
      <c r="L166" s="174"/>
      <c r="M166" s="174"/>
      <c r="N166" s="174"/>
      <c r="O166" s="174"/>
      <c r="P166" s="175"/>
      <c r="Q166" s="181" t="s">
        <v>336</v>
      </c>
      <c r="R166" s="174"/>
      <c r="S166" s="174"/>
      <c r="T166" s="174"/>
      <c r="U166" s="174"/>
      <c r="V166" s="174"/>
      <c r="W166" s="174"/>
      <c r="X166" s="174"/>
      <c r="Y166" s="174"/>
      <c r="Z166" s="174"/>
      <c r="AA166" s="174"/>
      <c r="AB166" s="292" t="s">
        <v>337</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7"/>
      <c r="C173" s="256"/>
      <c r="D173" s="257"/>
      <c r="E173" s="256"/>
      <c r="F173" s="319"/>
      <c r="G173" s="277" t="s">
        <v>252</v>
      </c>
      <c r="H173" s="174"/>
      <c r="I173" s="174"/>
      <c r="J173" s="174"/>
      <c r="K173" s="174"/>
      <c r="L173" s="174"/>
      <c r="M173" s="174"/>
      <c r="N173" s="174"/>
      <c r="O173" s="174"/>
      <c r="P173" s="175"/>
      <c r="Q173" s="181" t="s">
        <v>336</v>
      </c>
      <c r="R173" s="174"/>
      <c r="S173" s="174"/>
      <c r="T173" s="174"/>
      <c r="U173" s="174"/>
      <c r="V173" s="174"/>
      <c r="W173" s="174"/>
      <c r="X173" s="174"/>
      <c r="Y173" s="174"/>
      <c r="Z173" s="174"/>
      <c r="AA173" s="174"/>
      <c r="AB173" s="292" t="s">
        <v>337</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7"/>
      <c r="C180" s="256"/>
      <c r="D180" s="257"/>
      <c r="E180" s="256"/>
      <c r="F180" s="319"/>
      <c r="G180" s="277" t="s">
        <v>252</v>
      </c>
      <c r="H180" s="174"/>
      <c r="I180" s="174"/>
      <c r="J180" s="174"/>
      <c r="K180" s="174"/>
      <c r="L180" s="174"/>
      <c r="M180" s="174"/>
      <c r="N180" s="174"/>
      <c r="O180" s="174"/>
      <c r="P180" s="175"/>
      <c r="Q180" s="181" t="s">
        <v>336</v>
      </c>
      <c r="R180" s="174"/>
      <c r="S180" s="174"/>
      <c r="T180" s="174"/>
      <c r="U180" s="174"/>
      <c r="V180" s="174"/>
      <c r="W180" s="174"/>
      <c r="X180" s="174"/>
      <c r="Y180" s="174"/>
      <c r="Z180" s="174"/>
      <c r="AA180" s="174"/>
      <c r="AB180" s="292" t="s">
        <v>337</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18.75" customHeight="1" x14ac:dyDescent="0.15">
      <c r="A188" s="1000"/>
      <c r="B188" s="257"/>
      <c r="C188" s="256"/>
      <c r="D188" s="257"/>
      <c r="E188" s="165" t="s">
        <v>635</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18.75" customHeight="1" x14ac:dyDescent="0.15">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394</v>
      </c>
      <c r="AF192" s="270"/>
      <c r="AG192" s="270"/>
      <c r="AH192" s="270"/>
      <c r="AI192" s="270" t="s">
        <v>392</v>
      </c>
      <c r="AJ192" s="270"/>
      <c r="AK192" s="270"/>
      <c r="AL192" s="270"/>
      <c r="AM192" s="270" t="s">
        <v>421</v>
      </c>
      <c r="AN192" s="270"/>
      <c r="AO192" s="270"/>
      <c r="AP192" s="272"/>
      <c r="AQ192" s="272" t="s">
        <v>235</v>
      </c>
      <c r="AR192" s="273"/>
      <c r="AS192" s="273"/>
      <c r="AT192" s="274"/>
      <c r="AU192" s="284" t="s">
        <v>251</v>
      </c>
      <c r="AV192" s="284"/>
      <c r="AW192" s="284"/>
      <c r="AX192" s="285"/>
    </row>
    <row r="193" spans="1:50" ht="18.75" hidden="1" customHeight="1" x14ac:dyDescent="0.15">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394</v>
      </c>
      <c r="AF196" s="270"/>
      <c r="AG196" s="270"/>
      <c r="AH196" s="270"/>
      <c r="AI196" s="270" t="s">
        <v>392</v>
      </c>
      <c r="AJ196" s="270"/>
      <c r="AK196" s="270"/>
      <c r="AL196" s="270"/>
      <c r="AM196" s="270" t="s">
        <v>421</v>
      </c>
      <c r="AN196" s="270"/>
      <c r="AO196" s="270"/>
      <c r="AP196" s="272"/>
      <c r="AQ196" s="272" t="s">
        <v>235</v>
      </c>
      <c r="AR196" s="273"/>
      <c r="AS196" s="273"/>
      <c r="AT196" s="274"/>
      <c r="AU196" s="284" t="s">
        <v>251</v>
      </c>
      <c r="AV196" s="284"/>
      <c r="AW196" s="284"/>
      <c r="AX196" s="285"/>
    </row>
    <row r="197" spans="1:50" ht="18.75" hidden="1" customHeight="1" x14ac:dyDescent="0.15">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394</v>
      </c>
      <c r="AF200" s="270"/>
      <c r="AG200" s="270"/>
      <c r="AH200" s="270"/>
      <c r="AI200" s="270" t="s">
        <v>392</v>
      </c>
      <c r="AJ200" s="270"/>
      <c r="AK200" s="270"/>
      <c r="AL200" s="270"/>
      <c r="AM200" s="270" t="s">
        <v>421</v>
      </c>
      <c r="AN200" s="270"/>
      <c r="AO200" s="270"/>
      <c r="AP200" s="272"/>
      <c r="AQ200" s="272" t="s">
        <v>235</v>
      </c>
      <c r="AR200" s="273"/>
      <c r="AS200" s="273"/>
      <c r="AT200" s="274"/>
      <c r="AU200" s="284" t="s">
        <v>251</v>
      </c>
      <c r="AV200" s="284"/>
      <c r="AW200" s="284"/>
      <c r="AX200" s="285"/>
    </row>
    <row r="201" spans="1:50" ht="18.75" hidden="1" customHeight="1" x14ac:dyDescent="0.15">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394</v>
      </c>
      <c r="AF204" s="270"/>
      <c r="AG204" s="270"/>
      <c r="AH204" s="270"/>
      <c r="AI204" s="270" t="s">
        <v>392</v>
      </c>
      <c r="AJ204" s="270"/>
      <c r="AK204" s="270"/>
      <c r="AL204" s="270"/>
      <c r="AM204" s="270" t="s">
        <v>421</v>
      </c>
      <c r="AN204" s="270"/>
      <c r="AO204" s="270"/>
      <c r="AP204" s="272"/>
      <c r="AQ204" s="272" t="s">
        <v>235</v>
      </c>
      <c r="AR204" s="273"/>
      <c r="AS204" s="273"/>
      <c r="AT204" s="274"/>
      <c r="AU204" s="284" t="s">
        <v>251</v>
      </c>
      <c r="AV204" s="284"/>
      <c r="AW204" s="284"/>
      <c r="AX204" s="285"/>
    </row>
    <row r="205" spans="1:50" ht="18.75" hidden="1" customHeight="1" x14ac:dyDescent="0.15">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394</v>
      </c>
      <c r="AF208" s="270"/>
      <c r="AG208" s="270"/>
      <c r="AH208" s="270"/>
      <c r="AI208" s="270" t="s">
        <v>392</v>
      </c>
      <c r="AJ208" s="270"/>
      <c r="AK208" s="270"/>
      <c r="AL208" s="270"/>
      <c r="AM208" s="270" t="s">
        <v>421</v>
      </c>
      <c r="AN208" s="270"/>
      <c r="AO208" s="270"/>
      <c r="AP208" s="272"/>
      <c r="AQ208" s="272" t="s">
        <v>235</v>
      </c>
      <c r="AR208" s="273"/>
      <c r="AS208" s="273"/>
      <c r="AT208" s="274"/>
      <c r="AU208" s="284" t="s">
        <v>251</v>
      </c>
      <c r="AV208" s="284"/>
      <c r="AW208" s="284"/>
      <c r="AX208" s="285"/>
    </row>
    <row r="209" spans="1:50" ht="18.75" hidden="1" customHeight="1" x14ac:dyDescent="0.15">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0"/>
      <c r="B212" s="257"/>
      <c r="C212" s="256"/>
      <c r="D212" s="257"/>
      <c r="E212" s="256"/>
      <c r="F212" s="319"/>
      <c r="G212" s="277" t="s">
        <v>252</v>
      </c>
      <c r="H212" s="174"/>
      <c r="I212" s="174"/>
      <c r="J212" s="174"/>
      <c r="K212" s="174"/>
      <c r="L212" s="174"/>
      <c r="M212" s="174"/>
      <c r="N212" s="174"/>
      <c r="O212" s="174"/>
      <c r="P212" s="175"/>
      <c r="Q212" s="181" t="s">
        <v>336</v>
      </c>
      <c r="R212" s="174"/>
      <c r="S212" s="174"/>
      <c r="T212" s="174"/>
      <c r="U212" s="174"/>
      <c r="V212" s="174"/>
      <c r="W212" s="174"/>
      <c r="X212" s="174"/>
      <c r="Y212" s="174"/>
      <c r="Z212" s="174"/>
      <c r="AA212" s="174"/>
      <c r="AB212" s="292" t="s">
        <v>337</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7"/>
      <c r="C219" s="256"/>
      <c r="D219" s="257"/>
      <c r="E219" s="256"/>
      <c r="F219" s="319"/>
      <c r="G219" s="277" t="s">
        <v>252</v>
      </c>
      <c r="H219" s="174"/>
      <c r="I219" s="174"/>
      <c r="J219" s="174"/>
      <c r="K219" s="174"/>
      <c r="L219" s="174"/>
      <c r="M219" s="174"/>
      <c r="N219" s="174"/>
      <c r="O219" s="174"/>
      <c r="P219" s="175"/>
      <c r="Q219" s="181" t="s">
        <v>336</v>
      </c>
      <c r="R219" s="174"/>
      <c r="S219" s="174"/>
      <c r="T219" s="174"/>
      <c r="U219" s="174"/>
      <c r="V219" s="174"/>
      <c r="W219" s="174"/>
      <c r="X219" s="174"/>
      <c r="Y219" s="174"/>
      <c r="Z219" s="174"/>
      <c r="AA219" s="174"/>
      <c r="AB219" s="292" t="s">
        <v>337</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7"/>
      <c r="C226" s="256"/>
      <c r="D226" s="257"/>
      <c r="E226" s="256"/>
      <c r="F226" s="319"/>
      <c r="G226" s="277" t="s">
        <v>252</v>
      </c>
      <c r="H226" s="174"/>
      <c r="I226" s="174"/>
      <c r="J226" s="174"/>
      <c r="K226" s="174"/>
      <c r="L226" s="174"/>
      <c r="M226" s="174"/>
      <c r="N226" s="174"/>
      <c r="O226" s="174"/>
      <c r="P226" s="175"/>
      <c r="Q226" s="181" t="s">
        <v>336</v>
      </c>
      <c r="R226" s="174"/>
      <c r="S226" s="174"/>
      <c r="T226" s="174"/>
      <c r="U226" s="174"/>
      <c r="V226" s="174"/>
      <c r="W226" s="174"/>
      <c r="X226" s="174"/>
      <c r="Y226" s="174"/>
      <c r="Z226" s="174"/>
      <c r="AA226" s="174"/>
      <c r="AB226" s="292" t="s">
        <v>337</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7"/>
      <c r="C233" s="256"/>
      <c r="D233" s="257"/>
      <c r="E233" s="256"/>
      <c r="F233" s="319"/>
      <c r="G233" s="277" t="s">
        <v>252</v>
      </c>
      <c r="H233" s="174"/>
      <c r="I233" s="174"/>
      <c r="J233" s="174"/>
      <c r="K233" s="174"/>
      <c r="L233" s="174"/>
      <c r="M233" s="174"/>
      <c r="N233" s="174"/>
      <c r="O233" s="174"/>
      <c r="P233" s="175"/>
      <c r="Q233" s="181" t="s">
        <v>336</v>
      </c>
      <c r="R233" s="174"/>
      <c r="S233" s="174"/>
      <c r="T233" s="174"/>
      <c r="U233" s="174"/>
      <c r="V233" s="174"/>
      <c r="W233" s="174"/>
      <c r="X233" s="174"/>
      <c r="Y233" s="174"/>
      <c r="Z233" s="174"/>
      <c r="AA233" s="174"/>
      <c r="AB233" s="292" t="s">
        <v>337</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7"/>
      <c r="C240" s="256"/>
      <c r="D240" s="257"/>
      <c r="E240" s="256"/>
      <c r="F240" s="319"/>
      <c r="G240" s="277" t="s">
        <v>252</v>
      </c>
      <c r="H240" s="174"/>
      <c r="I240" s="174"/>
      <c r="J240" s="174"/>
      <c r="K240" s="174"/>
      <c r="L240" s="174"/>
      <c r="M240" s="174"/>
      <c r="N240" s="174"/>
      <c r="O240" s="174"/>
      <c r="P240" s="175"/>
      <c r="Q240" s="181" t="s">
        <v>336</v>
      </c>
      <c r="R240" s="174"/>
      <c r="S240" s="174"/>
      <c r="T240" s="174"/>
      <c r="U240" s="174"/>
      <c r="V240" s="174"/>
      <c r="W240" s="174"/>
      <c r="X240" s="174"/>
      <c r="Y240" s="174"/>
      <c r="Z240" s="174"/>
      <c r="AA240" s="174"/>
      <c r="AB240" s="292" t="s">
        <v>337</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394</v>
      </c>
      <c r="AF252" s="270"/>
      <c r="AG252" s="270"/>
      <c r="AH252" s="270"/>
      <c r="AI252" s="270" t="s">
        <v>392</v>
      </c>
      <c r="AJ252" s="270"/>
      <c r="AK252" s="270"/>
      <c r="AL252" s="270"/>
      <c r="AM252" s="270" t="s">
        <v>421</v>
      </c>
      <c r="AN252" s="270"/>
      <c r="AO252" s="270"/>
      <c r="AP252" s="272"/>
      <c r="AQ252" s="272" t="s">
        <v>235</v>
      </c>
      <c r="AR252" s="273"/>
      <c r="AS252" s="273"/>
      <c r="AT252" s="274"/>
      <c r="AU252" s="284" t="s">
        <v>251</v>
      </c>
      <c r="AV252" s="284"/>
      <c r="AW252" s="284"/>
      <c r="AX252" s="285"/>
    </row>
    <row r="253" spans="1:50" ht="18.75" hidden="1" customHeight="1" x14ac:dyDescent="0.15">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394</v>
      </c>
      <c r="AF256" s="270"/>
      <c r="AG256" s="270"/>
      <c r="AH256" s="270"/>
      <c r="AI256" s="270" t="s">
        <v>392</v>
      </c>
      <c r="AJ256" s="270"/>
      <c r="AK256" s="270"/>
      <c r="AL256" s="270"/>
      <c r="AM256" s="270" t="s">
        <v>421</v>
      </c>
      <c r="AN256" s="270"/>
      <c r="AO256" s="270"/>
      <c r="AP256" s="272"/>
      <c r="AQ256" s="272" t="s">
        <v>235</v>
      </c>
      <c r="AR256" s="273"/>
      <c r="AS256" s="273"/>
      <c r="AT256" s="274"/>
      <c r="AU256" s="284" t="s">
        <v>251</v>
      </c>
      <c r="AV256" s="284"/>
      <c r="AW256" s="284"/>
      <c r="AX256" s="285"/>
    </row>
    <row r="257" spans="1:50" ht="18.75" hidden="1" customHeight="1" x14ac:dyDescent="0.15">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394</v>
      </c>
      <c r="AF260" s="270"/>
      <c r="AG260" s="270"/>
      <c r="AH260" s="270"/>
      <c r="AI260" s="270" t="s">
        <v>392</v>
      </c>
      <c r="AJ260" s="270"/>
      <c r="AK260" s="270"/>
      <c r="AL260" s="270"/>
      <c r="AM260" s="270" t="s">
        <v>421</v>
      </c>
      <c r="AN260" s="270"/>
      <c r="AO260" s="270"/>
      <c r="AP260" s="272"/>
      <c r="AQ260" s="272" t="s">
        <v>235</v>
      </c>
      <c r="AR260" s="273"/>
      <c r="AS260" s="273"/>
      <c r="AT260" s="274"/>
      <c r="AU260" s="284" t="s">
        <v>251</v>
      </c>
      <c r="AV260" s="284"/>
      <c r="AW260" s="284"/>
      <c r="AX260" s="285"/>
    </row>
    <row r="261" spans="1:50" ht="18.75" hidden="1" customHeight="1" x14ac:dyDescent="0.15">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394</v>
      </c>
      <c r="AF264" s="270"/>
      <c r="AG264" s="270"/>
      <c r="AH264" s="270"/>
      <c r="AI264" s="270" t="s">
        <v>392</v>
      </c>
      <c r="AJ264" s="270"/>
      <c r="AK264" s="270"/>
      <c r="AL264" s="270"/>
      <c r="AM264" s="270" t="s">
        <v>421</v>
      </c>
      <c r="AN264" s="270"/>
      <c r="AO264" s="270"/>
      <c r="AP264" s="272"/>
      <c r="AQ264" s="181" t="s">
        <v>235</v>
      </c>
      <c r="AR264" s="174"/>
      <c r="AS264" s="174"/>
      <c r="AT264" s="175"/>
      <c r="AU264" s="139" t="s">
        <v>251</v>
      </c>
      <c r="AV264" s="139"/>
      <c r="AW264" s="139"/>
      <c r="AX264" s="140"/>
    </row>
    <row r="265" spans="1:50" ht="18.75" hidden="1" customHeight="1" x14ac:dyDescent="0.15">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394</v>
      </c>
      <c r="AF268" s="270"/>
      <c r="AG268" s="270"/>
      <c r="AH268" s="270"/>
      <c r="AI268" s="270" t="s">
        <v>392</v>
      </c>
      <c r="AJ268" s="270"/>
      <c r="AK268" s="270"/>
      <c r="AL268" s="270"/>
      <c r="AM268" s="270" t="s">
        <v>421</v>
      </c>
      <c r="AN268" s="270"/>
      <c r="AO268" s="270"/>
      <c r="AP268" s="272"/>
      <c r="AQ268" s="272" t="s">
        <v>235</v>
      </c>
      <c r="AR268" s="273"/>
      <c r="AS268" s="273"/>
      <c r="AT268" s="274"/>
      <c r="AU268" s="284" t="s">
        <v>251</v>
      </c>
      <c r="AV268" s="284"/>
      <c r="AW268" s="284"/>
      <c r="AX268" s="285"/>
    </row>
    <row r="269" spans="1:50" ht="18.75" hidden="1" customHeight="1" x14ac:dyDescent="0.15">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0"/>
      <c r="B272" s="257"/>
      <c r="C272" s="256"/>
      <c r="D272" s="257"/>
      <c r="E272" s="256"/>
      <c r="F272" s="319"/>
      <c r="G272" s="277" t="s">
        <v>252</v>
      </c>
      <c r="H272" s="174"/>
      <c r="I272" s="174"/>
      <c r="J272" s="174"/>
      <c r="K272" s="174"/>
      <c r="L272" s="174"/>
      <c r="M272" s="174"/>
      <c r="N272" s="174"/>
      <c r="O272" s="174"/>
      <c r="P272" s="175"/>
      <c r="Q272" s="181" t="s">
        <v>336</v>
      </c>
      <c r="R272" s="174"/>
      <c r="S272" s="174"/>
      <c r="T272" s="174"/>
      <c r="U272" s="174"/>
      <c r="V272" s="174"/>
      <c r="W272" s="174"/>
      <c r="X272" s="174"/>
      <c r="Y272" s="174"/>
      <c r="Z272" s="174"/>
      <c r="AA272" s="174"/>
      <c r="AB272" s="292" t="s">
        <v>337</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7"/>
      <c r="C279" s="256"/>
      <c r="D279" s="257"/>
      <c r="E279" s="256"/>
      <c r="F279" s="319"/>
      <c r="G279" s="277" t="s">
        <v>252</v>
      </c>
      <c r="H279" s="174"/>
      <c r="I279" s="174"/>
      <c r="J279" s="174"/>
      <c r="K279" s="174"/>
      <c r="L279" s="174"/>
      <c r="M279" s="174"/>
      <c r="N279" s="174"/>
      <c r="O279" s="174"/>
      <c r="P279" s="175"/>
      <c r="Q279" s="181" t="s">
        <v>336</v>
      </c>
      <c r="R279" s="174"/>
      <c r="S279" s="174"/>
      <c r="T279" s="174"/>
      <c r="U279" s="174"/>
      <c r="V279" s="174"/>
      <c r="W279" s="174"/>
      <c r="X279" s="174"/>
      <c r="Y279" s="174"/>
      <c r="Z279" s="174"/>
      <c r="AA279" s="174"/>
      <c r="AB279" s="292" t="s">
        <v>337</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7"/>
      <c r="C286" s="256"/>
      <c r="D286" s="257"/>
      <c r="E286" s="256"/>
      <c r="F286" s="319"/>
      <c r="G286" s="277" t="s">
        <v>252</v>
      </c>
      <c r="H286" s="174"/>
      <c r="I286" s="174"/>
      <c r="J286" s="174"/>
      <c r="K286" s="174"/>
      <c r="L286" s="174"/>
      <c r="M286" s="174"/>
      <c r="N286" s="174"/>
      <c r="O286" s="174"/>
      <c r="P286" s="175"/>
      <c r="Q286" s="181" t="s">
        <v>336</v>
      </c>
      <c r="R286" s="174"/>
      <c r="S286" s="174"/>
      <c r="T286" s="174"/>
      <c r="U286" s="174"/>
      <c r="V286" s="174"/>
      <c r="W286" s="174"/>
      <c r="X286" s="174"/>
      <c r="Y286" s="174"/>
      <c r="Z286" s="174"/>
      <c r="AA286" s="174"/>
      <c r="AB286" s="292" t="s">
        <v>337</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7"/>
      <c r="C293" s="256"/>
      <c r="D293" s="257"/>
      <c r="E293" s="256"/>
      <c r="F293" s="319"/>
      <c r="G293" s="277" t="s">
        <v>252</v>
      </c>
      <c r="H293" s="174"/>
      <c r="I293" s="174"/>
      <c r="J293" s="174"/>
      <c r="K293" s="174"/>
      <c r="L293" s="174"/>
      <c r="M293" s="174"/>
      <c r="N293" s="174"/>
      <c r="O293" s="174"/>
      <c r="P293" s="175"/>
      <c r="Q293" s="181" t="s">
        <v>336</v>
      </c>
      <c r="R293" s="174"/>
      <c r="S293" s="174"/>
      <c r="T293" s="174"/>
      <c r="U293" s="174"/>
      <c r="V293" s="174"/>
      <c r="W293" s="174"/>
      <c r="X293" s="174"/>
      <c r="Y293" s="174"/>
      <c r="Z293" s="174"/>
      <c r="AA293" s="174"/>
      <c r="AB293" s="292" t="s">
        <v>337</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7"/>
      <c r="C300" s="256"/>
      <c r="D300" s="257"/>
      <c r="E300" s="256"/>
      <c r="F300" s="319"/>
      <c r="G300" s="277" t="s">
        <v>252</v>
      </c>
      <c r="H300" s="174"/>
      <c r="I300" s="174"/>
      <c r="J300" s="174"/>
      <c r="K300" s="174"/>
      <c r="L300" s="174"/>
      <c r="M300" s="174"/>
      <c r="N300" s="174"/>
      <c r="O300" s="174"/>
      <c r="P300" s="175"/>
      <c r="Q300" s="181" t="s">
        <v>336</v>
      </c>
      <c r="R300" s="174"/>
      <c r="S300" s="174"/>
      <c r="T300" s="174"/>
      <c r="U300" s="174"/>
      <c r="V300" s="174"/>
      <c r="W300" s="174"/>
      <c r="X300" s="174"/>
      <c r="Y300" s="174"/>
      <c r="Z300" s="174"/>
      <c r="AA300" s="174"/>
      <c r="AB300" s="292" t="s">
        <v>337</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394</v>
      </c>
      <c r="AF312" s="270"/>
      <c r="AG312" s="270"/>
      <c r="AH312" s="270"/>
      <c r="AI312" s="270" t="s">
        <v>392</v>
      </c>
      <c r="AJ312" s="270"/>
      <c r="AK312" s="270"/>
      <c r="AL312" s="270"/>
      <c r="AM312" s="270" t="s">
        <v>421</v>
      </c>
      <c r="AN312" s="270"/>
      <c r="AO312" s="270"/>
      <c r="AP312" s="272"/>
      <c r="AQ312" s="272" t="s">
        <v>235</v>
      </c>
      <c r="AR312" s="273"/>
      <c r="AS312" s="273"/>
      <c r="AT312" s="274"/>
      <c r="AU312" s="284" t="s">
        <v>251</v>
      </c>
      <c r="AV312" s="284"/>
      <c r="AW312" s="284"/>
      <c r="AX312" s="285"/>
    </row>
    <row r="313" spans="1:50" ht="18.75" hidden="1" customHeight="1" x14ac:dyDescent="0.15">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394</v>
      </c>
      <c r="AF316" s="270"/>
      <c r="AG316" s="270"/>
      <c r="AH316" s="270"/>
      <c r="AI316" s="270" t="s">
        <v>392</v>
      </c>
      <c r="AJ316" s="270"/>
      <c r="AK316" s="270"/>
      <c r="AL316" s="270"/>
      <c r="AM316" s="270" t="s">
        <v>421</v>
      </c>
      <c r="AN316" s="270"/>
      <c r="AO316" s="270"/>
      <c r="AP316" s="272"/>
      <c r="AQ316" s="272" t="s">
        <v>235</v>
      </c>
      <c r="AR316" s="273"/>
      <c r="AS316" s="273"/>
      <c r="AT316" s="274"/>
      <c r="AU316" s="284" t="s">
        <v>251</v>
      </c>
      <c r="AV316" s="284"/>
      <c r="AW316" s="284"/>
      <c r="AX316" s="285"/>
    </row>
    <row r="317" spans="1:50" ht="18.75" hidden="1" customHeight="1" x14ac:dyDescent="0.15">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394</v>
      </c>
      <c r="AF320" s="270"/>
      <c r="AG320" s="270"/>
      <c r="AH320" s="270"/>
      <c r="AI320" s="270" t="s">
        <v>392</v>
      </c>
      <c r="AJ320" s="270"/>
      <c r="AK320" s="270"/>
      <c r="AL320" s="270"/>
      <c r="AM320" s="270" t="s">
        <v>421</v>
      </c>
      <c r="AN320" s="270"/>
      <c r="AO320" s="270"/>
      <c r="AP320" s="272"/>
      <c r="AQ320" s="272" t="s">
        <v>235</v>
      </c>
      <c r="AR320" s="273"/>
      <c r="AS320" s="273"/>
      <c r="AT320" s="274"/>
      <c r="AU320" s="284" t="s">
        <v>251</v>
      </c>
      <c r="AV320" s="284"/>
      <c r="AW320" s="284"/>
      <c r="AX320" s="285"/>
    </row>
    <row r="321" spans="1:50" ht="18.75" hidden="1" customHeight="1" x14ac:dyDescent="0.15">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394</v>
      </c>
      <c r="AF324" s="270"/>
      <c r="AG324" s="270"/>
      <c r="AH324" s="270"/>
      <c r="AI324" s="270" t="s">
        <v>392</v>
      </c>
      <c r="AJ324" s="270"/>
      <c r="AK324" s="270"/>
      <c r="AL324" s="270"/>
      <c r="AM324" s="270" t="s">
        <v>421</v>
      </c>
      <c r="AN324" s="270"/>
      <c r="AO324" s="270"/>
      <c r="AP324" s="272"/>
      <c r="AQ324" s="272" t="s">
        <v>235</v>
      </c>
      <c r="AR324" s="273"/>
      <c r="AS324" s="273"/>
      <c r="AT324" s="274"/>
      <c r="AU324" s="284" t="s">
        <v>251</v>
      </c>
      <c r="AV324" s="284"/>
      <c r="AW324" s="284"/>
      <c r="AX324" s="285"/>
    </row>
    <row r="325" spans="1:50" ht="18.75" hidden="1" customHeight="1" x14ac:dyDescent="0.15">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394</v>
      </c>
      <c r="AF328" s="270"/>
      <c r="AG328" s="270"/>
      <c r="AH328" s="270"/>
      <c r="AI328" s="270" t="s">
        <v>392</v>
      </c>
      <c r="AJ328" s="270"/>
      <c r="AK328" s="270"/>
      <c r="AL328" s="270"/>
      <c r="AM328" s="270" t="s">
        <v>421</v>
      </c>
      <c r="AN328" s="270"/>
      <c r="AO328" s="270"/>
      <c r="AP328" s="272"/>
      <c r="AQ328" s="272" t="s">
        <v>235</v>
      </c>
      <c r="AR328" s="273"/>
      <c r="AS328" s="273"/>
      <c r="AT328" s="274"/>
      <c r="AU328" s="284" t="s">
        <v>251</v>
      </c>
      <c r="AV328" s="284"/>
      <c r="AW328" s="284"/>
      <c r="AX328" s="285"/>
    </row>
    <row r="329" spans="1:50" ht="18.75" hidden="1" customHeight="1" x14ac:dyDescent="0.15">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0"/>
      <c r="B332" s="257"/>
      <c r="C332" s="256"/>
      <c r="D332" s="257"/>
      <c r="E332" s="256"/>
      <c r="F332" s="319"/>
      <c r="G332" s="277" t="s">
        <v>252</v>
      </c>
      <c r="H332" s="174"/>
      <c r="I332" s="174"/>
      <c r="J332" s="174"/>
      <c r="K332" s="174"/>
      <c r="L332" s="174"/>
      <c r="M332" s="174"/>
      <c r="N332" s="174"/>
      <c r="O332" s="174"/>
      <c r="P332" s="175"/>
      <c r="Q332" s="181" t="s">
        <v>336</v>
      </c>
      <c r="R332" s="174"/>
      <c r="S332" s="174"/>
      <c r="T332" s="174"/>
      <c r="U332" s="174"/>
      <c r="V332" s="174"/>
      <c r="W332" s="174"/>
      <c r="X332" s="174"/>
      <c r="Y332" s="174"/>
      <c r="Z332" s="174"/>
      <c r="AA332" s="174"/>
      <c r="AB332" s="292" t="s">
        <v>337</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7"/>
      <c r="C339" s="256"/>
      <c r="D339" s="257"/>
      <c r="E339" s="256"/>
      <c r="F339" s="319"/>
      <c r="G339" s="277" t="s">
        <v>252</v>
      </c>
      <c r="H339" s="174"/>
      <c r="I339" s="174"/>
      <c r="J339" s="174"/>
      <c r="K339" s="174"/>
      <c r="L339" s="174"/>
      <c r="M339" s="174"/>
      <c r="N339" s="174"/>
      <c r="O339" s="174"/>
      <c r="P339" s="175"/>
      <c r="Q339" s="181" t="s">
        <v>336</v>
      </c>
      <c r="R339" s="174"/>
      <c r="S339" s="174"/>
      <c r="T339" s="174"/>
      <c r="U339" s="174"/>
      <c r="V339" s="174"/>
      <c r="W339" s="174"/>
      <c r="X339" s="174"/>
      <c r="Y339" s="174"/>
      <c r="Z339" s="174"/>
      <c r="AA339" s="174"/>
      <c r="AB339" s="292" t="s">
        <v>337</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7"/>
      <c r="C346" s="256"/>
      <c r="D346" s="257"/>
      <c r="E346" s="256"/>
      <c r="F346" s="319"/>
      <c r="G346" s="277" t="s">
        <v>252</v>
      </c>
      <c r="H346" s="174"/>
      <c r="I346" s="174"/>
      <c r="J346" s="174"/>
      <c r="K346" s="174"/>
      <c r="L346" s="174"/>
      <c r="M346" s="174"/>
      <c r="N346" s="174"/>
      <c r="O346" s="174"/>
      <c r="P346" s="175"/>
      <c r="Q346" s="181" t="s">
        <v>336</v>
      </c>
      <c r="R346" s="174"/>
      <c r="S346" s="174"/>
      <c r="T346" s="174"/>
      <c r="U346" s="174"/>
      <c r="V346" s="174"/>
      <c r="W346" s="174"/>
      <c r="X346" s="174"/>
      <c r="Y346" s="174"/>
      <c r="Z346" s="174"/>
      <c r="AA346" s="174"/>
      <c r="AB346" s="292" t="s">
        <v>337</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7"/>
      <c r="C353" s="256"/>
      <c r="D353" s="257"/>
      <c r="E353" s="256"/>
      <c r="F353" s="319"/>
      <c r="G353" s="277" t="s">
        <v>252</v>
      </c>
      <c r="H353" s="174"/>
      <c r="I353" s="174"/>
      <c r="J353" s="174"/>
      <c r="K353" s="174"/>
      <c r="L353" s="174"/>
      <c r="M353" s="174"/>
      <c r="N353" s="174"/>
      <c r="O353" s="174"/>
      <c r="P353" s="175"/>
      <c r="Q353" s="181" t="s">
        <v>336</v>
      </c>
      <c r="R353" s="174"/>
      <c r="S353" s="174"/>
      <c r="T353" s="174"/>
      <c r="U353" s="174"/>
      <c r="V353" s="174"/>
      <c r="W353" s="174"/>
      <c r="X353" s="174"/>
      <c r="Y353" s="174"/>
      <c r="Z353" s="174"/>
      <c r="AA353" s="174"/>
      <c r="AB353" s="292" t="s">
        <v>337</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7"/>
      <c r="C360" s="256"/>
      <c r="D360" s="257"/>
      <c r="E360" s="256"/>
      <c r="F360" s="319"/>
      <c r="G360" s="277" t="s">
        <v>252</v>
      </c>
      <c r="H360" s="174"/>
      <c r="I360" s="174"/>
      <c r="J360" s="174"/>
      <c r="K360" s="174"/>
      <c r="L360" s="174"/>
      <c r="M360" s="174"/>
      <c r="N360" s="174"/>
      <c r="O360" s="174"/>
      <c r="P360" s="175"/>
      <c r="Q360" s="181" t="s">
        <v>336</v>
      </c>
      <c r="R360" s="174"/>
      <c r="S360" s="174"/>
      <c r="T360" s="174"/>
      <c r="U360" s="174"/>
      <c r="V360" s="174"/>
      <c r="W360" s="174"/>
      <c r="X360" s="174"/>
      <c r="Y360" s="174"/>
      <c r="Z360" s="174"/>
      <c r="AA360" s="174"/>
      <c r="AB360" s="292" t="s">
        <v>337</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394</v>
      </c>
      <c r="AF372" s="270"/>
      <c r="AG372" s="270"/>
      <c r="AH372" s="270"/>
      <c r="AI372" s="270" t="s">
        <v>392</v>
      </c>
      <c r="AJ372" s="270"/>
      <c r="AK372" s="270"/>
      <c r="AL372" s="270"/>
      <c r="AM372" s="270" t="s">
        <v>421</v>
      </c>
      <c r="AN372" s="270"/>
      <c r="AO372" s="270"/>
      <c r="AP372" s="272"/>
      <c r="AQ372" s="272" t="s">
        <v>235</v>
      </c>
      <c r="AR372" s="273"/>
      <c r="AS372" s="273"/>
      <c r="AT372" s="274"/>
      <c r="AU372" s="284" t="s">
        <v>251</v>
      </c>
      <c r="AV372" s="284"/>
      <c r="AW372" s="284"/>
      <c r="AX372" s="285"/>
    </row>
    <row r="373" spans="1:50" ht="18.75" hidden="1" customHeight="1" x14ac:dyDescent="0.15">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394</v>
      </c>
      <c r="AF376" s="270"/>
      <c r="AG376" s="270"/>
      <c r="AH376" s="270"/>
      <c r="AI376" s="270" t="s">
        <v>392</v>
      </c>
      <c r="AJ376" s="270"/>
      <c r="AK376" s="270"/>
      <c r="AL376" s="270"/>
      <c r="AM376" s="270" t="s">
        <v>421</v>
      </c>
      <c r="AN376" s="270"/>
      <c r="AO376" s="270"/>
      <c r="AP376" s="272"/>
      <c r="AQ376" s="272" t="s">
        <v>235</v>
      </c>
      <c r="AR376" s="273"/>
      <c r="AS376" s="273"/>
      <c r="AT376" s="274"/>
      <c r="AU376" s="284" t="s">
        <v>251</v>
      </c>
      <c r="AV376" s="284"/>
      <c r="AW376" s="284"/>
      <c r="AX376" s="285"/>
    </row>
    <row r="377" spans="1:50" ht="18.75" hidden="1" customHeight="1" x14ac:dyDescent="0.15">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394</v>
      </c>
      <c r="AF380" s="270"/>
      <c r="AG380" s="270"/>
      <c r="AH380" s="270"/>
      <c r="AI380" s="270" t="s">
        <v>392</v>
      </c>
      <c r="AJ380" s="270"/>
      <c r="AK380" s="270"/>
      <c r="AL380" s="270"/>
      <c r="AM380" s="270" t="s">
        <v>421</v>
      </c>
      <c r="AN380" s="270"/>
      <c r="AO380" s="270"/>
      <c r="AP380" s="272"/>
      <c r="AQ380" s="272" t="s">
        <v>235</v>
      </c>
      <c r="AR380" s="273"/>
      <c r="AS380" s="273"/>
      <c r="AT380" s="274"/>
      <c r="AU380" s="284" t="s">
        <v>251</v>
      </c>
      <c r="AV380" s="284"/>
      <c r="AW380" s="284"/>
      <c r="AX380" s="285"/>
    </row>
    <row r="381" spans="1:50" ht="18.75" hidden="1" customHeight="1" x14ac:dyDescent="0.15">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394</v>
      </c>
      <c r="AF384" s="270"/>
      <c r="AG384" s="270"/>
      <c r="AH384" s="270"/>
      <c r="AI384" s="270" t="s">
        <v>392</v>
      </c>
      <c r="AJ384" s="270"/>
      <c r="AK384" s="270"/>
      <c r="AL384" s="270"/>
      <c r="AM384" s="270" t="s">
        <v>421</v>
      </c>
      <c r="AN384" s="270"/>
      <c r="AO384" s="270"/>
      <c r="AP384" s="272"/>
      <c r="AQ384" s="272" t="s">
        <v>235</v>
      </c>
      <c r="AR384" s="273"/>
      <c r="AS384" s="273"/>
      <c r="AT384" s="274"/>
      <c r="AU384" s="284" t="s">
        <v>251</v>
      </c>
      <c r="AV384" s="284"/>
      <c r="AW384" s="284"/>
      <c r="AX384" s="285"/>
    </row>
    <row r="385" spans="1:50" ht="18.75" hidden="1" customHeight="1" x14ac:dyDescent="0.15">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394</v>
      </c>
      <c r="AF388" s="270"/>
      <c r="AG388" s="270"/>
      <c r="AH388" s="270"/>
      <c r="AI388" s="270" t="s">
        <v>392</v>
      </c>
      <c r="AJ388" s="270"/>
      <c r="AK388" s="270"/>
      <c r="AL388" s="270"/>
      <c r="AM388" s="270" t="s">
        <v>421</v>
      </c>
      <c r="AN388" s="270"/>
      <c r="AO388" s="270"/>
      <c r="AP388" s="272"/>
      <c r="AQ388" s="272" t="s">
        <v>235</v>
      </c>
      <c r="AR388" s="273"/>
      <c r="AS388" s="273"/>
      <c r="AT388" s="274"/>
      <c r="AU388" s="284" t="s">
        <v>251</v>
      </c>
      <c r="AV388" s="284"/>
      <c r="AW388" s="284"/>
      <c r="AX388" s="285"/>
    </row>
    <row r="389" spans="1:50" ht="18.75" hidden="1" customHeight="1" x14ac:dyDescent="0.15">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0"/>
      <c r="B392" s="257"/>
      <c r="C392" s="256"/>
      <c r="D392" s="257"/>
      <c r="E392" s="256"/>
      <c r="F392" s="319"/>
      <c r="G392" s="277" t="s">
        <v>252</v>
      </c>
      <c r="H392" s="174"/>
      <c r="I392" s="174"/>
      <c r="J392" s="174"/>
      <c r="K392" s="174"/>
      <c r="L392" s="174"/>
      <c r="M392" s="174"/>
      <c r="N392" s="174"/>
      <c r="O392" s="174"/>
      <c r="P392" s="175"/>
      <c r="Q392" s="181" t="s">
        <v>336</v>
      </c>
      <c r="R392" s="174"/>
      <c r="S392" s="174"/>
      <c r="T392" s="174"/>
      <c r="U392" s="174"/>
      <c r="V392" s="174"/>
      <c r="W392" s="174"/>
      <c r="X392" s="174"/>
      <c r="Y392" s="174"/>
      <c r="Z392" s="174"/>
      <c r="AA392" s="174"/>
      <c r="AB392" s="292" t="s">
        <v>337</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7"/>
      <c r="C399" s="256"/>
      <c r="D399" s="257"/>
      <c r="E399" s="256"/>
      <c r="F399" s="319"/>
      <c r="G399" s="277" t="s">
        <v>252</v>
      </c>
      <c r="H399" s="174"/>
      <c r="I399" s="174"/>
      <c r="J399" s="174"/>
      <c r="K399" s="174"/>
      <c r="L399" s="174"/>
      <c r="M399" s="174"/>
      <c r="N399" s="174"/>
      <c r="O399" s="174"/>
      <c r="P399" s="175"/>
      <c r="Q399" s="181" t="s">
        <v>336</v>
      </c>
      <c r="R399" s="174"/>
      <c r="S399" s="174"/>
      <c r="T399" s="174"/>
      <c r="U399" s="174"/>
      <c r="V399" s="174"/>
      <c r="W399" s="174"/>
      <c r="X399" s="174"/>
      <c r="Y399" s="174"/>
      <c r="Z399" s="174"/>
      <c r="AA399" s="174"/>
      <c r="AB399" s="292" t="s">
        <v>337</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7"/>
      <c r="C406" s="256"/>
      <c r="D406" s="257"/>
      <c r="E406" s="256"/>
      <c r="F406" s="319"/>
      <c r="G406" s="277" t="s">
        <v>252</v>
      </c>
      <c r="H406" s="174"/>
      <c r="I406" s="174"/>
      <c r="J406" s="174"/>
      <c r="K406" s="174"/>
      <c r="L406" s="174"/>
      <c r="M406" s="174"/>
      <c r="N406" s="174"/>
      <c r="O406" s="174"/>
      <c r="P406" s="175"/>
      <c r="Q406" s="181" t="s">
        <v>336</v>
      </c>
      <c r="R406" s="174"/>
      <c r="S406" s="174"/>
      <c r="T406" s="174"/>
      <c r="U406" s="174"/>
      <c r="V406" s="174"/>
      <c r="W406" s="174"/>
      <c r="X406" s="174"/>
      <c r="Y406" s="174"/>
      <c r="Z406" s="174"/>
      <c r="AA406" s="174"/>
      <c r="AB406" s="292" t="s">
        <v>337</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7"/>
      <c r="C413" s="256"/>
      <c r="D413" s="257"/>
      <c r="E413" s="256"/>
      <c r="F413" s="319"/>
      <c r="G413" s="277" t="s">
        <v>252</v>
      </c>
      <c r="H413" s="174"/>
      <c r="I413" s="174"/>
      <c r="J413" s="174"/>
      <c r="K413" s="174"/>
      <c r="L413" s="174"/>
      <c r="M413" s="174"/>
      <c r="N413" s="174"/>
      <c r="O413" s="174"/>
      <c r="P413" s="175"/>
      <c r="Q413" s="181" t="s">
        <v>336</v>
      </c>
      <c r="R413" s="174"/>
      <c r="S413" s="174"/>
      <c r="T413" s="174"/>
      <c r="U413" s="174"/>
      <c r="V413" s="174"/>
      <c r="W413" s="174"/>
      <c r="X413" s="174"/>
      <c r="Y413" s="174"/>
      <c r="Z413" s="174"/>
      <c r="AA413" s="174"/>
      <c r="AB413" s="292" t="s">
        <v>337</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7"/>
      <c r="C420" s="256"/>
      <c r="D420" s="257"/>
      <c r="E420" s="256"/>
      <c r="F420" s="319"/>
      <c r="G420" s="277" t="s">
        <v>252</v>
      </c>
      <c r="H420" s="174"/>
      <c r="I420" s="174"/>
      <c r="J420" s="174"/>
      <c r="K420" s="174"/>
      <c r="L420" s="174"/>
      <c r="M420" s="174"/>
      <c r="N420" s="174"/>
      <c r="O420" s="174"/>
      <c r="P420" s="175"/>
      <c r="Q420" s="181" t="s">
        <v>336</v>
      </c>
      <c r="R420" s="174"/>
      <c r="S420" s="174"/>
      <c r="T420" s="174"/>
      <c r="U420" s="174"/>
      <c r="V420" s="174"/>
      <c r="W420" s="174"/>
      <c r="X420" s="174"/>
      <c r="Y420" s="174"/>
      <c r="Z420" s="174"/>
      <c r="AA420" s="174"/>
      <c r="AB420" s="292" t="s">
        <v>337</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0"/>
      <c r="B430" s="257"/>
      <c r="C430" s="254" t="s">
        <v>424</v>
      </c>
      <c r="D430" s="255"/>
      <c r="E430" s="243" t="s">
        <v>402</v>
      </c>
      <c r="F430" s="453"/>
      <c r="G430" s="245" t="s">
        <v>255</v>
      </c>
      <c r="H430" s="163"/>
      <c r="I430" s="163"/>
      <c r="J430" s="246" t="s">
        <v>637</v>
      </c>
      <c r="K430" s="247"/>
      <c r="L430" s="247"/>
      <c r="M430" s="247"/>
      <c r="N430" s="247"/>
      <c r="O430" s="247"/>
      <c r="P430" s="247"/>
      <c r="Q430" s="247"/>
      <c r="R430" s="247"/>
      <c r="S430" s="247"/>
      <c r="T430" s="248"/>
      <c r="U430" s="249" t="s">
        <v>637</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637</v>
      </c>
      <c r="AF432" s="141"/>
      <c r="AG432" s="142" t="s">
        <v>236</v>
      </c>
      <c r="AH432" s="177"/>
      <c r="AI432" s="187"/>
      <c r="AJ432" s="187"/>
      <c r="AK432" s="187"/>
      <c r="AL432" s="182"/>
      <c r="AM432" s="187"/>
      <c r="AN432" s="187"/>
      <c r="AO432" s="187"/>
      <c r="AP432" s="182"/>
      <c r="AQ432" s="216" t="s">
        <v>637</v>
      </c>
      <c r="AR432" s="141"/>
      <c r="AS432" s="142" t="s">
        <v>236</v>
      </c>
      <c r="AT432" s="177"/>
      <c r="AU432" s="141" t="s">
        <v>637</v>
      </c>
      <c r="AV432" s="141"/>
      <c r="AW432" s="142" t="s">
        <v>181</v>
      </c>
      <c r="AX432" s="143"/>
    </row>
    <row r="433" spans="1:50" ht="23.25" customHeight="1" x14ac:dyDescent="0.15">
      <c r="A433" s="1000"/>
      <c r="B433" s="257"/>
      <c r="C433" s="256"/>
      <c r="D433" s="257"/>
      <c r="E433" s="171"/>
      <c r="F433" s="172"/>
      <c r="G433" s="236" t="s">
        <v>635</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637</v>
      </c>
      <c r="AC433" s="138"/>
      <c r="AD433" s="138"/>
      <c r="AE433" s="120" t="s">
        <v>636</v>
      </c>
      <c r="AF433" s="121"/>
      <c r="AG433" s="121"/>
      <c r="AH433" s="121"/>
      <c r="AI433" s="120" t="s">
        <v>638</v>
      </c>
      <c r="AJ433" s="121"/>
      <c r="AK433" s="121"/>
      <c r="AL433" s="121"/>
      <c r="AM433" s="120" t="s">
        <v>637</v>
      </c>
      <c r="AN433" s="121"/>
      <c r="AO433" s="121"/>
      <c r="AP433" s="122"/>
      <c r="AQ433" s="120" t="s">
        <v>637</v>
      </c>
      <c r="AR433" s="121"/>
      <c r="AS433" s="121"/>
      <c r="AT433" s="122"/>
      <c r="AU433" s="121" t="s">
        <v>636</v>
      </c>
      <c r="AV433" s="121"/>
      <c r="AW433" s="121"/>
      <c r="AX433" s="220"/>
    </row>
    <row r="434" spans="1:50" ht="23.25" customHeight="1" x14ac:dyDescent="0.15">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636</v>
      </c>
      <c r="AC434" s="229"/>
      <c r="AD434" s="229"/>
      <c r="AE434" s="120" t="s">
        <v>636</v>
      </c>
      <c r="AF434" s="121"/>
      <c r="AG434" s="121"/>
      <c r="AH434" s="122"/>
      <c r="AI434" s="120" t="s">
        <v>637</v>
      </c>
      <c r="AJ434" s="121"/>
      <c r="AK434" s="121"/>
      <c r="AL434" s="121"/>
      <c r="AM434" s="120" t="s">
        <v>635</v>
      </c>
      <c r="AN434" s="121"/>
      <c r="AO434" s="121"/>
      <c r="AP434" s="122"/>
      <c r="AQ434" s="120" t="s">
        <v>637</v>
      </c>
      <c r="AR434" s="121"/>
      <c r="AS434" s="121"/>
      <c r="AT434" s="122"/>
      <c r="AU434" s="121" t="s">
        <v>637</v>
      </c>
      <c r="AV434" s="121"/>
      <c r="AW434" s="121"/>
      <c r="AX434" s="220"/>
    </row>
    <row r="435" spans="1:50" ht="23.25" customHeight="1" x14ac:dyDescent="0.15">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637</v>
      </c>
      <c r="AF435" s="121"/>
      <c r="AG435" s="121"/>
      <c r="AH435" s="122"/>
      <c r="AI435" s="120" t="s">
        <v>637</v>
      </c>
      <c r="AJ435" s="121"/>
      <c r="AK435" s="121"/>
      <c r="AL435" s="121"/>
      <c r="AM435" s="120" t="s">
        <v>637</v>
      </c>
      <c r="AN435" s="121"/>
      <c r="AO435" s="121"/>
      <c r="AP435" s="122"/>
      <c r="AQ435" s="120" t="s">
        <v>637</v>
      </c>
      <c r="AR435" s="121"/>
      <c r="AS435" s="121"/>
      <c r="AT435" s="122"/>
      <c r="AU435" s="121" t="s">
        <v>636</v>
      </c>
      <c r="AV435" s="121"/>
      <c r="AW435" s="121"/>
      <c r="AX435" s="220"/>
    </row>
    <row r="436" spans="1:50" ht="18.75" hidden="1" customHeight="1" x14ac:dyDescent="0.15">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0"/>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0"/>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18.75" customHeight="1" x14ac:dyDescent="0.15">
      <c r="A482" s="1000"/>
      <c r="B482" s="257"/>
      <c r="C482" s="256"/>
      <c r="D482" s="257"/>
      <c r="E482" s="165" t="s">
        <v>637</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8.75" customHeight="1" thickBot="1" x14ac:dyDescent="0.2">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0"/>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0"/>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0"/>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0"/>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0"/>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579</v>
      </c>
      <c r="AE702" s="901"/>
      <c r="AF702" s="901"/>
      <c r="AG702" s="890" t="s">
        <v>581</v>
      </c>
      <c r="AH702" s="891"/>
      <c r="AI702" s="891"/>
      <c r="AJ702" s="891"/>
      <c r="AK702" s="891"/>
      <c r="AL702" s="891"/>
      <c r="AM702" s="891"/>
      <c r="AN702" s="891"/>
      <c r="AO702" s="891"/>
      <c r="AP702" s="891"/>
      <c r="AQ702" s="891"/>
      <c r="AR702" s="891"/>
      <c r="AS702" s="891"/>
      <c r="AT702" s="891"/>
      <c r="AU702" s="891"/>
      <c r="AV702" s="891"/>
      <c r="AW702" s="891"/>
      <c r="AX702" s="892"/>
    </row>
    <row r="703" spans="1:50" ht="26.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579</v>
      </c>
      <c r="AE703" s="160"/>
      <c r="AF703" s="160"/>
      <c r="AG703" s="669" t="s">
        <v>582</v>
      </c>
      <c r="AH703" s="670"/>
      <c r="AI703" s="670"/>
      <c r="AJ703" s="670"/>
      <c r="AK703" s="670"/>
      <c r="AL703" s="670"/>
      <c r="AM703" s="670"/>
      <c r="AN703" s="670"/>
      <c r="AO703" s="670"/>
      <c r="AP703" s="670"/>
      <c r="AQ703" s="670"/>
      <c r="AR703" s="670"/>
      <c r="AS703" s="670"/>
      <c r="AT703" s="670"/>
      <c r="AU703" s="670"/>
      <c r="AV703" s="670"/>
      <c r="AW703" s="670"/>
      <c r="AX703" s="671"/>
    </row>
    <row r="704" spans="1:50" ht="26.2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579</v>
      </c>
      <c r="AE704" s="588"/>
      <c r="AF704" s="588"/>
      <c r="AG704" s="433" t="s">
        <v>583</v>
      </c>
      <c r="AH704" s="239"/>
      <c r="AI704" s="239"/>
      <c r="AJ704" s="239"/>
      <c r="AK704" s="239"/>
      <c r="AL704" s="239"/>
      <c r="AM704" s="239"/>
      <c r="AN704" s="239"/>
      <c r="AO704" s="239"/>
      <c r="AP704" s="239"/>
      <c r="AQ704" s="239"/>
      <c r="AR704" s="239"/>
      <c r="AS704" s="239"/>
      <c r="AT704" s="239"/>
      <c r="AU704" s="239"/>
      <c r="AV704" s="239"/>
      <c r="AW704" s="239"/>
      <c r="AX704" s="434"/>
    </row>
    <row r="705" spans="1:50" ht="26.25"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579</v>
      </c>
      <c r="AE705" s="738"/>
      <c r="AF705" s="738"/>
      <c r="AG705" s="165" t="s">
        <v>632</v>
      </c>
      <c r="AH705" s="166"/>
      <c r="AI705" s="166"/>
      <c r="AJ705" s="166"/>
      <c r="AK705" s="166"/>
      <c r="AL705" s="166"/>
      <c r="AM705" s="166"/>
      <c r="AN705" s="166"/>
      <c r="AO705" s="166"/>
      <c r="AP705" s="166"/>
      <c r="AQ705" s="166"/>
      <c r="AR705" s="166"/>
      <c r="AS705" s="166"/>
      <c r="AT705" s="166"/>
      <c r="AU705" s="166"/>
      <c r="AV705" s="166"/>
      <c r="AW705" s="166"/>
      <c r="AX705" s="167"/>
    </row>
    <row r="706" spans="1:50" ht="26.25" customHeight="1" x14ac:dyDescent="0.15">
      <c r="A706" s="660"/>
      <c r="B706" s="775"/>
      <c r="C706" s="616"/>
      <c r="D706" s="617"/>
      <c r="E706" s="688" t="s">
        <v>383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598</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598</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580</v>
      </c>
      <c r="AE708" s="673"/>
      <c r="AF708" s="673"/>
      <c r="AG708" s="528" t="s">
        <v>564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579</v>
      </c>
      <c r="AE709" s="160"/>
      <c r="AF709" s="160"/>
      <c r="AG709" s="669" t="s">
        <v>584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580</v>
      </c>
      <c r="AE710" s="160"/>
      <c r="AF710" s="160"/>
      <c r="AG710" s="669" t="s">
        <v>564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579</v>
      </c>
      <c r="AE711" s="160"/>
      <c r="AF711" s="160"/>
      <c r="AG711" s="669" t="s">
        <v>585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580</v>
      </c>
      <c r="AE712" s="588"/>
      <c r="AF712" s="588"/>
      <c r="AG712" s="596" t="s">
        <v>604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6" t="s">
        <v>348</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580</v>
      </c>
      <c r="AE713" s="160"/>
      <c r="AF713" s="161"/>
      <c r="AG713" s="669" t="s">
        <v>599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579</v>
      </c>
      <c r="AE714" s="594"/>
      <c r="AF714" s="595"/>
      <c r="AG714" s="694" t="s">
        <v>600</v>
      </c>
      <c r="AH714" s="695"/>
      <c r="AI714" s="695"/>
      <c r="AJ714" s="695"/>
      <c r="AK714" s="695"/>
      <c r="AL714" s="695"/>
      <c r="AM714" s="695"/>
      <c r="AN714" s="695"/>
      <c r="AO714" s="695"/>
      <c r="AP714" s="695"/>
      <c r="AQ714" s="695"/>
      <c r="AR714" s="695"/>
      <c r="AS714" s="695"/>
      <c r="AT714" s="695"/>
      <c r="AU714" s="695"/>
      <c r="AV714" s="695"/>
      <c r="AW714" s="695"/>
      <c r="AX714" s="696"/>
    </row>
    <row r="715" spans="1:50" ht="26.25"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601</v>
      </c>
      <c r="AE715" s="673"/>
      <c r="AF715" s="782"/>
      <c r="AG715" s="528" t="s">
        <v>602</v>
      </c>
      <c r="AH715" s="529"/>
      <c r="AI715" s="529"/>
      <c r="AJ715" s="529"/>
      <c r="AK715" s="529"/>
      <c r="AL715" s="529"/>
      <c r="AM715" s="529"/>
      <c r="AN715" s="529"/>
      <c r="AO715" s="529"/>
      <c r="AP715" s="529"/>
      <c r="AQ715" s="529"/>
      <c r="AR715" s="529"/>
      <c r="AS715" s="529"/>
      <c r="AT715" s="529"/>
      <c r="AU715" s="529"/>
      <c r="AV715" s="529"/>
      <c r="AW715" s="529"/>
      <c r="AX715" s="530"/>
    </row>
    <row r="716" spans="1:50" ht="26.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580</v>
      </c>
      <c r="AE716" s="764"/>
      <c r="AF716" s="764"/>
      <c r="AG716" s="669" t="s">
        <v>564</v>
      </c>
      <c r="AH716" s="670"/>
      <c r="AI716" s="670"/>
      <c r="AJ716" s="670"/>
      <c r="AK716" s="670"/>
      <c r="AL716" s="670"/>
      <c r="AM716" s="670"/>
      <c r="AN716" s="670"/>
      <c r="AO716" s="670"/>
      <c r="AP716" s="670"/>
      <c r="AQ716" s="670"/>
      <c r="AR716" s="670"/>
      <c r="AS716" s="670"/>
      <c r="AT716" s="670"/>
      <c r="AU716" s="670"/>
      <c r="AV716" s="670"/>
      <c r="AW716" s="670"/>
      <c r="AX716" s="671"/>
    </row>
    <row r="717" spans="1:50" ht="26.25"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579</v>
      </c>
      <c r="AE717" s="160"/>
      <c r="AF717" s="160"/>
      <c r="AG717" s="669" t="s">
        <v>586</v>
      </c>
      <c r="AH717" s="670"/>
      <c r="AI717" s="670"/>
      <c r="AJ717" s="670"/>
      <c r="AK717" s="670"/>
      <c r="AL717" s="670"/>
      <c r="AM717" s="670"/>
      <c r="AN717" s="670"/>
      <c r="AO717" s="670"/>
      <c r="AP717" s="670"/>
      <c r="AQ717" s="670"/>
      <c r="AR717" s="670"/>
      <c r="AS717" s="670"/>
      <c r="AT717" s="670"/>
      <c r="AU717" s="670"/>
      <c r="AV717" s="670"/>
      <c r="AW717" s="670"/>
      <c r="AX717" s="671"/>
    </row>
    <row r="718" spans="1:50" ht="26.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579</v>
      </c>
      <c r="AE718" s="160"/>
      <c r="AF718" s="160"/>
      <c r="AG718" s="168" t="s">
        <v>587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580</v>
      </c>
      <c r="AE719" s="673"/>
      <c r="AF719" s="673"/>
      <c r="AG719" s="165" t="s">
        <v>588</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1" t="s">
        <v>340</v>
      </c>
      <c r="D720" s="939"/>
      <c r="E720" s="939"/>
      <c r="F720" s="942"/>
      <c r="G720" s="938" t="s">
        <v>341</v>
      </c>
      <c r="H720" s="939"/>
      <c r="I720" s="939"/>
      <c r="J720" s="939"/>
      <c r="K720" s="939"/>
      <c r="L720" s="939"/>
      <c r="M720" s="939"/>
      <c r="N720" s="938" t="s">
        <v>344</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802" t="s">
        <v>603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589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4.75" customHeight="1" thickBot="1" x14ac:dyDescent="0.2">
      <c r="A729" s="770" t="s">
        <v>644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9.5" customHeight="1" thickBot="1" x14ac:dyDescent="0.2">
      <c r="A731" s="620" t="s">
        <v>138</v>
      </c>
      <c r="B731" s="621"/>
      <c r="C731" s="621"/>
      <c r="D731" s="621"/>
      <c r="E731" s="622"/>
      <c r="F731" s="685" t="s">
        <v>645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9.5" customHeight="1" thickBot="1" x14ac:dyDescent="0.2">
      <c r="A733" s="754" t="s">
        <v>138</v>
      </c>
      <c r="B733" s="755"/>
      <c r="C733" s="755"/>
      <c r="D733" s="755"/>
      <c r="E733" s="756"/>
      <c r="F733" s="771" t="s">
        <v>646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7.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405</v>
      </c>
      <c r="B737" s="102"/>
      <c r="C737" s="102"/>
      <c r="D737" s="103"/>
      <c r="E737" s="104" t="s">
        <v>590</v>
      </c>
      <c r="F737" s="104"/>
      <c r="G737" s="104"/>
      <c r="H737" s="104"/>
      <c r="I737" s="104"/>
      <c r="J737" s="104"/>
      <c r="K737" s="104"/>
      <c r="L737" s="104"/>
      <c r="M737" s="104"/>
      <c r="N737" s="110" t="s">
        <v>400</v>
      </c>
      <c r="O737" s="110"/>
      <c r="P737" s="110"/>
      <c r="Q737" s="110"/>
      <c r="R737" s="104" t="s">
        <v>590</v>
      </c>
      <c r="S737" s="104"/>
      <c r="T737" s="104"/>
      <c r="U737" s="104"/>
      <c r="V737" s="104"/>
      <c r="W737" s="104"/>
      <c r="X737" s="104"/>
      <c r="Y737" s="104"/>
      <c r="Z737" s="104"/>
      <c r="AA737" s="110" t="s">
        <v>399</v>
      </c>
      <c r="AB737" s="110"/>
      <c r="AC737" s="110"/>
      <c r="AD737" s="110"/>
      <c r="AE737" s="104" t="s">
        <v>590</v>
      </c>
      <c r="AF737" s="104"/>
      <c r="AG737" s="104"/>
      <c r="AH737" s="104"/>
      <c r="AI737" s="104"/>
      <c r="AJ737" s="104"/>
      <c r="AK737" s="104"/>
      <c r="AL737" s="104"/>
      <c r="AM737" s="104"/>
      <c r="AN737" s="110" t="s">
        <v>398</v>
      </c>
      <c r="AO737" s="110"/>
      <c r="AP737" s="110"/>
      <c r="AQ737" s="110"/>
      <c r="AR737" s="111" t="s">
        <v>591</v>
      </c>
      <c r="AS737" s="112"/>
      <c r="AT737" s="112"/>
      <c r="AU737" s="112"/>
      <c r="AV737" s="112"/>
      <c r="AW737" s="112"/>
      <c r="AX737" s="113"/>
      <c r="AY737" s="88"/>
      <c r="AZ737" s="88"/>
    </row>
    <row r="738" spans="1:52" ht="24.75" customHeight="1" x14ac:dyDescent="0.15">
      <c r="A738" s="101" t="s">
        <v>397</v>
      </c>
      <c r="B738" s="102"/>
      <c r="C738" s="102"/>
      <c r="D738" s="103"/>
      <c r="E738" s="104" t="s">
        <v>592</v>
      </c>
      <c r="F738" s="104"/>
      <c r="G738" s="104"/>
      <c r="H738" s="104"/>
      <c r="I738" s="104"/>
      <c r="J738" s="104"/>
      <c r="K738" s="104"/>
      <c r="L738" s="104"/>
      <c r="M738" s="104"/>
      <c r="N738" s="110" t="s">
        <v>396</v>
      </c>
      <c r="O738" s="110"/>
      <c r="P738" s="110"/>
      <c r="Q738" s="110"/>
      <c r="R738" s="104" t="s">
        <v>593</v>
      </c>
      <c r="S738" s="104"/>
      <c r="T738" s="104"/>
      <c r="U738" s="104"/>
      <c r="V738" s="104"/>
      <c r="W738" s="104"/>
      <c r="X738" s="104"/>
      <c r="Y738" s="104"/>
      <c r="Z738" s="104"/>
      <c r="AA738" s="110" t="s">
        <v>395</v>
      </c>
      <c r="AB738" s="110"/>
      <c r="AC738" s="110"/>
      <c r="AD738" s="110"/>
      <c r="AE738" s="104" t="s">
        <v>594</v>
      </c>
      <c r="AF738" s="104"/>
      <c r="AG738" s="104"/>
      <c r="AH738" s="104"/>
      <c r="AI738" s="104"/>
      <c r="AJ738" s="104"/>
      <c r="AK738" s="104"/>
      <c r="AL738" s="104"/>
      <c r="AM738" s="104"/>
      <c r="AN738" s="110" t="s">
        <v>394</v>
      </c>
      <c r="AO738" s="110"/>
      <c r="AP738" s="110"/>
      <c r="AQ738" s="110"/>
      <c r="AR738" s="111" t="s">
        <v>595</v>
      </c>
      <c r="AS738" s="112"/>
      <c r="AT738" s="112"/>
      <c r="AU738" s="112"/>
      <c r="AV738" s="112"/>
      <c r="AW738" s="112"/>
      <c r="AX738" s="113"/>
    </row>
    <row r="739" spans="1:52" ht="24.75" customHeight="1" x14ac:dyDescent="0.15">
      <c r="A739" s="101" t="s">
        <v>393</v>
      </c>
      <c r="B739" s="102"/>
      <c r="C739" s="102"/>
      <c r="D739" s="103"/>
      <c r="E739" s="104" t="s">
        <v>596</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559</v>
      </c>
      <c r="F740" s="126"/>
      <c r="G740" s="126"/>
      <c r="H740" s="92" t="str">
        <f>IF(E740="", "", "(")</f>
        <v>(</v>
      </c>
      <c r="I740" s="126"/>
      <c r="J740" s="126"/>
      <c r="K740" s="92" t="str">
        <f>IF(OR(I740="　", I740=""), "", "-")</f>
        <v/>
      </c>
      <c r="L740" s="127">
        <v>926</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100"/>
      <c r="K751" s="100"/>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388</v>
      </c>
      <c r="B780" s="766"/>
      <c r="C780" s="766"/>
      <c r="D780" s="766"/>
      <c r="E780" s="766"/>
      <c r="F780" s="767"/>
      <c r="G780" s="444" t="s">
        <v>648</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640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607</v>
      </c>
      <c r="H782" s="455"/>
      <c r="I782" s="455"/>
      <c r="J782" s="455"/>
      <c r="K782" s="456"/>
      <c r="L782" s="457" t="s">
        <v>608</v>
      </c>
      <c r="M782" s="458"/>
      <c r="N782" s="458"/>
      <c r="O782" s="458"/>
      <c r="P782" s="458"/>
      <c r="Q782" s="458"/>
      <c r="R782" s="458"/>
      <c r="S782" s="458"/>
      <c r="T782" s="458"/>
      <c r="U782" s="458"/>
      <c r="V782" s="458"/>
      <c r="W782" s="458"/>
      <c r="X782" s="459"/>
      <c r="Y782" s="460">
        <v>4</v>
      </c>
      <c r="Z782" s="461"/>
      <c r="AA782" s="461"/>
      <c r="AB782" s="559"/>
      <c r="AC782" s="454" t="s">
        <v>607</v>
      </c>
      <c r="AD782" s="455"/>
      <c r="AE782" s="455"/>
      <c r="AF782" s="455"/>
      <c r="AG782" s="456"/>
      <c r="AH782" s="457" t="s">
        <v>609</v>
      </c>
      <c r="AI782" s="458"/>
      <c r="AJ782" s="458"/>
      <c r="AK782" s="458"/>
      <c r="AL782" s="458"/>
      <c r="AM782" s="458"/>
      <c r="AN782" s="458"/>
      <c r="AO782" s="458"/>
      <c r="AP782" s="458"/>
      <c r="AQ782" s="458"/>
      <c r="AR782" s="458"/>
      <c r="AS782" s="458"/>
      <c r="AT782" s="459"/>
      <c r="AU782" s="460">
        <v>9</v>
      </c>
      <c r="AV782" s="461"/>
      <c r="AW782" s="461"/>
      <c r="AX782" s="462"/>
    </row>
    <row r="783" spans="1:50" ht="24.75" hidden="1" customHeight="1" x14ac:dyDescent="0.15">
      <c r="A783" s="55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9</v>
      </c>
      <c r="AV792" s="420"/>
      <c r="AW792" s="420"/>
      <c r="AX792" s="422"/>
    </row>
    <row r="793" spans="1:50" ht="24.75" customHeight="1" x14ac:dyDescent="0.15">
      <c r="A793" s="558"/>
      <c r="B793" s="768"/>
      <c r="C793" s="768"/>
      <c r="D793" s="768"/>
      <c r="E793" s="768"/>
      <c r="F793" s="769"/>
      <c r="G793" s="444" t="s">
        <v>641</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642</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t="s">
        <v>620</v>
      </c>
      <c r="H795" s="455"/>
      <c r="I795" s="455"/>
      <c r="J795" s="455"/>
      <c r="K795" s="456"/>
      <c r="L795" s="457" t="s">
        <v>639</v>
      </c>
      <c r="M795" s="458"/>
      <c r="N795" s="458"/>
      <c r="O795" s="458"/>
      <c r="P795" s="458"/>
      <c r="Q795" s="458"/>
      <c r="R795" s="458"/>
      <c r="S795" s="458"/>
      <c r="T795" s="458"/>
      <c r="U795" s="458"/>
      <c r="V795" s="458"/>
      <c r="W795" s="458"/>
      <c r="X795" s="459"/>
      <c r="Y795" s="460">
        <v>2</v>
      </c>
      <c r="Z795" s="461"/>
      <c r="AA795" s="461"/>
      <c r="AB795" s="559"/>
      <c r="AC795" s="454" t="s">
        <v>607</v>
      </c>
      <c r="AD795" s="455"/>
      <c r="AE795" s="455"/>
      <c r="AF795" s="455"/>
      <c r="AG795" s="456"/>
      <c r="AH795" s="457" t="s">
        <v>610</v>
      </c>
      <c r="AI795" s="458"/>
      <c r="AJ795" s="458"/>
      <c r="AK795" s="458"/>
      <c r="AL795" s="458"/>
      <c r="AM795" s="458"/>
      <c r="AN795" s="458"/>
      <c r="AO795" s="458"/>
      <c r="AP795" s="458"/>
      <c r="AQ795" s="458"/>
      <c r="AR795" s="458"/>
      <c r="AS795" s="458"/>
      <c r="AT795" s="459"/>
      <c r="AU795" s="460">
        <v>37</v>
      </c>
      <c r="AV795" s="461"/>
      <c r="AW795" s="461"/>
      <c r="AX795" s="462"/>
    </row>
    <row r="796" spans="1:50" ht="24.75" hidden="1"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2</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37</v>
      </c>
      <c r="AV805" s="420"/>
      <c r="AW805" s="420"/>
      <c r="AX805" s="422"/>
    </row>
    <row r="806" spans="1:50" ht="24.75" customHeight="1" x14ac:dyDescent="0.15">
      <c r="A806" s="558"/>
      <c r="B806" s="768"/>
      <c r="C806" s="768"/>
      <c r="D806" s="768"/>
      <c r="E806" s="768"/>
      <c r="F806" s="769"/>
      <c r="G806" s="444" t="s">
        <v>643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321</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68"/>
      <c r="C808" s="768"/>
      <c r="D808" s="768"/>
      <c r="E808" s="768"/>
      <c r="F808" s="769"/>
      <c r="G808" s="454" t="s">
        <v>607</v>
      </c>
      <c r="H808" s="455"/>
      <c r="I808" s="455"/>
      <c r="J808" s="455"/>
      <c r="K808" s="456"/>
      <c r="L808" s="457" t="s">
        <v>631</v>
      </c>
      <c r="M808" s="458"/>
      <c r="N808" s="458"/>
      <c r="O808" s="458"/>
      <c r="P808" s="458"/>
      <c r="Q808" s="458"/>
      <c r="R808" s="458"/>
      <c r="S808" s="458"/>
      <c r="T808" s="458"/>
      <c r="U808" s="458"/>
      <c r="V808" s="458"/>
      <c r="W808" s="458"/>
      <c r="X808" s="459"/>
      <c r="Y808" s="460">
        <v>254</v>
      </c>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254</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345</v>
      </c>
      <c r="AM832" s="962"/>
      <c r="AN832" s="962"/>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339</v>
      </c>
      <c r="AD837" s="282"/>
      <c r="AE837" s="282"/>
      <c r="AF837" s="282"/>
      <c r="AG837" s="282"/>
      <c r="AH837" s="349" t="s">
        <v>369</v>
      </c>
      <c r="AI837" s="351"/>
      <c r="AJ837" s="351"/>
      <c r="AK837" s="351"/>
      <c r="AL837" s="351" t="s">
        <v>21</v>
      </c>
      <c r="AM837" s="351"/>
      <c r="AN837" s="351"/>
      <c r="AO837" s="431"/>
      <c r="AP837" s="432" t="s">
        <v>301</v>
      </c>
      <c r="AQ837" s="432"/>
      <c r="AR837" s="432"/>
      <c r="AS837" s="432"/>
      <c r="AT837" s="432"/>
      <c r="AU837" s="432"/>
      <c r="AV837" s="432"/>
      <c r="AW837" s="432"/>
      <c r="AX837" s="432"/>
    </row>
    <row r="838" spans="1:50" ht="61.5" customHeight="1" x14ac:dyDescent="0.15">
      <c r="A838" s="409">
        <v>1</v>
      </c>
      <c r="B838" s="409">
        <v>1</v>
      </c>
      <c r="C838" s="429" t="s">
        <v>649</v>
      </c>
      <c r="D838" s="423"/>
      <c r="E838" s="423"/>
      <c r="F838" s="423"/>
      <c r="G838" s="423"/>
      <c r="H838" s="423"/>
      <c r="I838" s="423"/>
      <c r="J838" s="424">
        <v>7011301002636</v>
      </c>
      <c r="K838" s="425"/>
      <c r="L838" s="425"/>
      <c r="M838" s="425"/>
      <c r="N838" s="425"/>
      <c r="O838" s="425"/>
      <c r="P838" s="430" t="s">
        <v>618</v>
      </c>
      <c r="Q838" s="322"/>
      <c r="R838" s="322"/>
      <c r="S838" s="322"/>
      <c r="T838" s="322"/>
      <c r="U838" s="322"/>
      <c r="V838" s="322"/>
      <c r="W838" s="322"/>
      <c r="X838" s="322"/>
      <c r="Y838" s="323">
        <v>4</v>
      </c>
      <c r="Z838" s="324"/>
      <c r="AA838" s="324"/>
      <c r="AB838" s="325"/>
      <c r="AC838" s="333" t="s">
        <v>374</v>
      </c>
      <c r="AD838" s="428"/>
      <c r="AE838" s="428"/>
      <c r="AF838" s="428"/>
      <c r="AG838" s="428"/>
      <c r="AH838" s="426">
        <v>4</v>
      </c>
      <c r="AI838" s="427"/>
      <c r="AJ838" s="427"/>
      <c r="AK838" s="427"/>
      <c r="AL838" s="330">
        <v>69.2</v>
      </c>
      <c r="AM838" s="331"/>
      <c r="AN838" s="331"/>
      <c r="AO838" s="332"/>
      <c r="AP838" s="326" t="s">
        <v>619</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339</v>
      </c>
      <c r="AD870" s="282"/>
      <c r="AE870" s="282"/>
      <c r="AF870" s="282"/>
      <c r="AG870" s="282"/>
      <c r="AH870" s="349" t="s">
        <v>369</v>
      </c>
      <c r="AI870" s="351"/>
      <c r="AJ870" s="351"/>
      <c r="AK870" s="351"/>
      <c r="AL870" s="351" t="s">
        <v>21</v>
      </c>
      <c r="AM870" s="351"/>
      <c r="AN870" s="351"/>
      <c r="AO870" s="431"/>
      <c r="AP870" s="432" t="s">
        <v>301</v>
      </c>
      <c r="AQ870" s="432"/>
      <c r="AR870" s="432"/>
      <c r="AS870" s="432"/>
      <c r="AT870" s="432"/>
      <c r="AU870" s="432"/>
      <c r="AV870" s="432"/>
      <c r="AW870" s="432"/>
      <c r="AX870" s="432"/>
    </row>
    <row r="871" spans="1:50" ht="61.5" customHeight="1" x14ac:dyDescent="0.15">
      <c r="A871" s="409">
        <v>1</v>
      </c>
      <c r="B871" s="409">
        <v>1</v>
      </c>
      <c r="C871" s="429" t="s">
        <v>622</v>
      </c>
      <c r="D871" s="423"/>
      <c r="E871" s="423"/>
      <c r="F871" s="423"/>
      <c r="G871" s="423"/>
      <c r="H871" s="423"/>
      <c r="I871" s="423"/>
      <c r="J871" s="424">
        <v>7010001059391</v>
      </c>
      <c r="K871" s="425"/>
      <c r="L871" s="425"/>
      <c r="M871" s="425"/>
      <c r="N871" s="425"/>
      <c r="O871" s="425"/>
      <c r="P871" s="430" t="s">
        <v>623</v>
      </c>
      <c r="Q871" s="322"/>
      <c r="R871" s="322"/>
      <c r="S871" s="322"/>
      <c r="T871" s="322"/>
      <c r="U871" s="322"/>
      <c r="V871" s="322"/>
      <c r="W871" s="322"/>
      <c r="X871" s="322"/>
      <c r="Y871" s="323">
        <v>9</v>
      </c>
      <c r="Z871" s="324"/>
      <c r="AA871" s="324"/>
      <c r="AB871" s="325"/>
      <c r="AC871" s="333" t="s">
        <v>374</v>
      </c>
      <c r="AD871" s="428"/>
      <c r="AE871" s="428"/>
      <c r="AF871" s="428"/>
      <c r="AG871" s="428"/>
      <c r="AH871" s="426">
        <v>6</v>
      </c>
      <c r="AI871" s="427"/>
      <c r="AJ871" s="427"/>
      <c r="AK871" s="427"/>
      <c r="AL871" s="330">
        <v>99.9</v>
      </c>
      <c r="AM871" s="331"/>
      <c r="AN871" s="331"/>
      <c r="AO871" s="332"/>
      <c r="AP871" s="326" t="s">
        <v>624</v>
      </c>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339</v>
      </c>
      <c r="AD903" s="282"/>
      <c r="AE903" s="282"/>
      <c r="AF903" s="282"/>
      <c r="AG903" s="282"/>
      <c r="AH903" s="349" t="s">
        <v>369</v>
      </c>
      <c r="AI903" s="351"/>
      <c r="AJ903" s="351"/>
      <c r="AK903" s="351"/>
      <c r="AL903" s="351" t="s">
        <v>21</v>
      </c>
      <c r="AM903" s="351"/>
      <c r="AN903" s="351"/>
      <c r="AO903" s="431"/>
      <c r="AP903" s="432" t="s">
        <v>301</v>
      </c>
      <c r="AQ903" s="432"/>
      <c r="AR903" s="432"/>
      <c r="AS903" s="432"/>
      <c r="AT903" s="432"/>
      <c r="AU903" s="432"/>
      <c r="AV903" s="432"/>
      <c r="AW903" s="432"/>
      <c r="AX903" s="432"/>
    </row>
    <row r="904" spans="1:50" ht="61.5" customHeight="1" x14ac:dyDescent="0.15">
      <c r="A904" s="409">
        <v>1</v>
      </c>
      <c r="B904" s="409">
        <v>1</v>
      </c>
      <c r="C904" s="429" t="s">
        <v>625</v>
      </c>
      <c r="D904" s="423"/>
      <c r="E904" s="423"/>
      <c r="F904" s="423"/>
      <c r="G904" s="423"/>
      <c r="H904" s="423"/>
      <c r="I904" s="423"/>
      <c r="J904" s="424">
        <v>3020001082173</v>
      </c>
      <c r="K904" s="425"/>
      <c r="L904" s="425"/>
      <c r="M904" s="425"/>
      <c r="N904" s="425"/>
      <c r="O904" s="425"/>
      <c r="P904" s="430" t="s">
        <v>621</v>
      </c>
      <c r="Q904" s="322"/>
      <c r="R904" s="322"/>
      <c r="S904" s="322"/>
      <c r="T904" s="322"/>
      <c r="U904" s="322"/>
      <c r="V904" s="322"/>
      <c r="W904" s="322"/>
      <c r="X904" s="322"/>
      <c r="Y904" s="323">
        <v>2</v>
      </c>
      <c r="Z904" s="324"/>
      <c r="AA904" s="324"/>
      <c r="AB904" s="325"/>
      <c r="AC904" s="333" t="s">
        <v>380</v>
      </c>
      <c r="AD904" s="428"/>
      <c r="AE904" s="428"/>
      <c r="AF904" s="428"/>
      <c r="AG904" s="428"/>
      <c r="AH904" s="426" t="s">
        <v>626</v>
      </c>
      <c r="AI904" s="427"/>
      <c r="AJ904" s="427"/>
      <c r="AK904" s="427"/>
      <c r="AL904" s="330">
        <v>95.9</v>
      </c>
      <c r="AM904" s="331"/>
      <c r="AN904" s="331"/>
      <c r="AO904" s="332"/>
      <c r="AP904" s="326" t="s">
        <v>627</v>
      </c>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339</v>
      </c>
      <c r="AD936" s="282"/>
      <c r="AE936" s="282"/>
      <c r="AF936" s="282"/>
      <c r="AG936" s="282"/>
      <c r="AH936" s="349" t="s">
        <v>369</v>
      </c>
      <c r="AI936" s="351"/>
      <c r="AJ936" s="351"/>
      <c r="AK936" s="351"/>
      <c r="AL936" s="351" t="s">
        <v>21</v>
      </c>
      <c r="AM936" s="351"/>
      <c r="AN936" s="351"/>
      <c r="AO936" s="431"/>
      <c r="AP936" s="432" t="s">
        <v>301</v>
      </c>
      <c r="AQ936" s="432"/>
      <c r="AR936" s="432"/>
      <c r="AS936" s="432"/>
      <c r="AT936" s="432"/>
      <c r="AU936" s="432"/>
      <c r="AV936" s="432"/>
      <c r="AW936" s="432"/>
      <c r="AX936" s="432"/>
    </row>
    <row r="937" spans="1:50" ht="61.5" customHeight="1" x14ac:dyDescent="0.15">
      <c r="A937" s="409">
        <v>1</v>
      </c>
      <c r="B937" s="409">
        <v>1</v>
      </c>
      <c r="C937" s="429" t="s">
        <v>628</v>
      </c>
      <c r="D937" s="423"/>
      <c r="E937" s="423"/>
      <c r="F937" s="423"/>
      <c r="G937" s="423"/>
      <c r="H937" s="423"/>
      <c r="I937" s="423"/>
      <c r="J937" s="424">
        <v>1120001063033</v>
      </c>
      <c r="K937" s="425"/>
      <c r="L937" s="425"/>
      <c r="M937" s="425"/>
      <c r="N937" s="425"/>
      <c r="O937" s="425"/>
      <c r="P937" s="430" t="s">
        <v>629</v>
      </c>
      <c r="Q937" s="322"/>
      <c r="R937" s="322"/>
      <c r="S937" s="322"/>
      <c r="T937" s="322"/>
      <c r="U937" s="322"/>
      <c r="V937" s="322"/>
      <c r="W937" s="322"/>
      <c r="X937" s="322"/>
      <c r="Y937" s="323">
        <v>37</v>
      </c>
      <c r="Z937" s="324"/>
      <c r="AA937" s="324"/>
      <c r="AB937" s="325"/>
      <c r="AC937" s="333" t="s">
        <v>374</v>
      </c>
      <c r="AD937" s="428"/>
      <c r="AE937" s="428"/>
      <c r="AF937" s="428"/>
      <c r="AG937" s="428"/>
      <c r="AH937" s="426">
        <v>2</v>
      </c>
      <c r="AI937" s="427"/>
      <c r="AJ937" s="427"/>
      <c r="AK937" s="427"/>
      <c r="AL937" s="330">
        <v>97.9</v>
      </c>
      <c r="AM937" s="331"/>
      <c r="AN937" s="331"/>
      <c r="AO937" s="332"/>
      <c r="AP937" s="326" t="s">
        <v>630</v>
      </c>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339</v>
      </c>
      <c r="AD969" s="282"/>
      <c r="AE969" s="282"/>
      <c r="AF969" s="282"/>
      <c r="AG969" s="282"/>
      <c r="AH969" s="349" t="s">
        <v>369</v>
      </c>
      <c r="AI969" s="351"/>
      <c r="AJ969" s="351"/>
      <c r="AK969" s="351"/>
      <c r="AL969" s="351" t="s">
        <v>21</v>
      </c>
      <c r="AM969" s="351"/>
      <c r="AN969" s="351"/>
      <c r="AO969" s="431"/>
      <c r="AP969" s="432" t="s">
        <v>301</v>
      </c>
      <c r="AQ969" s="432"/>
      <c r="AR969" s="432"/>
      <c r="AS969" s="432"/>
      <c r="AT969" s="432"/>
      <c r="AU969" s="432"/>
      <c r="AV969" s="432"/>
      <c r="AW969" s="432"/>
      <c r="AX969" s="432"/>
    </row>
    <row r="970" spans="1:50" ht="61.5" customHeight="1" x14ac:dyDescent="0.15">
      <c r="A970" s="409">
        <v>1</v>
      </c>
      <c r="B970" s="409">
        <v>1</v>
      </c>
      <c r="C970" s="429" t="s">
        <v>611</v>
      </c>
      <c r="D970" s="423"/>
      <c r="E970" s="423"/>
      <c r="F970" s="423"/>
      <c r="G970" s="423"/>
      <c r="H970" s="423"/>
      <c r="I970" s="423"/>
      <c r="J970" s="424">
        <v>8011101010326</v>
      </c>
      <c r="K970" s="425"/>
      <c r="L970" s="425"/>
      <c r="M970" s="425"/>
      <c r="N970" s="425"/>
      <c r="O970" s="425"/>
      <c r="P970" s="430" t="s">
        <v>612</v>
      </c>
      <c r="Q970" s="322"/>
      <c r="R970" s="322"/>
      <c r="S970" s="322"/>
      <c r="T970" s="322"/>
      <c r="U970" s="322"/>
      <c r="V970" s="322"/>
      <c r="W970" s="322"/>
      <c r="X970" s="322"/>
      <c r="Y970" s="323">
        <v>254</v>
      </c>
      <c r="Z970" s="324"/>
      <c r="AA970" s="324"/>
      <c r="AB970" s="325"/>
      <c r="AC970" s="333" t="s">
        <v>375</v>
      </c>
      <c r="AD970" s="428"/>
      <c r="AE970" s="428"/>
      <c r="AF970" s="428"/>
      <c r="AG970" s="428"/>
      <c r="AH970" s="426">
        <v>2</v>
      </c>
      <c r="AI970" s="427"/>
      <c r="AJ970" s="427"/>
      <c r="AK970" s="427"/>
      <c r="AL970" s="330">
        <v>92</v>
      </c>
      <c r="AM970" s="331"/>
      <c r="AN970" s="331"/>
      <c r="AO970" s="332"/>
      <c r="AP970" s="326" t="s">
        <v>617</v>
      </c>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339</v>
      </c>
      <c r="AD1002" s="282"/>
      <c r="AE1002" s="282"/>
      <c r="AF1002" s="282"/>
      <c r="AG1002" s="282"/>
      <c r="AH1002" s="349" t="s">
        <v>369</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339</v>
      </c>
      <c r="AD1035" s="282"/>
      <c r="AE1035" s="282"/>
      <c r="AF1035" s="282"/>
      <c r="AG1035" s="282"/>
      <c r="AH1035" s="349" t="s">
        <v>369</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339</v>
      </c>
      <c r="AD1068" s="282"/>
      <c r="AE1068" s="282"/>
      <c r="AF1068" s="282"/>
      <c r="AG1068" s="282"/>
      <c r="AH1068" s="349" t="s">
        <v>369</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30" hidden="1" customHeight="1" x14ac:dyDescent="0.15">
      <c r="A1099" s="893" t="s">
        <v>330</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345</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6"/>
      <c r="E1102" s="282" t="s">
        <v>265</v>
      </c>
      <c r="F1102" s="896"/>
      <c r="G1102" s="896"/>
      <c r="H1102" s="896"/>
      <c r="I1102" s="896"/>
      <c r="J1102" s="282" t="s">
        <v>300</v>
      </c>
      <c r="K1102" s="282"/>
      <c r="L1102" s="282"/>
      <c r="M1102" s="282"/>
      <c r="N1102" s="282"/>
      <c r="O1102" s="282"/>
      <c r="P1102" s="349" t="s">
        <v>27</v>
      </c>
      <c r="Q1102" s="349"/>
      <c r="R1102" s="349"/>
      <c r="S1102" s="349"/>
      <c r="T1102" s="349"/>
      <c r="U1102" s="349"/>
      <c r="V1102" s="349"/>
      <c r="W1102" s="349"/>
      <c r="X1102" s="349"/>
      <c r="Y1102" s="282" t="s">
        <v>302</v>
      </c>
      <c r="Z1102" s="896"/>
      <c r="AA1102" s="896"/>
      <c r="AB1102" s="896"/>
      <c r="AC1102" s="282" t="s">
        <v>248</v>
      </c>
      <c r="AD1102" s="282"/>
      <c r="AE1102" s="282"/>
      <c r="AF1102" s="282"/>
      <c r="AG1102" s="282"/>
      <c r="AH1102" s="349" t="s">
        <v>261</v>
      </c>
      <c r="AI1102" s="350"/>
      <c r="AJ1102" s="350"/>
      <c r="AK1102" s="350"/>
      <c r="AL1102" s="350" t="s">
        <v>21</v>
      </c>
      <c r="AM1102" s="350"/>
      <c r="AN1102" s="350"/>
      <c r="AO1102" s="899"/>
      <c r="AP1102" s="432" t="s">
        <v>331</v>
      </c>
      <c r="AQ1102" s="432"/>
      <c r="AR1102" s="432"/>
      <c r="AS1102" s="432"/>
      <c r="AT1102" s="432"/>
      <c r="AU1102" s="432"/>
      <c r="AV1102" s="432"/>
      <c r="AW1102" s="432"/>
      <c r="AX1102" s="432"/>
    </row>
    <row r="1103" spans="1:50" ht="62.25" customHeight="1" x14ac:dyDescent="0.15">
      <c r="A1103" s="409">
        <v>1</v>
      </c>
      <c r="B1103" s="409">
        <v>1</v>
      </c>
      <c r="C1103" s="898" t="s">
        <v>613</v>
      </c>
      <c r="D1103" s="898"/>
      <c r="E1103" s="266" t="s">
        <v>614</v>
      </c>
      <c r="F1103" s="897"/>
      <c r="G1103" s="897"/>
      <c r="H1103" s="897"/>
      <c r="I1103" s="897"/>
      <c r="J1103" s="424">
        <v>8011101010326</v>
      </c>
      <c r="K1103" s="425"/>
      <c r="L1103" s="425"/>
      <c r="M1103" s="425"/>
      <c r="N1103" s="425"/>
      <c r="O1103" s="425"/>
      <c r="P1103" s="430" t="s">
        <v>615</v>
      </c>
      <c r="Q1103" s="322"/>
      <c r="R1103" s="322"/>
      <c r="S1103" s="322"/>
      <c r="T1103" s="322"/>
      <c r="U1103" s="322"/>
      <c r="V1103" s="322"/>
      <c r="W1103" s="322"/>
      <c r="X1103" s="322"/>
      <c r="Y1103" s="323">
        <v>349</v>
      </c>
      <c r="Z1103" s="324"/>
      <c r="AA1103" s="324"/>
      <c r="AB1103" s="325"/>
      <c r="AC1103" s="327" t="s">
        <v>375</v>
      </c>
      <c r="AD1103" s="327"/>
      <c r="AE1103" s="327"/>
      <c r="AF1103" s="327"/>
      <c r="AG1103" s="327"/>
      <c r="AH1103" s="328">
        <v>2</v>
      </c>
      <c r="AI1103" s="329"/>
      <c r="AJ1103" s="329"/>
      <c r="AK1103" s="329"/>
      <c r="AL1103" s="330">
        <v>92</v>
      </c>
      <c r="AM1103" s="331"/>
      <c r="AN1103" s="331"/>
      <c r="AO1103" s="332"/>
      <c r="AP1103" s="326" t="s">
        <v>616</v>
      </c>
      <c r="AQ1103" s="326"/>
      <c r="AR1103" s="326"/>
      <c r="AS1103" s="326"/>
      <c r="AT1103" s="326"/>
      <c r="AU1103" s="326"/>
      <c r="AV1103" s="326"/>
      <c r="AW1103" s="326"/>
      <c r="AX1103" s="326"/>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8"/>
      <c r="D1120" s="898"/>
      <c r="E1120" s="266"/>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3">
    <cfRule type="expression" dxfId="2803" priority="13887">
      <formula>IF(RIGHT(TEXT(Y783,"0.#"),1)=".",FALSE,TRUE)</formula>
    </cfRule>
    <cfRule type="expression" dxfId="2802" priority="13888">
      <formula>IF(RIGHT(TEXT(Y783,"0.#"),1)=".",TRUE,FALSE)</formula>
    </cfRule>
  </conditionalFormatting>
  <conditionalFormatting sqref="Y792">
    <cfRule type="expression" dxfId="2801" priority="13883">
      <formula>IF(RIGHT(TEXT(Y792,"0.#"),1)=".",FALSE,TRUE)</formula>
    </cfRule>
    <cfRule type="expression" dxfId="2800" priority="13884">
      <formula>IF(RIGHT(TEXT(Y792,"0.#"),1)=".",TRUE,FALSE)</formula>
    </cfRule>
  </conditionalFormatting>
  <conditionalFormatting sqref="Y823:Y830 Y821 Y810:Y817 Y808 Y797:Y804 Y795">
    <cfRule type="expression" dxfId="2799" priority="13665">
      <formula>IF(RIGHT(TEXT(Y795,"0.#"),1)=".",FALSE,TRUE)</formula>
    </cfRule>
    <cfRule type="expression" dxfId="2798" priority="13666">
      <formula>IF(RIGHT(TEXT(Y795,"0.#"),1)=".",TRUE,FALSE)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4:Y791 Y782">
    <cfRule type="expression" dxfId="2791" priority="13689">
      <formula>IF(RIGHT(TEXT(Y782,"0.#"),1)=".",FALSE,TRUE)</formula>
    </cfRule>
    <cfRule type="expression" dxfId="2790" priority="13690">
      <formula>IF(RIGHT(TEXT(Y782,"0.#"),1)=".",TRUE,FALSE)</formula>
    </cfRule>
  </conditionalFormatting>
  <conditionalFormatting sqref="AU783">
    <cfRule type="expression" dxfId="2789" priority="13687">
      <formula>IF(RIGHT(TEXT(AU783,"0.#"),1)=".",FALSE,TRUE)</formula>
    </cfRule>
    <cfRule type="expression" dxfId="2788" priority="13688">
      <formula>IF(RIGHT(TEXT(AU783,"0.#"),1)=".",TRUE,FALSE)</formula>
    </cfRule>
  </conditionalFormatting>
  <conditionalFormatting sqref="AU792">
    <cfRule type="expression" dxfId="2787" priority="13685">
      <formula>IF(RIGHT(TEXT(AU792,"0.#"),1)=".",FALSE,TRUE)</formula>
    </cfRule>
    <cfRule type="expression" dxfId="2786" priority="13686">
      <formula>IF(RIGHT(TEXT(AU792,"0.#"),1)=".",TRUE,FALSE)</formula>
    </cfRule>
  </conditionalFormatting>
  <conditionalFormatting sqref="AU784:AU791 AU782">
    <cfRule type="expression" dxfId="2785" priority="13683">
      <formula>IF(RIGHT(TEXT(AU782,"0.#"),1)=".",FALSE,TRUE)</formula>
    </cfRule>
    <cfRule type="expression" dxfId="2784" priority="13684">
      <formula>IF(RIGHT(TEXT(AU782,"0.#"),1)=".",TRUE,FALSE)</formula>
    </cfRule>
  </conditionalFormatting>
  <conditionalFormatting sqref="Y822 Y809 Y796">
    <cfRule type="expression" dxfId="2783" priority="13669">
      <formula>IF(RIGHT(TEXT(Y796,"0.#"),1)=".",FALSE,TRUE)</formula>
    </cfRule>
    <cfRule type="expression" dxfId="2782" priority="13670">
      <formula>IF(RIGHT(TEXT(Y796,"0.#"),1)=".",TRUE,FALSE)</formula>
    </cfRule>
  </conditionalFormatting>
  <conditionalFormatting sqref="Y831 Y818 Y805">
    <cfRule type="expression" dxfId="2781" priority="13667">
      <formula>IF(RIGHT(TEXT(Y805,"0.#"),1)=".",FALSE,TRUE)</formula>
    </cfRule>
    <cfRule type="expression" dxfId="2780" priority="13668">
      <formula>IF(RIGHT(TEXT(Y805,"0.#"),1)=".",TRUE,FALSE)</formula>
    </cfRule>
  </conditionalFormatting>
  <conditionalFormatting sqref="AU822 AU809 AU796">
    <cfRule type="expression" dxfId="2779" priority="13663">
      <formula>IF(RIGHT(TEXT(AU796,"0.#"),1)=".",FALSE,TRUE)</formula>
    </cfRule>
    <cfRule type="expression" dxfId="2778" priority="13664">
      <formula>IF(RIGHT(TEXT(AU796,"0.#"),1)=".",TRUE,FALSE)</formula>
    </cfRule>
  </conditionalFormatting>
  <conditionalFormatting sqref="AU831 AU818 AU805">
    <cfRule type="expression" dxfId="2777" priority="13661">
      <formula>IF(RIGHT(TEXT(AU805,"0.#"),1)=".",FALSE,TRUE)</formula>
    </cfRule>
    <cfRule type="expression" dxfId="2776" priority="13662">
      <formula>IF(RIGHT(TEXT(AU805,"0.#"),1)=".",TRUE,FALSE)</formula>
    </cfRule>
  </conditionalFormatting>
  <conditionalFormatting sqref="AU823:AU830 AU821 AU810:AU817 AU808 AU797:AU804 AU795">
    <cfRule type="expression" dxfId="2775" priority="13659">
      <formula>IF(RIGHT(TEXT(AU795,"0.#"),1)=".",FALSE,TRUE)</formula>
    </cfRule>
    <cfRule type="expression" dxfId="2774" priority="13660">
      <formula>IF(RIGHT(TEXT(AU795,"0.#"),1)=".",TRUE,FALSE)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4:AO1132">
    <cfRule type="expression" dxfId="2405" priority="2871">
      <formula>IF(AND(AL1104&gt;=0, RIGHT(TEXT(AL1104,"0.#"),1)&lt;&gt;"."),TRUE,FALSE)</formula>
    </cfRule>
    <cfRule type="expression" dxfId="2404" priority="2872">
      <formula>IF(AND(AL1104&gt;=0, RIGHT(TEXT(AL1104,"0.#"),1)="."),TRUE,FALSE)</formula>
    </cfRule>
    <cfRule type="expression" dxfId="2403" priority="2873">
      <formula>IF(AND(AL1104&lt;0, RIGHT(TEXT(AL1104,"0.#"),1)&lt;&gt;"."),TRUE,FALSE)</formula>
    </cfRule>
    <cfRule type="expression" dxfId="2402" priority="2874">
      <formula>IF(AND(AL1104&lt;0, RIGHT(TEXT(AL1104,"0.#"),1)="."),TRUE,FALSE)</formula>
    </cfRule>
  </conditionalFormatting>
  <conditionalFormatting sqref="Y1104:Y1132">
    <cfRule type="expression" dxfId="2401" priority="2869">
      <formula>IF(RIGHT(TEXT(Y1104,"0.#"),1)=".",FALSE,TRUE)</formula>
    </cfRule>
    <cfRule type="expression" dxfId="2400" priority="2870">
      <formula>IF(RIGHT(TEXT(Y1104,"0.#"),1)=".",TRUE,FALSE)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1">
    <cfRule type="expression" dxfId="2055" priority="2039">
      <formula>IF(RIGHT(TEXT(Y971,"0.#"),1)=".",FALSE,TRUE)</formula>
    </cfRule>
    <cfRule type="expression" dxfId="2054" priority="2040">
      <formula>IF(RIGHT(TEXT(Y971,"0.#"),1)=".",TRUE,FALSE)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1:AO971">
    <cfRule type="expression" dxfId="1943" priority="2041">
      <formula>IF(AND(AL971&gt;=0, RIGHT(TEXT(AL971,"0.#"),1)&lt;&gt;"."),TRUE,FALSE)</formula>
    </cfRule>
    <cfRule type="expression" dxfId="1942" priority="2042">
      <formula>IF(AND(AL971&gt;=0, RIGHT(TEXT(AL971,"0.#"),1)="."),TRUE,FALSE)</formula>
    </cfRule>
    <cfRule type="expression" dxfId="1941" priority="2043">
      <formula>IF(AND(AL971&lt;0, RIGHT(TEXT(AL971,"0.#"),1)&lt;&gt;"."),TRUE,FALSE)</formula>
    </cfRule>
    <cfRule type="expression" dxfId="1940" priority="2044">
      <formula>IF(AND(AL971&lt;0, RIGHT(TEXT(AL971,"0.#"),1)="."),TRUE,FALSE)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70">
    <cfRule type="expression" dxfId="711" priority="7">
      <formula>IF(RIGHT(TEXT(Y970,"0.#"),1)=".",FALSE,TRUE)</formula>
    </cfRule>
    <cfRule type="expression" dxfId="710" priority="8">
      <formula>IF(RIGHT(TEXT(Y970,"0.#"),1)=".",TRUE,FALSE)</formula>
    </cfRule>
  </conditionalFormatting>
  <conditionalFormatting sqref="AL970:AO970">
    <cfRule type="expression" dxfId="709" priority="9">
      <formula>IF(AND(AL970&gt;=0, RIGHT(TEXT(AL970,"0.#"),1)&lt;&gt;"."),TRUE,FALSE)</formula>
    </cfRule>
    <cfRule type="expression" dxfId="708" priority="10">
      <formula>IF(AND(AL970&gt;=0, RIGHT(TEXT(AL970,"0.#"),1)="."),TRUE,FALSE)</formula>
    </cfRule>
    <cfRule type="expression" dxfId="707" priority="11">
      <formula>IF(AND(AL970&lt;0, RIGHT(TEXT(AL970,"0.#"),1)&lt;&gt;"."),TRUE,FALSE)</formula>
    </cfRule>
    <cfRule type="expression" dxfId="706" priority="12">
      <formula>IF(AND(AL970&lt;0, RIGHT(TEXT(AL970,"0.#"),1)="."),TRUE,FALSE)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21" max="49" man="1"/>
    <brk id="818" max="49" man="1"/>
    <brk id="1103" max="49" man="1"/>
  </rowBreaks>
  <colBreaks count="1" manualBreakCount="1">
    <brk id="6" max="110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579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579</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579</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350</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394</v>
      </c>
      <c r="AF2" s="380"/>
      <c r="AG2" s="380"/>
      <c r="AH2" s="380"/>
      <c r="AI2" s="380" t="s">
        <v>392</v>
      </c>
      <c r="AJ2" s="380"/>
      <c r="AK2" s="380"/>
      <c r="AL2" s="380"/>
      <c r="AM2" s="380" t="s">
        <v>421</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0"/>
      <c r="Z3" s="1011"/>
      <c r="AA3" s="1012"/>
      <c r="AB3" s="1016"/>
      <c r="AC3" s="1017"/>
      <c r="AD3" s="1018"/>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19"/>
      <c r="I4" s="1019"/>
      <c r="J4" s="1019"/>
      <c r="K4" s="1019"/>
      <c r="L4" s="1019"/>
      <c r="M4" s="1019"/>
      <c r="N4" s="1019"/>
      <c r="O4" s="1020"/>
      <c r="P4" s="166"/>
      <c r="Q4" s="1027"/>
      <c r="R4" s="1027"/>
      <c r="S4" s="1027"/>
      <c r="T4" s="1027"/>
      <c r="U4" s="1027"/>
      <c r="V4" s="1027"/>
      <c r="W4" s="1027"/>
      <c r="X4" s="1028"/>
      <c r="Y4" s="1005" t="s">
        <v>12</v>
      </c>
      <c r="Z4" s="1006"/>
      <c r="AA4" s="1007"/>
      <c r="AB4" s="553"/>
      <c r="AC4" s="1008"/>
      <c r="AD4" s="1008"/>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8" t="s">
        <v>54</v>
      </c>
      <c r="Z5" s="1002"/>
      <c r="AA5" s="1003"/>
      <c r="AB5" s="524"/>
      <c r="AC5" s="1004"/>
      <c r="AD5" s="1004"/>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2" t="s">
        <v>382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350</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394</v>
      </c>
      <c r="AF9" s="380"/>
      <c r="AG9" s="380"/>
      <c r="AH9" s="380"/>
      <c r="AI9" s="380" t="s">
        <v>392</v>
      </c>
      <c r="AJ9" s="380"/>
      <c r="AK9" s="380"/>
      <c r="AL9" s="380"/>
      <c r="AM9" s="380" t="s">
        <v>421</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0"/>
      <c r="Z10" s="1011"/>
      <c r="AA10" s="1012"/>
      <c r="AB10" s="1016"/>
      <c r="AC10" s="1017"/>
      <c r="AD10" s="1018"/>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53"/>
      <c r="AC11" s="1008"/>
      <c r="AD11" s="1008"/>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4"/>
      <c r="AC12" s="1004"/>
      <c r="AD12" s="1004"/>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2" t="s">
        <v>382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350</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394</v>
      </c>
      <c r="AF16" s="380"/>
      <c r="AG16" s="380"/>
      <c r="AH16" s="380"/>
      <c r="AI16" s="380" t="s">
        <v>392</v>
      </c>
      <c r="AJ16" s="380"/>
      <c r="AK16" s="380"/>
      <c r="AL16" s="380"/>
      <c r="AM16" s="380" t="s">
        <v>421</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0"/>
      <c r="Z17" s="1011"/>
      <c r="AA17" s="1012"/>
      <c r="AB17" s="1016"/>
      <c r="AC17" s="1017"/>
      <c r="AD17" s="1018"/>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53"/>
      <c r="AC18" s="1008"/>
      <c r="AD18" s="1008"/>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4"/>
      <c r="AC19" s="1004"/>
      <c r="AD19" s="1004"/>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2" t="s">
        <v>382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350</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394</v>
      </c>
      <c r="AF23" s="380"/>
      <c r="AG23" s="380"/>
      <c r="AH23" s="380"/>
      <c r="AI23" s="380" t="s">
        <v>392</v>
      </c>
      <c r="AJ23" s="380"/>
      <c r="AK23" s="380"/>
      <c r="AL23" s="380"/>
      <c r="AM23" s="380" t="s">
        <v>421</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0"/>
      <c r="Z24" s="1011"/>
      <c r="AA24" s="1012"/>
      <c r="AB24" s="1016"/>
      <c r="AC24" s="1017"/>
      <c r="AD24" s="1018"/>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53"/>
      <c r="AC25" s="1008"/>
      <c r="AD25" s="1008"/>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4"/>
      <c r="AC26" s="1004"/>
      <c r="AD26" s="1004"/>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2" t="s">
        <v>382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350</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394</v>
      </c>
      <c r="AF30" s="380"/>
      <c r="AG30" s="380"/>
      <c r="AH30" s="380"/>
      <c r="AI30" s="380" t="s">
        <v>392</v>
      </c>
      <c r="AJ30" s="380"/>
      <c r="AK30" s="380"/>
      <c r="AL30" s="380"/>
      <c r="AM30" s="380" t="s">
        <v>421</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0"/>
      <c r="Z31" s="1011"/>
      <c r="AA31" s="1012"/>
      <c r="AB31" s="1016"/>
      <c r="AC31" s="1017"/>
      <c r="AD31" s="1018"/>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53"/>
      <c r="AC32" s="1008"/>
      <c r="AD32" s="1008"/>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4"/>
      <c r="AC33" s="1004"/>
      <c r="AD33" s="1004"/>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2" t="s">
        <v>382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350</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394</v>
      </c>
      <c r="AF37" s="380"/>
      <c r="AG37" s="380"/>
      <c r="AH37" s="380"/>
      <c r="AI37" s="380" t="s">
        <v>392</v>
      </c>
      <c r="AJ37" s="380"/>
      <c r="AK37" s="380"/>
      <c r="AL37" s="380"/>
      <c r="AM37" s="380" t="s">
        <v>421</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0"/>
      <c r="Z38" s="1011"/>
      <c r="AA38" s="1012"/>
      <c r="AB38" s="1016"/>
      <c r="AC38" s="1017"/>
      <c r="AD38" s="1018"/>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53"/>
      <c r="AC39" s="1008"/>
      <c r="AD39" s="1008"/>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4"/>
      <c r="AC40" s="1004"/>
      <c r="AD40" s="100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350</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394</v>
      </c>
      <c r="AF44" s="380"/>
      <c r="AG44" s="380"/>
      <c r="AH44" s="380"/>
      <c r="AI44" s="380" t="s">
        <v>392</v>
      </c>
      <c r="AJ44" s="380"/>
      <c r="AK44" s="380"/>
      <c r="AL44" s="380"/>
      <c r="AM44" s="380" t="s">
        <v>421</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0"/>
      <c r="Z45" s="1011"/>
      <c r="AA45" s="1012"/>
      <c r="AB45" s="1016"/>
      <c r="AC45" s="1017"/>
      <c r="AD45" s="1018"/>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53"/>
      <c r="AC46" s="1008"/>
      <c r="AD46" s="1008"/>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4"/>
      <c r="AC47" s="1004"/>
      <c r="AD47" s="100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350</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394</v>
      </c>
      <c r="AF51" s="380"/>
      <c r="AG51" s="380"/>
      <c r="AH51" s="380"/>
      <c r="AI51" s="380" t="s">
        <v>392</v>
      </c>
      <c r="AJ51" s="380"/>
      <c r="AK51" s="380"/>
      <c r="AL51" s="380"/>
      <c r="AM51" s="380" t="s">
        <v>421</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0"/>
      <c r="Z52" s="1011"/>
      <c r="AA52" s="1012"/>
      <c r="AB52" s="1016"/>
      <c r="AC52" s="1017"/>
      <c r="AD52" s="1018"/>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53"/>
      <c r="AC53" s="1008"/>
      <c r="AD53" s="1008"/>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4"/>
      <c r="AC54" s="1004"/>
      <c r="AD54" s="100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350</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394</v>
      </c>
      <c r="AF58" s="380"/>
      <c r="AG58" s="380"/>
      <c r="AH58" s="380"/>
      <c r="AI58" s="380" t="s">
        <v>392</v>
      </c>
      <c r="AJ58" s="380"/>
      <c r="AK58" s="380"/>
      <c r="AL58" s="380"/>
      <c r="AM58" s="380" t="s">
        <v>421</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0"/>
      <c r="Z59" s="1011"/>
      <c r="AA59" s="1012"/>
      <c r="AB59" s="1016"/>
      <c r="AC59" s="1017"/>
      <c r="AD59" s="1018"/>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53"/>
      <c r="AC60" s="1008"/>
      <c r="AD60" s="1008"/>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4"/>
      <c r="AC61" s="1004"/>
      <c r="AD61" s="100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350</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394</v>
      </c>
      <c r="AF65" s="380"/>
      <c r="AG65" s="380"/>
      <c r="AH65" s="380"/>
      <c r="AI65" s="380" t="s">
        <v>392</v>
      </c>
      <c r="AJ65" s="380"/>
      <c r="AK65" s="380"/>
      <c r="AL65" s="380"/>
      <c r="AM65" s="380" t="s">
        <v>421</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0"/>
      <c r="Z66" s="1011"/>
      <c r="AA66" s="1012"/>
      <c r="AB66" s="1016"/>
      <c r="AC66" s="1017"/>
      <c r="AD66" s="1018"/>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53"/>
      <c r="AC67" s="1008"/>
      <c r="AD67" s="1008"/>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4"/>
      <c r="AC68" s="1004"/>
      <c r="AD68" s="1004"/>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2" t="s">
        <v>382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368</v>
      </c>
      <c r="H2" s="445"/>
      <c r="I2" s="445"/>
      <c r="J2" s="445"/>
      <c r="K2" s="445"/>
      <c r="L2" s="445"/>
      <c r="M2" s="445"/>
      <c r="N2" s="445"/>
      <c r="O2" s="445"/>
      <c r="P2" s="445"/>
      <c r="Q2" s="445"/>
      <c r="R2" s="445"/>
      <c r="S2" s="445"/>
      <c r="T2" s="445"/>
      <c r="U2" s="445"/>
      <c r="V2" s="445"/>
      <c r="W2" s="445"/>
      <c r="X2" s="445"/>
      <c r="Y2" s="445"/>
      <c r="Z2" s="445"/>
      <c r="AA2" s="445"/>
      <c r="AB2" s="446"/>
      <c r="AC2" s="444"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354</v>
      </c>
      <c r="Z3" s="350"/>
      <c r="AA3" s="350"/>
      <c r="AB3" s="350"/>
      <c r="AC3" s="282" t="s">
        <v>339</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354</v>
      </c>
      <c r="Z36" s="350"/>
      <c r="AA36" s="350"/>
      <c r="AB36" s="350"/>
      <c r="AC36" s="282" t="s">
        <v>339</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354</v>
      </c>
      <c r="Z69" s="350"/>
      <c r="AA69" s="350"/>
      <c r="AB69" s="350"/>
      <c r="AC69" s="282" t="s">
        <v>339</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354</v>
      </c>
      <c r="Z102" s="350"/>
      <c r="AA102" s="350"/>
      <c r="AB102" s="350"/>
      <c r="AC102" s="282" t="s">
        <v>339</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354</v>
      </c>
      <c r="Z135" s="350"/>
      <c r="AA135" s="350"/>
      <c r="AB135" s="350"/>
      <c r="AC135" s="282" t="s">
        <v>339</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354</v>
      </c>
      <c r="Z168" s="350"/>
      <c r="AA168" s="350"/>
      <c r="AB168" s="350"/>
      <c r="AC168" s="282" t="s">
        <v>339</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354</v>
      </c>
      <c r="Z201" s="350"/>
      <c r="AA201" s="350"/>
      <c r="AB201" s="350"/>
      <c r="AC201" s="282" t="s">
        <v>339</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354</v>
      </c>
      <c r="Z234" s="350"/>
      <c r="AA234" s="350"/>
      <c r="AB234" s="350"/>
      <c r="AC234" s="282" t="s">
        <v>339</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354</v>
      </c>
      <c r="Z267" s="350"/>
      <c r="AA267" s="350"/>
      <c r="AB267" s="350"/>
      <c r="AC267" s="282" t="s">
        <v>339</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354</v>
      </c>
      <c r="Z300" s="350"/>
      <c r="AA300" s="350"/>
      <c r="AB300" s="350"/>
      <c r="AC300" s="282" t="s">
        <v>339</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354</v>
      </c>
      <c r="Z333" s="350"/>
      <c r="AA333" s="350"/>
      <c r="AB333" s="350"/>
      <c r="AC333" s="282" t="s">
        <v>339</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354</v>
      </c>
      <c r="Z366" s="350"/>
      <c r="AA366" s="350"/>
      <c r="AB366" s="350"/>
      <c r="AC366" s="282" t="s">
        <v>339</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354</v>
      </c>
      <c r="Z399" s="350"/>
      <c r="AA399" s="350"/>
      <c r="AB399" s="350"/>
      <c r="AC399" s="282" t="s">
        <v>339</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354</v>
      </c>
      <c r="Z432" s="350"/>
      <c r="AA432" s="350"/>
      <c r="AB432" s="350"/>
      <c r="AC432" s="282" t="s">
        <v>339</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354</v>
      </c>
      <c r="Z465" s="350"/>
      <c r="AA465" s="350"/>
      <c r="AB465" s="350"/>
      <c r="AC465" s="282" t="s">
        <v>339</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354</v>
      </c>
      <c r="Z498" s="350"/>
      <c r="AA498" s="350"/>
      <c r="AB498" s="350"/>
      <c r="AC498" s="282" t="s">
        <v>339</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354</v>
      </c>
      <c r="Z531" s="350"/>
      <c r="AA531" s="350"/>
      <c r="AB531" s="350"/>
      <c r="AC531" s="282" t="s">
        <v>339</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354</v>
      </c>
      <c r="Z564" s="350"/>
      <c r="AA564" s="350"/>
      <c r="AB564" s="350"/>
      <c r="AC564" s="282" t="s">
        <v>339</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354</v>
      </c>
      <c r="Z597" s="350"/>
      <c r="AA597" s="350"/>
      <c r="AB597" s="350"/>
      <c r="AC597" s="282" t="s">
        <v>339</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354</v>
      </c>
      <c r="Z630" s="350"/>
      <c r="AA630" s="350"/>
      <c r="AB630" s="350"/>
      <c r="AC630" s="282" t="s">
        <v>339</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354</v>
      </c>
      <c r="Z663" s="350"/>
      <c r="AA663" s="350"/>
      <c r="AB663" s="350"/>
      <c r="AC663" s="282" t="s">
        <v>339</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354</v>
      </c>
      <c r="Z696" s="350"/>
      <c r="AA696" s="350"/>
      <c r="AB696" s="350"/>
      <c r="AC696" s="282" t="s">
        <v>339</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354</v>
      </c>
      <c r="Z729" s="350"/>
      <c r="AA729" s="350"/>
      <c r="AB729" s="350"/>
      <c r="AC729" s="282" t="s">
        <v>339</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354</v>
      </c>
      <c r="Z762" s="350"/>
      <c r="AA762" s="350"/>
      <c r="AB762" s="350"/>
      <c r="AC762" s="282" t="s">
        <v>339</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354</v>
      </c>
      <c r="Z795" s="350"/>
      <c r="AA795" s="350"/>
      <c r="AB795" s="350"/>
      <c r="AC795" s="282" t="s">
        <v>339</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354</v>
      </c>
      <c r="Z828" s="350"/>
      <c r="AA828" s="350"/>
      <c r="AB828" s="350"/>
      <c r="AC828" s="282" t="s">
        <v>339</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354</v>
      </c>
      <c r="Z861" s="350"/>
      <c r="AA861" s="350"/>
      <c r="AB861" s="350"/>
      <c r="AC861" s="282" t="s">
        <v>339</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354</v>
      </c>
      <c r="Z894" s="350"/>
      <c r="AA894" s="350"/>
      <c r="AB894" s="350"/>
      <c r="AC894" s="282" t="s">
        <v>339</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354</v>
      </c>
      <c r="Z927" s="350"/>
      <c r="AA927" s="350"/>
      <c r="AB927" s="350"/>
      <c r="AC927" s="282" t="s">
        <v>339</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354</v>
      </c>
      <c r="Z960" s="350"/>
      <c r="AA960" s="350"/>
      <c r="AB960" s="350"/>
      <c r="AC960" s="282" t="s">
        <v>339</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354</v>
      </c>
      <c r="Z993" s="350"/>
      <c r="AA993" s="350"/>
      <c r="AB993" s="350"/>
      <c r="AC993" s="282" t="s">
        <v>339</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354</v>
      </c>
      <c r="Z1026" s="350"/>
      <c r="AA1026" s="350"/>
      <c r="AB1026" s="350"/>
      <c r="AC1026" s="282" t="s">
        <v>339</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354</v>
      </c>
      <c r="Z1059" s="350"/>
      <c r="AA1059" s="350"/>
      <c r="AB1059" s="350"/>
      <c r="AC1059" s="282" t="s">
        <v>339</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354</v>
      </c>
      <c r="Z1092" s="350"/>
      <c r="AA1092" s="350"/>
      <c r="AB1092" s="350"/>
      <c r="AC1092" s="282" t="s">
        <v>339</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354</v>
      </c>
      <c r="Z1125" s="350"/>
      <c r="AA1125" s="350"/>
      <c r="AB1125" s="350"/>
      <c r="AC1125" s="282" t="s">
        <v>339</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354</v>
      </c>
      <c r="Z1158" s="350"/>
      <c r="AA1158" s="350"/>
      <c r="AB1158" s="350"/>
      <c r="AC1158" s="282" t="s">
        <v>339</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354</v>
      </c>
      <c r="Z1191" s="350"/>
      <c r="AA1191" s="350"/>
      <c r="AB1191" s="350"/>
      <c r="AC1191" s="282" t="s">
        <v>339</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354</v>
      </c>
      <c r="Z1224" s="350"/>
      <c r="AA1224" s="350"/>
      <c r="AB1224" s="350"/>
      <c r="AC1224" s="282" t="s">
        <v>339</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354</v>
      </c>
      <c r="Z1257" s="350"/>
      <c r="AA1257" s="350"/>
      <c r="AB1257" s="350"/>
      <c r="AC1257" s="282" t="s">
        <v>339</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354</v>
      </c>
      <c r="Z1290" s="350"/>
      <c r="AA1290" s="350"/>
      <c r="AB1290" s="350"/>
      <c r="AC1290" s="282" t="s">
        <v>339</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松島</cp:lastModifiedBy>
  <cp:lastPrinted>2020-06-23T09:24:20Z</cp:lastPrinted>
  <dcterms:created xsi:type="dcterms:W3CDTF">2012-03-13T00:50:25Z</dcterms:created>
  <dcterms:modified xsi:type="dcterms:W3CDTF">2020-11-17T10:03:40Z</dcterms:modified>
</cp:coreProperties>
</file>