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500_政策統括官　政策統括室\予算係\★R２年度\行政事業レビュー\201104行革指示による再確認（H28～）\会計課登録用\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<sst xmlns="http://schemas.openxmlformats.org/spreadsheetml/2006/main" count="2934" uniqueCount="669">
  <si>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</si>
  <si>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</si>
  <si>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</si>
  <si>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</si>
  <si>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</si>
  <si>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</si>
  <si>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</si>
  <si>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</si>
  <si>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</si>
  <si>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</si>
  <si>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</si>
  <si>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</si>
  <si>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</si>
  <si>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</si>
  <si>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</si>
  <si>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</si>
  <si>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</si>
  <si>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</si>
  <si>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</si>
  <si>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</si>
  <si>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</si>
  <si>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</si>
  <si>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</si>
  <si>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</si>
  <si>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</si>
  <si>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</si>
  <si>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</si>
  <si>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</si>
  <si>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</si>
  <si>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</si>
  <si>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</si>
  <si>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</si>
  <si>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</si>
  <si>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</si>
  <si>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</si>
  <si>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</si>
  <si>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</si>
  <si>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</si>
  <si>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</si>
  <si>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</si>
  <si>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</si>
  <si>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</si>
  <si>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</si>
  <si>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</si>
  <si>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</si>
  <si>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</si>
  <si>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</si>
  <si>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</si>
  <si>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</si>
  <si>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</si>
  <si>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</si>
  <si>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</si>
  <si>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</si>
  <si>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</si>
  <si>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</si>
  <si>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</si>
  <si>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</si>
  <si>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</si>
  <si>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</si>
  <si>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</si>
  <si>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</si>
  <si>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</si>
  <si>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</si>
  <si>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</si>
  <si>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</si>
  <si>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</si>
  <si>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</si>
  <si>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</si>
  <si>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</si>
  <si>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</si>
  <si>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</si>
  <si>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</si>
  <si>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</si>
  <si>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</si>
  <si>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</si>
  <si>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</si>
  <si>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</si>
  <si>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</si>
  <si>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</si>
  <si>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</si>
  <si>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</si>
  <si>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</si>
  <si>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</si>
  <si>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</si>
  <si>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</si>
  <si>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</si>
  <si>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</si>
  <si>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</si>
  <si>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</si>
  <si>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</si>
  <si>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</si>
  <si>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</si>
  <si>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</si>
  <si>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</si>
  <si>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</si>
  <si>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</si>
  <si>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</si>
  <si>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</si>
  <si>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</si>
  <si>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</si>
  <si>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</si>
  <si>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</si>
  <si>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</si>
  <si>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</si>
  <si>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</si>
  <si>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</si>
  <si>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</si>
  <si>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</si>
  <si>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</si>
  <si>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</si>
  <si>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</si>
  <si>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</si>
  <si>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</si>
  <si>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</si>
  <si>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</si>
  <si>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</si>
  <si>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</si>
  <si>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</si>
  <si>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</si>
  <si>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</si>
  <si>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</si>
  <si>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</si>
  <si>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</si>
  <si>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</si>
  <si>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</si>
  <si>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</si>
  <si>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</si>
  <si>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</si>
  <si>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</si>
  <si>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</si>
  <si>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</si>
  <si>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</si>
  <si>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</si>
  <si>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</si>
  <si>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</si>
  <si>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</si>
  <si>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</si>
  <si>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</si>
  <si>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</si>
  <si>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</si>
  <si>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</si>
  <si>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</si>
  <si>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</si>
  <si>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</si>
  <si>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</si>
  <si>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</si>
  <si>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</si>
  <si>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</si>
  <si>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</si>
  <si>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</si>
  <si>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</si>
  <si>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</si>
  <si>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</si>
  <si>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</si>
  <si>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</si>
  <si>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</si>
  <si>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</si>
  <si>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</si>
  <si>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</si>
  <si>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</si>
  <si>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</si>
  <si>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</si>
  <si>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</si>
  <si>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</si>
  <si>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</si>
  <si>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</si>
  <si>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</si>
  <si>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</si>
  <si>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</si>
  <si>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</si>
  <si>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</si>
  <si>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</si>
  <si>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</si>
  <si>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</si>
  <si>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</si>
  <si>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</si>
  <si>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</si>
  <si>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</si>
  <si>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</si>
  <si>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</si>
  <si>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</si>
  <si>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</si>
  <si>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</si>
  <si>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</si>
  <si>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</si>
  <si>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</si>
  <si>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</si>
  <si>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</si>
  <si>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</si>
  <si>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</si>
  <si>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</si>
  <si>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</si>
  <si>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</si>
  <si>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</si>
  <si>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</si>
  <si>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</si>
  <si>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</si>
  <si>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</si>
  <si>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</si>
  <si>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</si>
  <si>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</si>
  <si>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</si>
  <si>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</si>
  <si>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</si>
  <si>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</si>
  <si>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</si>
  <si>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</si>
  <si>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</si>
  <si>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</si>
  <si>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</si>
  <si>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</si>
  <si>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</si>
  <si>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</si>
  <si>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</si>
  <si>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</si>
  <si>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</si>
  <si>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</si>
  <si>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</si>
  <si>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</si>
  <si>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</si>
  <si>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</si>
  <si>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</si>
  <si>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</si>
  <si>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</si>
  <si>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</si>
  <si>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</si>
  <si>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</si>
  <si>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</si>
  <si>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</si>
  <si>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</si>
  <si>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</si>
  <si>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</si>
  <si>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</si>
  <si>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</si>
  <si>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</si>
  <si>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</si>
  <si>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</si>
  <si>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</si>
  <si>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</si>
  <si>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</si>
  <si>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</si>
  <si>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</si>
  <si>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</si>
  <si>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</si>
  <si>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</si>
  <si>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</si>
  <si>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</si>
  <si>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</si>
  <si>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</si>
  <si>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</si>
  <si>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</si>
  <si>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</si>
  <si>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</si>
  <si>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</si>
  <si>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</si>
  <si>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</si>
  <si>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</si>
  <si>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</si>
  <si>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</si>
  <si>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</si>
  <si>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</si>
  <si>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</si>
  <si>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</si>
  <si>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</si>
  <si>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</si>
  <si>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</si>
  <si>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</si>
  <si>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</si>
  <si>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</si>
  <si>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</si>
  <si>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</si>
  <si>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</si>
  <si>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</si>
  <si>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</si>
  <si>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</si>
  <si>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</si>
  <si>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</si>
  <si>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</si>
  <si>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</si>
  <si>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</si>
  <si>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</si>
  <si>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</si>
  <si>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</si>
  <si>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</si>
  <si>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</si>
  <si>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</si>
  <si>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</si>
  <si>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</si>
  <si>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</si>
  <si>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</si>
  <si>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</si>
  <si>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</si>
  <si>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</si>
  <si>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</si>
  <si>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</si>
  <si>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</si>
  <si>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</si>
  <si>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</si>
  <si>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</si>
  <si>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</si>
  <si>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</si>
  <si>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</si>
  <si>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</si>
  <si>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</si>
  <si>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</si>
  <si>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</si>
  <si>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</si>
  <si>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</si>
  <si>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</si>
  <si>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</si>
  <si>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</si>
  <si>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</si>
  <si>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</si>
  <si>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</si>
  <si>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</si>
  <si>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</si>
  <si>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</si>
  <si>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</si>
  <si>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</si>
  <si>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</si>
  <si>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</si>
  <si>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</si>
  <si>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</si>
  <si>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</si>
  <si>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</si>
  <si>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</si>
  <si>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</si>
  <si>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</si>
  <si>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</si>
  <si>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</si>
  <si>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</si>
  <si>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</si>
  <si>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</si>
  <si>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</si>
  <si>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</si>
  <si>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</si>
  <si>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</si>
  <si>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</si>
  <si>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</si>
  <si>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</si>
  <si>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</si>
  <si>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</si>
  <si>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</si>
  <si>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</si>
  <si>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</si>
  <si>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</si>
  <si>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</si>
  <si>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</si>
  <si>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</si>
  <si>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</si>
  <si>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</si>
  <si>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</si>
  <si>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</si>
  <si>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</si>
  <si>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</si>
  <si>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</si>
  <si>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</si>
  <si>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</si>
  <si>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</si>
  <si>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</si>
  <si>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</si>
  <si>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</si>
  <si>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</si>
  <si>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</si>
  <si>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</si>
  <si>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</si>
  <si>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</si>
  <si>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</si>
  <si>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</si>
  <si>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</si>
  <si>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</si>
  <si>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</si>
  <si>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</si>
  <si>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</si>
  <si>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</si>
  <si>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</si>
  <si>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</si>
  <si>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</si>
  <si>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</si>
  <si>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</si>
  <si>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</si>
  <si>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</si>
  <si>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</si>
  <si>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</si>
  <si>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</si>
  <si>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</si>
  <si>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</si>
  <si>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</si>
  <si>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</si>
  <si>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</si>
  <si>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</si>
  <si>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</si>
  <si>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</si>
  <si>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</si>
  <si>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</si>
  <si>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</si>
  <si>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</si>
  <si>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</si>
  <si>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</si>
  <si>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</si>
  <si>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</si>
  <si>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</si>
  <si>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</si>
  <si>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</si>
  <si>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</si>
  <si>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</si>
  <si>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</si>
  <si>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</si>
  <si>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</si>
  <si>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</si>
  <si>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</si>
  <si>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</si>
  <si>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</si>
  <si>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</si>
  <si>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</si>
  <si>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</si>
  <si>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</si>
  <si>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</si>
  <si>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</si>
  <si>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</si>
  <si>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</si>
  <si>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</si>
  <si>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</si>
  <si>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</si>
  <si>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</si>
  <si>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</si>
  <si>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</si>
  <si>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</si>
  <si>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</si>
  <si>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</si>
  <si>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</si>
  <si>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</si>
  <si>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</si>
  <si>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</si>
  <si>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</si>
  <si>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</si>
  <si>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</si>
  <si>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</si>
  <si>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</si>
  <si>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</si>
  <si>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</si>
  <si>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</si>
  <si>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</si>
  <si>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</si>
  <si>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</si>
  <si>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</si>
  <si>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</si>
  <si>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</si>
  <si>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</si>
  <si>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</si>
  <si>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</si>
  <si>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</si>
  <si>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</si>
  <si>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</si>
  <si>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</si>
  <si>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</si>
  <si>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</si>
  <si>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</si>
  <si>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</si>
  <si>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</si>
  <si>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</si>
  <si>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</si>
  <si>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</si>
  <si>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</si>
  <si>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</si>
  <si>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</si>
  <si>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</si>
  <si>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</si>
  <si>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</si>
  <si>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</si>
  <si>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</si>
  <si>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</si>
  <si>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</si>
  <si>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</si>
  <si>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</si>
  <si>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</si>
  <si>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</si>
  <si>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</si>
  <si>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</si>
  <si>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</si>
  <si>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</si>
  <si>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</si>
  <si>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</si>
  <si>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</si>
  <si>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</si>
  <si>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</si>
  <si>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</si>
  <si>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</si>
  <si>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</si>
  <si>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</si>
  <si>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</si>
  <si>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</si>
  <si>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</si>
  <si>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</si>
  <si>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</si>
  <si>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</si>
  <si>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</si>
  <si>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</si>
  <si>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</si>
  <si>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</si>
  <si>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</si>
  <si>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</si>
  <si>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</si>
  <si>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</si>
  <si>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</si>
  <si>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</si>
  <si>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</si>
  <si>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</si>
  <si>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</si>
  <si>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</si>
  <si>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</si>
  <si>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</si>
  <si>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</si>
  <si>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</si>
  <si>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</si>
  <si>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</si>
  <si>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</si>
  <si>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</si>
  <si>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</si>
  <si>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</si>
  <si>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</si>
  <si>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</si>
  <si>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</si>
  <si>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</si>
  <si>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</si>
  <si>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</si>
  <si>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</si>
  <si>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</si>
  <si>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</si>
  <si>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</si>
  <si>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</si>
  <si>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</si>
  <si>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</si>
  <si>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</si>
  <si>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</si>
  <si>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</si>
  <si>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</si>
  <si>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</si>
  <si>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</si>
  <si>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</si>
  <si>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</si>
  <si>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</si>
  <si>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</si>
  <si>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</si>
  <si>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</si>
  <si>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</si>
  <si>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</si>
  <si>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</si>
  <si>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</si>
  <si>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</si>
  <si>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</si>
  <si>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</si>
  <si>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</si>
  <si>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</si>
  <si>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</si>
  <si>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</si>
  <si>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</si>
  <si>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</si>
  <si>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</si>
  <si>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</si>
  <si>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</si>
  <si>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</si>
  <si>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</si>
  <si>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独立行政法人労働政策研究・研修機構施設整備費</t>
    <phoneticPr fontId="5"/>
  </si>
  <si>
    <t>政策統括官（総合政策担当）</t>
    <rPh sb="0" eb="5">
      <t>セイサクトウカツカン</t>
    </rPh>
    <rPh sb="6" eb="12">
      <t>ソウゴウセイサクタントウ</t>
    </rPh>
    <phoneticPr fontId="5"/>
  </si>
  <si>
    <t>政策統括室</t>
    <rPh sb="0" eb="5">
      <t>セイサクトウカツシツ</t>
    </rPh>
    <phoneticPr fontId="5"/>
  </si>
  <si>
    <t>○</t>
  </si>
  <si>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</si>
  <si>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</si>
  <si>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</si>
  <si>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</si>
  <si>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</si>
  <si>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t>
    <phoneticPr fontId="5"/>
  </si>
  <si>
    <t>-</t>
    <phoneticPr fontId="5"/>
  </si>
  <si>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</si>
  <si>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独立行政法人労働政策研究・研修機構施設整備費補助金（労災勘定）</t>
    <rPh sb="26" eb="28">
      <t>ロウサイ</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</si>
  <si>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</si>
  <si>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</si>
  <si>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件</t>
    <rPh sb="0" eb="1">
      <t>ケン</t>
    </rPh>
    <phoneticPr fontId="5"/>
  </si>
  <si>
    <t>-</t>
    <phoneticPr fontId="5"/>
  </si>
  <si>
    <t>-</t>
    <phoneticPr fontId="5"/>
  </si>
  <si>
    <t>-</t>
    <phoneticPr fontId="5"/>
  </si>
  <si>
    <t>「独立行政法人労働政策研究・研修機構報告」</t>
    <phoneticPr fontId="5"/>
  </si>
  <si>
    <t>施設整備に関する計画に基づき、施設・整備の計画的な改修・更新を実施する。</t>
  </si>
  <si>
    <t>施設整備の執行額／施設整備の件数　　　　　　　　　</t>
  </si>
  <si>
    <t>千円</t>
  </si>
  <si>
    <t>千円/件</t>
  </si>
  <si>
    <t>192,391/3</t>
  </si>
  <si>
    <t>205,610/4</t>
  </si>
  <si>
    <t>246,787/4</t>
    <phoneticPr fontId="5"/>
  </si>
  <si>
    <t>220,644/4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</si>
  <si>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</si>
  <si>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</si>
  <si>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</si>
  <si>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</si>
  <si>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</si>
  <si>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</si>
  <si>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</si>
  <si>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</si>
  <si>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</si>
  <si>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</si>
  <si>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</si>
  <si>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</si>
  <si>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</si>
  <si>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</si>
  <si>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</si>
  <si>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</si>
  <si>
    <t>法人本部及び労働大学校共に竣工から25年以上（労働大学校は30年以上）経過しており、緊急性を有する工事のうち、特に優先度が高い工事に限定して実施されている。</t>
  </si>
  <si>
    <t>‐</t>
  </si>
  <si>
    <t>独立行政法人労働政策研究・研修機構運営費</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</si>
  <si>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phoneticPr fontId="5"/>
  </si>
  <si>
    <t>985</t>
    <phoneticPr fontId="5"/>
  </si>
  <si>
    <t>832</t>
    <phoneticPr fontId="5"/>
  </si>
  <si>
    <t>731</t>
    <phoneticPr fontId="5"/>
  </si>
  <si>
    <t>445</t>
    <phoneticPr fontId="5"/>
  </si>
  <si>
    <t>455</t>
    <phoneticPr fontId="5"/>
  </si>
  <si>
    <t>468</t>
    <phoneticPr fontId="5"/>
  </si>
  <si>
    <t>467</t>
    <phoneticPr fontId="5"/>
  </si>
  <si>
    <t>909</t>
    <phoneticPr fontId="5"/>
  </si>
  <si>
    <t>910</t>
    <phoneticPr fontId="5"/>
  </si>
  <si>
    <t>A.（独）労働政策研究・研修機構</t>
    <phoneticPr fontId="5"/>
  </si>
  <si>
    <t>施設整備費</t>
  </si>
  <si>
    <t>独立行政法人労働政策研究・研修機構</t>
  </si>
  <si>
    <t>補助金等交付</t>
  </si>
  <si>
    <t>-</t>
    <phoneticPr fontId="5"/>
  </si>
  <si>
    <t>B.日本ビルコン(株)</t>
    <rPh sb="2" eb="4">
      <t>ニホン</t>
    </rPh>
    <rPh sb="8" eb="11">
      <t>カブ</t>
    </rPh>
    <phoneticPr fontId="5"/>
  </si>
  <si>
    <t>日本ビルコン(株)</t>
    <phoneticPr fontId="5"/>
  </si>
  <si>
    <t>上石神井事務所施設整備改修工事（空調機更新及びLED照明設備改修）</t>
    <rPh sb="0" eb="4">
      <t>カミシャクジイ</t>
    </rPh>
    <rPh sb="4" eb="7">
      <t>ジムショ</t>
    </rPh>
    <rPh sb="7" eb="9">
      <t>シセツ</t>
    </rPh>
    <rPh sb="9" eb="11">
      <t>セイビ</t>
    </rPh>
    <rPh sb="11" eb="13">
      <t>カイシュウ</t>
    </rPh>
    <rPh sb="13" eb="15">
      <t>コウジ</t>
    </rPh>
    <rPh sb="16" eb="19">
      <t>クウチョウキ</t>
    </rPh>
    <rPh sb="19" eb="21">
      <t>コウシン</t>
    </rPh>
    <rPh sb="21" eb="22">
      <t>オヨ</t>
    </rPh>
    <rPh sb="26" eb="28">
      <t>ショウメイ</t>
    </rPh>
    <rPh sb="28" eb="30">
      <t>セツビ</t>
    </rPh>
    <rPh sb="30" eb="32">
      <t>カイシュウ</t>
    </rPh>
    <phoneticPr fontId="5"/>
  </si>
  <si>
    <t>(株)パイプ技研</t>
    <rPh sb="0" eb="3">
      <t>カブ</t>
    </rPh>
    <rPh sb="6" eb="8">
      <t>ギケン</t>
    </rPh>
    <phoneticPr fontId="5"/>
  </si>
  <si>
    <t>(株)トーエネック</t>
    <rPh sb="0" eb="3">
      <t>カブ</t>
    </rPh>
    <phoneticPr fontId="5"/>
  </si>
  <si>
    <t>労働大学校（受変電設備更新工事）</t>
    <rPh sb="0" eb="2">
      <t>ロウドウ</t>
    </rPh>
    <rPh sb="2" eb="5">
      <t>ダイガッコウ</t>
    </rPh>
    <rPh sb="6" eb="9">
      <t>ジュヘンデン</t>
    </rPh>
    <rPh sb="9" eb="11">
      <t>セツビ</t>
    </rPh>
    <rPh sb="11" eb="13">
      <t>コウシン</t>
    </rPh>
    <rPh sb="13" eb="15">
      <t>コウジ</t>
    </rPh>
    <phoneticPr fontId="5"/>
  </si>
  <si>
    <t>労働大学校（排水管工事）</t>
    <rPh sb="0" eb="2">
      <t>ロウドウ</t>
    </rPh>
    <rPh sb="2" eb="5">
      <t>ダイガッコウ</t>
    </rPh>
    <rPh sb="6" eb="9">
      <t>ハイスイカン</t>
    </rPh>
    <rPh sb="9" eb="11">
      <t>コウジ</t>
    </rPh>
    <phoneticPr fontId="5"/>
  </si>
  <si>
    <t>(株)アイエーディー建築事務所</t>
    <rPh sb="0" eb="3">
      <t>カブ</t>
    </rPh>
    <rPh sb="10" eb="12">
      <t>ケンチク</t>
    </rPh>
    <rPh sb="12" eb="15">
      <t>ジムショ</t>
    </rPh>
    <phoneticPr fontId="5"/>
  </si>
  <si>
    <t>上石神井事務所施設整備改修工事（空調機更新及びLED照明設備改修）に係る設計監理</t>
    <rPh sb="0" eb="4">
      <t>カミシャクジイ</t>
    </rPh>
    <rPh sb="4" eb="7">
      <t>ジムショ</t>
    </rPh>
    <rPh sb="7" eb="9">
      <t>シセツ</t>
    </rPh>
    <rPh sb="9" eb="11">
      <t>セイビ</t>
    </rPh>
    <rPh sb="11" eb="13">
      <t>カイシュウ</t>
    </rPh>
    <rPh sb="13" eb="15">
      <t>コウジ</t>
    </rPh>
    <rPh sb="16" eb="19">
      <t>クウチョウキ</t>
    </rPh>
    <rPh sb="19" eb="21">
      <t>コウシン</t>
    </rPh>
    <rPh sb="21" eb="22">
      <t>オヨ</t>
    </rPh>
    <rPh sb="26" eb="28">
      <t>ショウメイ</t>
    </rPh>
    <rPh sb="28" eb="30">
      <t>セツビ</t>
    </rPh>
    <rPh sb="30" eb="32">
      <t>カイシュウ</t>
    </rPh>
    <rPh sb="34" eb="35">
      <t>カカ</t>
    </rPh>
    <rPh sb="36" eb="38">
      <t>セッケイ</t>
    </rPh>
    <rPh sb="38" eb="40">
      <t>カンリ</t>
    </rPh>
    <phoneticPr fontId="5"/>
  </si>
  <si>
    <t>(株)アイエーディー建築事務所</t>
    <phoneticPr fontId="5"/>
  </si>
  <si>
    <t>労働大学校（排水管工事）に係る設計監理</t>
    <rPh sb="0" eb="2">
      <t>ロウドウ</t>
    </rPh>
    <rPh sb="2" eb="5">
      <t>ダイガッコウ</t>
    </rPh>
    <rPh sb="6" eb="9">
      <t>ハイスイカン</t>
    </rPh>
    <rPh sb="9" eb="11">
      <t>コウジ</t>
    </rPh>
    <rPh sb="13" eb="14">
      <t>カカ</t>
    </rPh>
    <rPh sb="15" eb="19">
      <t>セッケイカンリ</t>
    </rPh>
    <phoneticPr fontId="5"/>
  </si>
  <si>
    <t>(株)東建築設計事務所</t>
    <rPh sb="0" eb="3">
      <t>カブ</t>
    </rPh>
    <rPh sb="3" eb="4">
      <t>ヒガシ</t>
    </rPh>
    <rPh sb="4" eb="6">
      <t>ケンチク</t>
    </rPh>
    <rPh sb="6" eb="8">
      <t>セッケイ</t>
    </rPh>
    <rPh sb="8" eb="11">
      <t>ジムショ</t>
    </rPh>
    <phoneticPr fontId="5"/>
  </si>
  <si>
    <t>労働大学校（受変電設備更新工事）に係る設計監理</t>
    <rPh sb="0" eb="2">
      <t>ロウドウ</t>
    </rPh>
    <rPh sb="2" eb="5">
      <t>ダイガッコウ</t>
    </rPh>
    <rPh sb="6" eb="9">
      <t>ジュヘンデン</t>
    </rPh>
    <rPh sb="9" eb="11">
      <t>セツビ</t>
    </rPh>
    <rPh sb="11" eb="13">
      <t>コウシン</t>
    </rPh>
    <rPh sb="13" eb="15">
      <t>コウジ</t>
    </rPh>
    <rPh sb="17" eb="18">
      <t>カカ</t>
    </rPh>
    <rPh sb="19" eb="23">
      <t>セッケイカンリ</t>
    </rPh>
    <phoneticPr fontId="5"/>
  </si>
  <si>
    <t>工法の見直し及び入札差額によるものである。</t>
    <rPh sb="0" eb="2">
      <t>コウホウ</t>
    </rPh>
    <rPh sb="3" eb="5">
      <t>ミナオ</t>
    </rPh>
    <rPh sb="6" eb="7">
      <t>オヨ</t>
    </rPh>
    <rPh sb="8" eb="10">
      <t>ニュウサツ</t>
    </rPh>
    <rPh sb="10" eb="12">
      <t>サガク</t>
    </rPh>
    <phoneticPr fontId="5"/>
  </si>
  <si>
    <t>昨年度よりも単位当たりコストは上昇したが、一昨年度よりは下回っており、概ね妥当である。</t>
    <rPh sb="0" eb="3">
      <t>サクネンド</t>
    </rPh>
    <rPh sb="6" eb="8">
      <t>タンイ</t>
    </rPh>
    <rPh sb="8" eb="9">
      <t>ア</t>
    </rPh>
    <rPh sb="15" eb="17">
      <t>ジョウショウ</t>
    </rPh>
    <rPh sb="21" eb="25">
      <t>イッサクネンド</t>
    </rPh>
    <rPh sb="28" eb="30">
      <t>シタマワ</t>
    </rPh>
    <rPh sb="35" eb="36">
      <t>オオム</t>
    </rPh>
    <rPh sb="37" eb="39">
      <t>ダトウ</t>
    </rPh>
    <phoneticPr fontId="5"/>
  </si>
  <si>
    <t>○</t>
    <phoneticPr fontId="5"/>
  </si>
  <si>
    <t>目標に見合った成果が得られている。</t>
    <rPh sb="0" eb="2">
      <t>モクヒョウ</t>
    </rPh>
    <rPh sb="3" eb="5">
      <t>ミア</t>
    </rPh>
    <rPh sb="7" eb="9">
      <t>セイカ</t>
    </rPh>
    <rPh sb="10" eb="11">
      <t>エ</t>
    </rPh>
    <phoneticPr fontId="5"/>
  </si>
  <si>
    <t>施設整備に関する計画に基づき、施設・整備の改修・更新を見込みどおり実施している。</t>
    <phoneticPr fontId="5"/>
  </si>
  <si>
    <t>特に優先度が高い工事に限定して実施しており、整備された施設は十分に活用されている。</t>
    <phoneticPr fontId="5"/>
  </si>
  <si>
    <t>施設・設備の老朽化および緊急度に応じて計画的に事業を実施している。</t>
    <phoneticPr fontId="5"/>
  </si>
  <si>
    <t>工法の見直しを行い、より低コストで工事を施工している。</t>
    <rPh sb="0" eb="2">
      <t>コウホウ</t>
    </rPh>
    <rPh sb="3" eb="5">
      <t>ミナオ</t>
    </rPh>
    <rPh sb="7" eb="8">
      <t>オコナ</t>
    </rPh>
    <rPh sb="12" eb="13">
      <t>テイ</t>
    </rPh>
    <rPh sb="17" eb="19">
      <t>コウジ</t>
    </rPh>
    <rPh sb="20" eb="22">
      <t>シコウ</t>
    </rPh>
    <phoneticPr fontId="5"/>
  </si>
  <si>
    <t>法人本部および労働大学校の施設整備に係る経費</t>
    <phoneticPr fontId="5"/>
  </si>
  <si>
    <t>法人本部および労働大学校の施設整備</t>
    <phoneticPr fontId="5"/>
  </si>
  <si>
    <t>-</t>
    <phoneticPr fontId="5"/>
  </si>
  <si>
    <t>一般競争入札を実施しており、競争性は確保されている。</t>
    <rPh sb="0" eb="2">
      <t>イッパン</t>
    </rPh>
    <rPh sb="2" eb="4">
      <t>キョウソウ</t>
    </rPh>
    <rPh sb="4" eb="6">
      <t>ニュウサツ</t>
    </rPh>
    <rPh sb="7" eb="9">
      <t>ジッシ</t>
    </rPh>
    <rPh sb="14" eb="17">
      <t>キョウソウセイ</t>
    </rPh>
    <rPh sb="18" eb="20">
      <t>カクホ</t>
    </rPh>
    <phoneticPr fontId="5"/>
  </si>
  <si>
    <t>費目・使途は必要なものに限定されている。</t>
    <rPh sb="0" eb="2">
      <t>ヒモク</t>
    </rPh>
    <rPh sb="3" eb="4">
      <t>ツカ</t>
    </rPh>
    <rPh sb="6" eb="8">
      <t>ヒツヨウ</t>
    </rPh>
    <rPh sb="12" eb="14">
      <t>ゲンテイ</t>
    </rPh>
    <phoneticPr fontId="5"/>
  </si>
  <si>
    <t>中期計画に基づく成果目標・活動指標を設定の上、施設・設備の改修等の必要性を精査し、必要不可欠な工事についてのみ実施しており、令和元年度においても成果目標を達成し、見込みどおりの活動実績であった。経費の執行にあたっても、原則として一般競争入札により支出先を選定するなど、適切な執行に努めている。</t>
    <rPh sb="62" eb="64">
      <t>レイワ</t>
    </rPh>
    <rPh sb="64" eb="65">
      <t>ガン</t>
    </rPh>
    <phoneticPr fontId="5"/>
  </si>
  <si>
    <t>今後も引き続き、施設・設備改修の必要性を精査し、経費の適切な執行に努める。</t>
    <phoneticPr fontId="5"/>
  </si>
  <si>
    <t>無</t>
  </si>
  <si>
    <t>一般競争入札の実施に際しては可能な限り十分な公告期間を設けるほか、新規業者開拓のため積極的に業者への声かけを行っている。</t>
    <rPh sb="0" eb="1">
      <t>イチ</t>
    </rPh>
    <phoneticPr fontId="5"/>
  </si>
  <si>
    <t>直接工事費</t>
    <rPh sb="0" eb="2">
      <t>チョクセツ</t>
    </rPh>
    <rPh sb="2" eb="5">
      <t>コウジヒ</t>
    </rPh>
    <phoneticPr fontId="5"/>
  </si>
  <si>
    <t>一般管理費</t>
    <rPh sb="0" eb="2">
      <t>イッパン</t>
    </rPh>
    <rPh sb="2" eb="5">
      <t>カンリヒ</t>
    </rPh>
    <phoneticPr fontId="5"/>
  </si>
  <si>
    <t>現場管理費</t>
    <rPh sb="0" eb="2">
      <t>ゲンバ</t>
    </rPh>
    <rPh sb="2" eb="5">
      <t>カンリヒ</t>
    </rPh>
    <phoneticPr fontId="5"/>
  </si>
  <si>
    <t>共通管理費</t>
    <rPh sb="0" eb="2">
      <t>キョウツウ</t>
    </rPh>
    <rPh sb="2" eb="5">
      <t>カンリヒ</t>
    </rPh>
    <phoneticPr fontId="5"/>
  </si>
  <si>
    <t>上石神井本部施設設備各更新工事（空調、LED化工事）</t>
    <rPh sb="0" eb="4">
      <t>カミシャクジイ</t>
    </rPh>
    <rPh sb="4" eb="6">
      <t>ホンブ</t>
    </rPh>
    <rPh sb="6" eb="8">
      <t>シセツ</t>
    </rPh>
    <rPh sb="8" eb="10">
      <t>セツビ</t>
    </rPh>
    <rPh sb="10" eb="11">
      <t>カク</t>
    </rPh>
    <rPh sb="11" eb="13">
      <t>コウシン</t>
    </rPh>
    <rPh sb="13" eb="15">
      <t>コウジ</t>
    </rPh>
    <rPh sb="16" eb="18">
      <t>クウチョウ</t>
    </rPh>
    <rPh sb="22" eb="23">
      <t>カ</t>
    </rPh>
    <rPh sb="23" eb="25">
      <t>コウジ</t>
    </rPh>
    <phoneticPr fontId="5"/>
  </si>
  <si>
    <t>同上</t>
    <rPh sb="0" eb="1">
      <t>ドウ</t>
    </rPh>
    <rPh sb="1" eb="2">
      <t>ウエ</t>
    </rPh>
    <phoneticPr fontId="5"/>
  </si>
  <si>
    <t>独立行政法人労働政策研究・研修機構施設整備費補助金（一般会計）</t>
    <rPh sb="26" eb="28">
      <t>イッパン</t>
    </rPh>
    <rPh sb="28" eb="30">
      <t>カイケイ</t>
    </rPh>
    <phoneticPr fontId="5"/>
  </si>
  <si>
    <t>-</t>
    <phoneticPr fontId="5"/>
  </si>
  <si>
    <t>第4期中期計画に基づく減</t>
    <rPh sb="0" eb="1">
      <t>ダイ</t>
    </rPh>
    <rPh sb="2" eb="3">
      <t>キ</t>
    </rPh>
    <rPh sb="3" eb="5">
      <t>チュウキ</t>
    </rPh>
    <rPh sb="5" eb="7">
      <t>ケイカク</t>
    </rPh>
    <rPh sb="8" eb="9">
      <t>モト</t>
    </rPh>
    <rPh sb="11" eb="12">
      <t>ゲン</t>
    </rPh>
    <phoneticPr fontId="5"/>
  </si>
  <si>
    <t>参事官（総合政策統括担当）松本　圭</t>
    <rPh sb="0" eb="3">
      <t>サンジカン</t>
    </rPh>
    <rPh sb="4" eb="12">
      <t>ソウゴウセイサクトウカツタントウ</t>
    </rPh>
    <rPh sb="13" eb="15">
      <t>マツモト</t>
    </rPh>
    <rPh sb="16" eb="17">
      <t>ケイ</t>
    </rPh>
    <phoneticPr fontId="5"/>
  </si>
  <si>
    <t>執行率を踏まえ、真に必要な予算の確保に努めること。</t>
    <phoneticPr fontId="5"/>
  </si>
  <si>
    <t>執行等改善</t>
  </si>
  <si>
    <t>中期計画に基づく施設整備について、工法等の精査を行い、真に必要な予算の要求を図る。</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</si>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</sst>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154781</xdr:colOff>
      <xdr:row>741</xdr:row>
      <xdr:rowOff>238126</xdr:rowOff>
    </xdr:from>
    <xdr:to>
      <xdr:col>37</xdr:col>
      <xdr:colOff>182386</xdr:colOff>
      <xdr:row>756</xdr:row>
      <xdr:rowOff>112030</xdr:rowOff>
    </xdr:to>
    <xdr:grpSp>
      <xdr:nvGrpSpPr>
        <xdr:cNvPr id="2" name="グループ化 1"/>
        <xdr:cNvGrpSpPr/>
      </xdr:nvGrpSpPr>
      <xdr:grpSpPr>
        <a:xfrm>
          <a:off x="2583656" y="40147876"/>
          <a:ext cx="5087761" cy="5231717"/>
          <a:chOff x="2222701" y="42342955"/>
          <a:chExt cx="5311692" cy="5104526"/>
        </a:xfrm>
      </xdr:grpSpPr>
      <xdr:sp macro="" textlink="">
        <xdr:nvSpPr>
          <xdr:cNvPr id="3" name="正方形/長方形 2"/>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312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 name="正方形/長方形 3"/>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精算確定額</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xdr:cNvSpPr/>
        </xdr:nvSpPr>
        <xdr:spPr>
          <a:xfrm>
            <a:off x="2222701" y="45034324"/>
            <a:ext cx="2970010"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下矢印 5"/>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 name="正方形/長方形 6"/>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株式会社（５社）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8" name="下矢印 7"/>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正方形/長方形 8"/>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10" name="正方形/長方形 9"/>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 name="グループ化 10"/>
          <xdr:cNvGrpSpPr/>
        </xdr:nvGrpSpPr>
        <xdr:grpSpPr>
          <a:xfrm>
            <a:off x="3697010" y="46845682"/>
            <a:ext cx="3377484" cy="601799"/>
            <a:chOff x="3600450" y="46929675"/>
            <a:chExt cx="3235475" cy="607861"/>
          </a:xfrm>
        </xdr:grpSpPr>
        <xdr:sp macro="" textlink="">
          <xdr:nvSpPr>
            <xdr:cNvPr id="12" name="正方形/長方形 11"/>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3" name="大かっこ 12"/>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80" zoomScaleNormal="75" zoomScaleSheetLayoutView="80" zoomScalePageLayoutView="85" workbookViewId="0">
      <selection activeCell="J873" sqref="J873: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947</v>
      </c>
      <c r="AT2" s="218"/>
      <c r="AU2" s="218"/>
      <c r="AV2" s="51" t="str">
        <f>IF(AW2="", "", "-")</f>
        <v/>
      </c>
      <c r="AW2" s="401"/>
      <c r="AX2" s="401"/>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516</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565</v>
      </c>
      <c r="AF5" s="726"/>
      <c r="AG5" s="726"/>
      <c r="AH5" s="726"/>
      <c r="AI5" s="726"/>
      <c r="AJ5" s="726"/>
      <c r="AK5" s="726"/>
      <c r="AL5" s="726"/>
      <c r="AM5" s="726"/>
      <c r="AN5" s="726"/>
      <c r="AO5" s="726"/>
      <c r="AP5" s="727"/>
      <c r="AQ5" s="728" t="s">
        <v>664</v>
      </c>
      <c r="AR5" s="729"/>
      <c r="AS5" s="729"/>
      <c r="AT5" s="729"/>
      <c r="AU5" s="729"/>
      <c r="AV5" s="729"/>
      <c r="AW5" s="729"/>
      <c r="AX5" s="730"/>
    </row>
    <row r="6" spans="1:50" ht="39" customHeight="1" x14ac:dyDescent="0.15">
      <c r="A6" s="733" t="s">
        <v>4</v>
      </c>
      <c r="B6" s="734"/>
      <c r="C6" s="734"/>
      <c r="D6" s="734"/>
      <c r="E6" s="734"/>
      <c r="F6" s="734"/>
      <c r="G6" s="886" t="str">
        <f>入力規則等!F39</f>
        <v>一般会計、労働保険特別会計労災勘定、労働保険特別会計雇用勘定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3" customHeight="1" x14ac:dyDescent="0.15">
      <c r="A7" s="835" t="s">
        <v>22</v>
      </c>
      <c r="B7" s="836"/>
      <c r="C7" s="836"/>
      <c r="D7" s="836"/>
      <c r="E7" s="836"/>
      <c r="F7" s="837"/>
      <c r="G7" s="838" t="s">
        <v>567</v>
      </c>
      <c r="H7" s="839"/>
      <c r="I7" s="839"/>
      <c r="J7" s="839"/>
      <c r="K7" s="839"/>
      <c r="L7" s="839"/>
      <c r="M7" s="839"/>
      <c r="N7" s="839"/>
      <c r="O7" s="839"/>
      <c r="P7" s="839"/>
      <c r="Q7" s="839"/>
      <c r="R7" s="839"/>
      <c r="S7" s="839"/>
      <c r="T7" s="839"/>
      <c r="U7" s="839"/>
      <c r="V7" s="839"/>
      <c r="W7" s="839"/>
      <c r="X7" s="840"/>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259</v>
      </c>
      <c r="B8" s="836"/>
      <c r="C8" s="836"/>
      <c r="D8" s="836"/>
      <c r="E8" s="836"/>
      <c r="F8" s="837"/>
      <c r="G8" s="225" t="str">
        <f>入力規則等!A27</f>
        <v>科学技術・イノベーション</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1.75" customHeight="1" x14ac:dyDescent="0.15">
      <c r="A10" s="748" t="s">
        <v>30</v>
      </c>
      <c r="B10" s="749"/>
      <c r="C10" s="749"/>
      <c r="D10" s="749"/>
      <c r="E10" s="749"/>
      <c r="F10" s="749"/>
      <c r="G10" s="681" t="s">
        <v>570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6.25"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205</v>
      </c>
      <c r="Q13" s="117"/>
      <c r="R13" s="117"/>
      <c r="S13" s="117"/>
      <c r="T13" s="117"/>
      <c r="U13" s="117"/>
      <c r="V13" s="118"/>
      <c r="W13" s="116">
        <v>228</v>
      </c>
      <c r="X13" s="117"/>
      <c r="Y13" s="117"/>
      <c r="Z13" s="117"/>
      <c r="AA13" s="117"/>
      <c r="AB13" s="117"/>
      <c r="AC13" s="118"/>
      <c r="AD13" s="116">
        <v>312</v>
      </c>
      <c r="AE13" s="117"/>
      <c r="AF13" s="117"/>
      <c r="AG13" s="117"/>
      <c r="AH13" s="117"/>
      <c r="AI13" s="117"/>
      <c r="AJ13" s="118"/>
      <c r="AK13" s="116">
        <v>221</v>
      </c>
      <c r="AL13" s="117"/>
      <c r="AM13" s="117"/>
      <c r="AN13" s="117"/>
      <c r="AO13" s="117"/>
      <c r="AP13" s="117"/>
      <c r="AQ13" s="118"/>
      <c r="AR13" s="113">
        <v>186</v>
      </c>
      <c r="AS13" s="114"/>
      <c r="AT13" s="114"/>
      <c r="AU13" s="114"/>
      <c r="AV13" s="114"/>
      <c r="AW13" s="114"/>
      <c r="AX13" s="398"/>
    </row>
    <row r="14" spans="1:50" ht="21" customHeight="1" x14ac:dyDescent="0.15">
      <c r="A14" s="146"/>
      <c r="B14" s="147"/>
      <c r="C14" s="147"/>
      <c r="D14" s="147"/>
      <c r="E14" s="147"/>
      <c r="F14" s="148"/>
      <c r="G14" s="753"/>
      <c r="H14" s="754"/>
      <c r="I14" s="581" t="s">
        <v>8</v>
      </c>
      <c r="J14" s="635"/>
      <c r="K14" s="635"/>
      <c r="L14" s="635"/>
      <c r="M14" s="635"/>
      <c r="N14" s="635"/>
      <c r="O14" s="636"/>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572</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573</v>
      </c>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573</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205</v>
      </c>
      <c r="Q18" s="123"/>
      <c r="R18" s="123"/>
      <c r="S18" s="123"/>
      <c r="T18" s="123"/>
      <c r="U18" s="123"/>
      <c r="V18" s="124"/>
      <c r="W18" s="122">
        <f>SUM(W13:AC17)</f>
        <v>228</v>
      </c>
      <c r="X18" s="123"/>
      <c r="Y18" s="123"/>
      <c r="Z18" s="123"/>
      <c r="AA18" s="123"/>
      <c r="AB18" s="123"/>
      <c r="AC18" s="124"/>
      <c r="AD18" s="122">
        <f>SUM(AD13:AJ17)</f>
        <v>312</v>
      </c>
      <c r="AE18" s="123"/>
      <c r="AF18" s="123"/>
      <c r="AG18" s="123"/>
      <c r="AH18" s="123"/>
      <c r="AI18" s="123"/>
      <c r="AJ18" s="124"/>
      <c r="AK18" s="122">
        <f>SUM(AK13:AQ17)</f>
        <v>221</v>
      </c>
      <c r="AL18" s="123"/>
      <c r="AM18" s="123"/>
      <c r="AN18" s="123"/>
      <c r="AO18" s="123"/>
      <c r="AP18" s="123"/>
      <c r="AQ18" s="124"/>
      <c r="AR18" s="122">
        <f>SUM(AR13:AX17)</f>
        <v>186</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192</v>
      </c>
      <c r="Q19" s="117"/>
      <c r="R19" s="117"/>
      <c r="S19" s="117"/>
      <c r="T19" s="117"/>
      <c r="U19" s="117"/>
      <c r="V19" s="118"/>
      <c r="W19" s="116">
        <v>206</v>
      </c>
      <c r="X19" s="117"/>
      <c r="Y19" s="117"/>
      <c r="Z19" s="117"/>
      <c r="AA19" s="117"/>
      <c r="AB19" s="117"/>
      <c r="AC19" s="118"/>
      <c r="AD19" s="116">
        <v>247</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0.93658536585365859</v>
      </c>
      <c r="Q20" s="545"/>
      <c r="R20" s="545"/>
      <c r="S20" s="545"/>
      <c r="T20" s="545"/>
      <c r="U20" s="545"/>
      <c r="V20" s="545"/>
      <c r="W20" s="545">
        <f t="shared" ref="W20" si="0">IF(W18=0, "-", SUM(W19)/W18)</f>
        <v>0.90350877192982459</v>
      </c>
      <c r="X20" s="545"/>
      <c r="Y20" s="545"/>
      <c r="Z20" s="545"/>
      <c r="AA20" s="545"/>
      <c r="AB20" s="545"/>
      <c r="AC20" s="545"/>
      <c r="AD20" s="545">
        <f t="shared" ref="AD20" si="1">IF(AD18=0, "-", SUM(AD19)/AD18)</f>
        <v>0.79166666666666663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6" t="s">
        <v>358</v>
      </c>
      <c r="H21" s="937"/>
      <c r="I21" s="937"/>
      <c r="J21" s="937"/>
      <c r="K21" s="937"/>
      <c r="L21" s="937"/>
      <c r="M21" s="937"/>
      <c r="N21" s="937"/>
      <c r="O21" s="937"/>
      <c r="P21" s="545">
        <f>IF(P19=0, "-", SUM(P19)/SUM(P13,P14))</f>
        <v>0.93658536585365859</v>
      </c>
      <c r="Q21" s="545"/>
      <c r="R21" s="545"/>
      <c r="S21" s="545"/>
      <c r="T21" s="545"/>
      <c r="U21" s="545"/>
      <c r="V21" s="545"/>
      <c r="W21" s="545">
        <f t="shared" ref="W21" si="2">IF(W19=0, "-", SUM(W19)/SUM(W13,W14))</f>
        <v>0.90350877192982459</v>
      </c>
      <c r="X21" s="545"/>
      <c r="Y21" s="545"/>
      <c r="Z21" s="545"/>
      <c r="AA21" s="545"/>
      <c r="AB21" s="545"/>
      <c r="AC21" s="545"/>
      <c r="AD21" s="545">
        <f t="shared" ref="AD21" si="3">IF(AD19=0, "-", SUM(AD19)/SUM(AD13,AD14))</f>
        <v>0.79166666666666663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15">
      <c r="A23" s="199"/>
      <c r="B23" s="200"/>
      <c r="C23" s="200"/>
      <c r="D23" s="200"/>
      <c r="E23" s="200"/>
      <c r="F23" s="201"/>
      <c r="G23" s="190" t="s">
        <v>574</v>
      </c>
      <c r="H23" s="191"/>
      <c r="I23" s="191"/>
      <c r="J23" s="191"/>
      <c r="K23" s="191"/>
      <c r="L23" s="191"/>
      <c r="M23" s="191"/>
      <c r="N23" s="191"/>
      <c r="O23" s="192"/>
      <c r="P23" s="113">
        <v>170</v>
      </c>
      <c r="Q23" s="114"/>
      <c r="R23" s="114"/>
      <c r="S23" s="114"/>
      <c r="T23" s="114"/>
      <c r="U23" s="114"/>
      <c r="V23" s="115"/>
      <c r="W23" s="113">
        <v>93</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5" customHeight="1" x14ac:dyDescent="0.15">
      <c r="A24" s="199"/>
      <c r="B24" s="200"/>
      <c r="C24" s="200"/>
      <c r="D24" s="200"/>
      <c r="E24" s="200"/>
      <c r="F24" s="201"/>
      <c r="G24" s="193" t="s">
        <v>575</v>
      </c>
      <c r="H24" s="194"/>
      <c r="I24" s="194"/>
      <c r="J24" s="194"/>
      <c r="K24" s="194"/>
      <c r="L24" s="194"/>
      <c r="M24" s="194"/>
      <c r="N24" s="194"/>
      <c r="O24" s="195"/>
      <c r="P24" s="116">
        <v>27</v>
      </c>
      <c r="Q24" s="117"/>
      <c r="R24" s="117"/>
      <c r="S24" s="117"/>
      <c r="T24" s="117"/>
      <c r="U24" s="117"/>
      <c r="V24" s="118"/>
      <c r="W24" s="116">
        <v>93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5" customHeight="1" x14ac:dyDescent="0.15">
      <c r="A25" s="199"/>
      <c r="B25" s="200"/>
      <c r="C25" s="200"/>
      <c r="D25" s="200"/>
      <c r="E25" s="200"/>
      <c r="F25" s="201"/>
      <c r="G25" s="193" t="s">
        <v>661</v>
      </c>
      <c r="H25" s="194"/>
      <c r="I25" s="194"/>
      <c r="J25" s="194"/>
      <c r="K25" s="194"/>
      <c r="L25" s="194"/>
      <c r="M25" s="194"/>
      <c r="N25" s="194"/>
      <c r="O25" s="195"/>
      <c r="P25" s="116">
        <v>23</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221</v>
      </c>
      <c r="Q29" s="117"/>
      <c r="R29" s="117"/>
      <c r="S29" s="117"/>
      <c r="T29" s="117"/>
      <c r="U29" s="117"/>
      <c r="V29" s="118"/>
      <c r="W29" s="222">
        <f>AR13</f>
        <v>186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6"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397</v>
      </c>
      <c r="AF30" s="391"/>
      <c r="AG30" s="391"/>
      <c r="AH30" s="392"/>
      <c r="AI30" s="390" t="s">
        <v>419</v>
      </c>
      <c r="AJ30" s="391"/>
      <c r="AK30" s="391"/>
      <c r="AL30" s="392"/>
      <c r="AM30" s="393" t="s">
        <v>424</v>
      </c>
      <c r="AN30" s="393"/>
      <c r="AO30" s="393"/>
      <c r="AP30" s="390"/>
      <c r="AQ30" s="647" t="s">
        <v>235</v>
      </c>
      <c r="AR30" s="648"/>
      <c r="AS30" s="648"/>
      <c r="AT30" s="649"/>
      <c r="AU30" s="394" t="s">
        <v>134</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t="s">
        <v>579</v>
      </c>
      <c r="AR31" s="140"/>
      <c r="AS31" s="141" t="s">
        <v>236</v>
      </c>
      <c r="AT31" s="176"/>
      <c r="AU31" s="275">
        <v>2</v>
      </c>
      <c r="AV31" s="275"/>
      <c r="AW31" s="383" t="s">
        <v>181</v>
      </c>
      <c r="AX31" s="384"/>
    </row>
    <row r="32" spans="1:50" ht="23.25" customHeight="1" x14ac:dyDescent="0.15">
      <c r="A32" s="521"/>
      <c r="B32" s="519"/>
      <c r="C32" s="519"/>
      <c r="D32" s="519"/>
      <c r="E32" s="519"/>
      <c r="F32" s="520"/>
      <c r="G32" s="546" t="s">
        <v>576</v>
      </c>
      <c r="H32" s="547"/>
      <c r="I32" s="547"/>
      <c r="J32" s="547"/>
      <c r="K32" s="547"/>
      <c r="L32" s="547"/>
      <c r="M32" s="547"/>
      <c r="N32" s="547"/>
      <c r="O32" s="548"/>
      <c r="P32" s="164" t="s">
        <v>577</v>
      </c>
      <c r="Q32" s="165"/>
      <c r="R32" s="165"/>
      <c r="S32" s="165"/>
      <c r="T32" s="165"/>
      <c r="U32" s="165"/>
      <c r="V32" s="165"/>
      <c r="W32" s="165"/>
      <c r="X32" s="236"/>
      <c r="Y32" s="342" t="s">
        <v>12</v>
      </c>
      <c r="Z32" s="555"/>
      <c r="AA32" s="556"/>
      <c r="AB32" s="557" t="s">
        <v>578</v>
      </c>
      <c r="AC32" s="557"/>
      <c r="AD32" s="557"/>
      <c r="AE32" s="368">
        <v>3</v>
      </c>
      <c r="AF32" s="369"/>
      <c r="AG32" s="369"/>
      <c r="AH32" s="369"/>
      <c r="AI32" s="368">
        <v>4</v>
      </c>
      <c r="AJ32" s="369"/>
      <c r="AK32" s="369"/>
      <c r="AL32" s="369"/>
      <c r="AM32" s="368">
        <v>4</v>
      </c>
      <c r="AN32" s="369"/>
      <c r="AO32" s="369"/>
      <c r="AP32" s="369"/>
      <c r="AQ32" s="119" t="s">
        <v>580</v>
      </c>
      <c r="AR32" s="120"/>
      <c r="AS32" s="120"/>
      <c r="AT32" s="121"/>
      <c r="AU32" s="369" t="s">
        <v>581</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437"/>
      <c r="Q33" s="238"/>
      <c r="R33" s="238"/>
      <c r="S33" s="238"/>
      <c r="T33" s="238"/>
      <c r="U33" s="238"/>
      <c r="V33" s="238"/>
      <c r="W33" s="238"/>
      <c r="X33" s="239"/>
      <c r="Y33" s="307" t="s">
        <v>54</v>
      </c>
      <c r="Z33" s="302"/>
      <c r="AA33" s="303"/>
      <c r="AB33" s="528" t="s">
        <v>578</v>
      </c>
      <c r="AC33" s="528"/>
      <c r="AD33" s="528"/>
      <c r="AE33" s="368">
        <v>3</v>
      </c>
      <c r="AF33" s="369"/>
      <c r="AG33" s="369"/>
      <c r="AH33" s="369"/>
      <c r="AI33" s="368">
        <v>4</v>
      </c>
      <c r="AJ33" s="369"/>
      <c r="AK33" s="369"/>
      <c r="AL33" s="369"/>
      <c r="AM33" s="368">
        <v>4</v>
      </c>
      <c r="AN33" s="369"/>
      <c r="AO33" s="369"/>
      <c r="AP33" s="369"/>
      <c r="AQ33" s="119" t="s">
        <v>580</v>
      </c>
      <c r="AR33" s="120"/>
      <c r="AS33" s="120"/>
      <c r="AT33" s="121"/>
      <c r="AU33" s="369">
        <v>4</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7"/>
      <c r="Q34" s="168"/>
      <c r="R34" s="168"/>
      <c r="S34" s="168"/>
      <c r="T34" s="168"/>
      <c r="U34" s="168"/>
      <c r="V34" s="168"/>
      <c r="W34" s="168"/>
      <c r="X34" s="241"/>
      <c r="Y34" s="307" t="s">
        <v>13</v>
      </c>
      <c r="Z34" s="302"/>
      <c r="AA34" s="303"/>
      <c r="AB34" s="503" t="s">
        <v>182</v>
      </c>
      <c r="AC34" s="503"/>
      <c r="AD34" s="503"/>
      <c r="AE34" s="368">
        <v>100</v>
      </c>
      <c r="AF34" s="369"/>
      <c r="AG34" s="369"/>
      <c r="AH34" s="369"/>
      <c r="AI34" s="368">
        <v>100</v>
      </c>
      <c r="AJ34" s="369"/>
      <c r="AK34" s="369"/>
      <c r="AL34" s="369"/>
      <c r="AM34" s="368">
        <v>100</v>
      </c>
      <c r="AN34" s="369"/>
      <c r="AO34" s="369"/>
      <c r="AP34" s="369"/>
      <c r="AQ34" s="119" t="s">
        <v>580</v>
      </c>
      <c r="AR34" s="120"/>
      <c r="AS34" s="120"/>
      <c r="AT34" s="121"/>
      <c r="AU34" s="369" t="s">
        <v>579</v>
      </c>
      <c r="AV34" s="369"/>
      <c r="AW34" s="369"/>
      <c r="AX34" s="371"/>
    </row>
    <row r="35" spans="1:50" ht="23.25" customHeight="1" x14ac:dyDescent="0.15">
      <c r="A35" s="906" t="s">
        <v>385</v>
      </c>
      <c r="B35" s="907"/>
      <c r="C35" s="907"/>
      <c r="D35" s="907"/>
      <c r="E35" s="907"/>
      <c r="F35" s="908"/>
      <c r="G35" s="912" t="s">
        <v>582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0" t="s">
        <v>353</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353</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8" t="s">
        <v>353</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8" t="s">
        <v>353</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2" t="s">
        <v>397</v>
      </c>
      <c r="AF65" s="373"/>
      <c r="AG65" s="373"/>
      <c r="AH65" s="374"/>
      <c r="AI65" s="372" t="s">
        <v>395</v>
      </c>
      <c r="AJ65" s="373"/>
      <c r="AK65" s="373"/>
      <c r="AL65" s="374"/>
      <c r="AM65" s="379" t="s">
        <v>424</v>
      </c>
      <c r="AN65" s="379"/>
      <c r="AO65" s="379"/>
      <c r="AP65" s="379"/>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375</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376</v>
      </c>
      <c r="AC69" s="985"/>
      <c r="AD69" s="985"/>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375</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376</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388</v>
      </c>
      <c r="B78" s="922"/>
      <c r="C78" s="922"/>
      <c r="D78" s="922"/>
      <c r="E78" s="919" t="s">
        <v>332</v>
      </c>
      <c r="F78" s="920"/>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08"/>
      <c r="R87" s="808"/>
      <c r="S87" s="808"/>
      <c r="T87" s="808"/>
      <c r="U87" s="808"/>
      <c r="V87" s="808"/>
      <c r="W87" s="808"/>
      <c r="X87" s="809"/>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6"/>
      <c r="B88" s="558"/>
      <c r="C88" s="558"/>
      <c r="D88" s="558"/>
      <c r="E88" s="558"/>
      <c r="F88" s="559"/>
      <c r="G88" s="237"/>
      <c r="H88" s="238"/>
      <c r="I88" s="238"/>
      <c r="J88" s="238"/>
      <c r="K88" s="238"/>
      <c r="L88" s="238"/>
      <c r="M88" s="238"/>
      <c r="N88" s="238"/>
      <c r="O88" s="239"/>
      <c r="P88" s="810"/>
      <c r="Q88" s="810"/>
      <c r="R88" s="810"/>
      <c r="S88" s="810"/>
      <c r="T88" s="810"/>
      <c r="U88" s="810"/>
      <c r="V88" s="810"/>
      <c r="W88" s="810"/>
      <c r="X88" s="811"/>
      <c r="Y88" s="738" t="s">
        <v>54</v>
      </c>
      <c r="Z88" s="739"/>
      <c r="AA88" s="740"/>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2"/>
      <c r="Y89" s="738" t="s">
        <v>13</v>
      </c>
      <c r="Z89" s="739"/>
      <c r="AA89" s="740"/>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6"/>
      <c r="B92" s="558"/>
      <c r="C92" s="558"/>
      <c r="D92" s="558"/>
      <c r="E92" s="558"/>
      <c r="F92" s="559"/>
      <c r="G92" s="235"/>
      <c r="H92" s="165"/>
      <c r="I92" s="165"/>
      <c r="J92" s="165"/>
      <c r="K92" s="165"/>
      <c r="L92" s="165"/>
      <c r="M92" s="165"/>
      <c r="N92" s="165"/>
      <c r="O92" s="236"/>
      <c r="P92" s="165"/>
      <c r="Q92" s="808"/>
      <c r="R92" s="808"/>
      <c r="S92" s="808"/>
      <c r="T92" s="808"/>
      <c r="U92" s="808"/>
      <c r="V92" s="808"/>
      <c r="W92" s="808"/>
      <c r="X92" s="809"/>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7"/>
      <c r="H93" s="238"/>
      <c r="I93" s="238"/>
      <c r="J93" s="238"/>
      <c r="K93" s="238"/>
      <c r="L93" s="238"/>
      <c r="M93" s="238"/>
      <c r="N93" s="238"/>
      <c r="O93" s="239"/>
      <c r="P93" s="810"/>
      <c r="Q93" s="810"/>
      <c r="R93" s="810"/>
      <c r="S93" s="810"/>
      <c r="T93" s="810"/>
      <c r="U93" s="810"/>
      <c r="V93" s="810"/>
      <c r="W93" s="810"/>
      <c r="X93" s="811"/>
      <c r="Y93" s="738" t="s">
        <v>54</v>
      </c>
      <c r="Z93" s="739"/>
      <c r="AA93" s="740"/>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2"/>
      <c r="Y94" s="738" t="s">
        <v>13</v>
      </c>
      <c r="Z94" s="739"/>
      <c r="AA94" s="740"/>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6"/>
      <c r="B97" s="558"/>
      <c r="C97" s="558"/>
      <c r="D97" s="558"/>
      <c r="E97" s="558"/>
      <c r="F97" s="559"/>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6"/>
      <c r="B98" s="558"/>
      <c r="C98" s="558"/>
      <c r="D98" s="558"/>
      <c r="E98" s="558"/>
      <c r="F98" s="559"/>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397</v>
      </c>
      <c r="AF100" s="833"/>
      <c r="AG100" s="833"/>
      <c r="AH100" s="834"/>
      <c r="AI100" s="832" t="s">
        <v>417</v>
      </c>
      <c r="AJ100" s="833"/>
      <c r="AK100" s="833"/>
      <c r="AL100" s="834"/>
      <c r="AM100" s="832" t="s">
        <v>424</v>
      </c>
      <c r="AN100" s="833"/>
      <c r="AO100" s="833"/>
      <c r="AP100" s="834"/>
      <c r="AQ100" s="938" t="s">
        <v>437</v>
      </c>
      <c r="AR100" s="939"/>
      <c r="AS100" s="939"/>
      <c r="AT100" s="940"/>
      <c r="AU100" s="938" t="s">
        <v>438</v>
      </c>
      <c r="AV100" s="939"/>
      <c r="AW100" s="939"/>
      <c r="AX100" s="941"/>
    </row>
    <row r="101" spans="1:60" ht="23.25" customHeight="1" x14ac:dyDescent="0.15">
      <c r="A101" s="497"/>
      <c r="B101" s="498"/>
      <c r="C101" s="498"/>
      <c r="D101" s="498"/>
      <c r="E101" s="498"/>
      <c r="F101" s="499"/>
      <c r="G101" s="165" t="s">
        <v>583</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7" t="s">
        <v>578</v>
      </c>
      <c r="AC101" s="557"/>
      <c r="AD101" s="557"/>
      <c r="AE101" s="368">
        <v>3</v>
      </c>
      <c r="AF101" s="369"/>
      <c r="AG101" s="369"/>
      <c r="AH101" s="370"/>
      <c r="AI101" s="368">
        <v>4</v>
      </c>
      <c r="AJ101" s="369"/>
      <c r="AK101" s="369"/>
      <c r="AL101" s="370"/>
      <c r="AM101" s="368">
        <v>4</v>
      </c>
      <c r="AN101" s="369"/>
      <c r="AO101" s="369"/>
      <c r="AP101" s="370"/>
      <c r="AQ101" s="368" t="s">
        <v>571</v>
      </c>
      <c r="AR101" s="369"/>
      <c r="AS101" s="369"/>
      <c r="AT101" s="370"/>
      <c r="AU101" s="368" t="s">
        <v>662</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578</v>
      </c>
      <c r="AC102" s="557"/>
      <c r="AD102" s="557"/>
      <c r="AE102" s="362">
        <v>3</v>
      </c>
      <c r="AF102" s="362"/>
      <c r="AG102" s="362"/>
      <c r="AH102" s="362"/>
      <c r="AI102" s="362">
        <v>4</v>
      </c>
      <c r="AJ102" s="362"/>
      <c r="AK102" s="362"/>
      <c r="AL102" s="362"/>
      <c r="AM102" s="362">
        <v>4</v>
      </c>
      <c r="AN102" s="362"/>
      <c r="AO102" s="362"/>
      <c r="AP102" s="362"/>
      <c r="AQ102" s="823">
        <v>4</v>
      </c>
      <c r="AR102" s="824"/>
      <c r="AS102" s="824"/>
      <c r="AT102" s="825"/>
      <c r="AU102" s="823">
        <v>1</v>
      </c>
      <c r="AV102" s="824"/>
      <c r="AW102" s="824"/>
      <c r="AX102" s="825"/>
    </row>
    <row r="103" spans="1:60" ht="31.5" hidden="1"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v>64130</v>
      </c>
      <c r="AF116" s="362"/>
      <c r="AG116" s="362"/>
      <c r="AH116" s="362"/>
      <c r="AI116" s="362">
        <v>51403</v>
      </c>
      <c r="AJ116" s="362"/>
      <c r="AK116" s="362"/>
      <c r="AL116" s="362"/>
      <c r="AM116" s="362">
        <v>61697</v>
      </c>
      <c r="AN116" s="362"/>
      <c r="AO116" s="362"/>
      <c r="AP116" s="362"/>
      <c r="AQ116" s="368">
        <v>55161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589</v>
      </c>
      <c r="AN117" s="310"/>
      <c r="AO117" s="310"/>
      <c r="AP117" s="310"/>
      <c r="AQ117" s="310" t="s">
        <v>590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0" customHeight="1" x14ac:dyDescent="0.15">
      <c r="A130" s="1003" t="s">
        <v>412</v>
      </c>
      <c r="B130" s="1001"/>
      <c r="C130" s="1000" t="s">
        <v>239</v>
      </c>
      <c r="D130" s="1001"/>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 customHeight="1" x14ac:dyDescent="0.15">
      <c r="A131" s="1004"/>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593</v>
      </c>
      <c r="AR133" s="275"/>
      <c r="AS133" s="141" t="s">
        <v>236</v>
      </c>
      <c r="AT133" s="176"/>
      <c r="AU133" s="140" t="s">
        <v>579</v>
      </c>
      <c r="AV133" s="140"/>
      <c r="AW133" s="141" t="s">
        <v>181</v>
      </c>
      <c r="AX133" s="142"/>
    </row>
    <row r="134" spans="1:50" ht="25.5" customHeight="1" x14ac:dyDescent="0.15">
      <c r="A134" s="1004"/>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t="s">
        <v>579</v>
      </c>
      <c r="AF134" s="120"/>
      <c r="AG134" s="120"/>
      <c r="AH134" s="120"/>
      <c r="AI134" s="270" t="s">
        <v>591</v>
      </c>
      <c r="AJ134" s="120"/>
      <c r="AK134" s="120"/>
      <c r="AL134" s="120"/>
      <c r="AM134" s="270" t="s">
        <v>579</v>
      </c>
      <c r="AN134" s="120"/>
      <c r="AO134" s="120"/>
      <c r="AP134" s="120"/>
      <c r="AQ134" s="270" t="s">
        <v>579</v>
      </c>
      <c r="AR134" s="120"/>
      <c r="AS134" s="120"/>
      <c r="AT134" s="120"/>
      <c r="AU134" s="270" t="s">
        <v>592</v>
      </c>
      <c r="AV134" s="120"/>
      <c r="AW134" s="120"/>
      <c r="AX134" s="219"/>
    </row>
    <row r="135" spans="1:50" ht="25.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579</v>
      </c>
      <c r="AC135" s="137"/>
      <c r="AD135" s="137"/>
      <c r="AE135" s="270" t="s">
        <v>593</v>
      </c>
      <c r="AF135" s="120"/>
      <c r="AG135" s="120"/>
      <c r="AH135" s="120"/>
      <c r="AI135" s="270" t="s">
        <v>579</v>
      </c>
      <c r="AJ135" s="120"/>
      <c r="AK135" s="120"/>
      <c r="AL135" s="120"/>
      <c r="AM135" s="270" t="s">
        <v>594</v>
      </c>
      <c r="AN135" s="120"/>
      <c r="AO135" s="120"/>
      <c r="AP135" s="120"/>
      <c r="AQ135" s="270" t="s">
        <v>579</v>
      </c>
      <c r="AR135" s="120"/>
      <c r="AS135" s="120"/>
      <c r="AT135" s="120"/>
      <c r="AU135" s="270" t="s">
        <v>579</v>
      </c>
      <c r="AV135" s="120"/>
      <c r="AW135" s="120"/>
      <c r="AX135" s="219"/>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5" customHeight="1" x14ac:dyDescent="0.15">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15"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25" customHeight="1" x14ac:dyDescent="0.15">
      <c r="A154" s="1004"/>
      <c r="B154" s="256"/>
      <c r="C154" s="255"/>
      <c r="D154" s="256"/>
      <c r="E154" s="255"/>
      <c r="F154" s="318"/>
      <c r="G154" s="235" t="s">
        <v>595</v>
      </c>
      <c r="H154" s="165"/>
      <c r="I154" s="165"/>
      <c r="J154" s="165"/>
      <c r="K154" s="165"/>
      <c r="L154" s="165"/>
      <c r="M154" s="165"/>
      <c r="N154" s="165"/>
      <c r="O154" s="165"/>
      <c r="P154" s="236"/>
      <c r="Q154" s="164" t="s">
        <v>579</v>
      </c>
      <c r="R154" s="165"/>
      <c r="S154" s="165"/>
      <c r="T154" s="165"/>
      <c r="U154" s="165"/>
      <c r="V154" s="165"/>
      <c r="W154" s="165"/>
      <c r="X154" s="165"/>
      <c r="Y154" s="165"/>
      <c r="Z154" s="165"/>
      <c r="AA154" s="933"/>
      <c r="AB154" s="259" t="s">
        <v>579</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25" customHeight="1" x14ac:dyDescent="0.15">
      <c r="A155" s="1004"/>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4"/>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75" customHeight="1" x14ac:dyDescent="0.15">
      <c r="A157" s="1004"/>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4"/>
      <c r="AB157" s="261"/>
      <c r="AC157" s="262"/>
      <c r="AD157" s="262"/>
      <c r="AE157" s="164"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75"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6.5" customHeight="1" x14ac:dyDescent="0.15">
      <c r="A188" s="1004"/>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6.5" customHeight="1" x14ac:dyDescent="0.15">
      <c r="A189" s="1004"/>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427</v>
      </c>
      <c r="D430" s="254"/>
      <c r="E430" s="242" t="s">
        <v>405</v>
      </c>
      <c r="F430" s="457"/>
      <c r="G430" s="244" t="s">
        <v>255</v>
      </c>
      <c r="H430" s="162"/>
      <c r="I430" s="162"/>
      <c r="J430" s="245" t="s">
        <v>571</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579</v>
      </c>
      <c r="AR432" s="140"/>
      <c r="AS432" s="141" t="s">
        <v>236</v>
      </c>
      <c r="AT432" s="176"/>
      <c r="AU432" s="140" t="s">
        <v>579</v>
      </c>
      <c r="AV432" s="140"/>
      <c r="AW432" s="141" t="s">
        <v>181</v>
      </c>
      <c r="AX432" s="142"/>
    </row>
    <row r="433" spans="1:50" ht="23.25" customHeight="1" x14ac:dyDescent="0.15">
      <c r="A433" s="1004"/>
      <c r="B433" s="256"/>
      <c r="C433" s="255"/>
      <c r="D433" s="256"/>
      <c r="E433" s="170"/>
      <c r="F433" s="171"/>
      <c r="G433" s="235" t="s">
        <v>597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579</v>
      </c>
      <c r="AF433" s="120"/>
      <c r="AG433" s="120"/>
      <c r="AH433" s="120"/>
      <c r="AI433" s="119" t="s">
        <v>595</v>
      </c>
      <c r="AJ433" s="120"/>
      <c r="AK433" s="120"/>
      <c r="AL433" s="120"/>
      <c r="AM433" s="119" t="s">
        <v>598</v>
      </c>
      <c r="AN433" s="120"/>
      <c r="AO433" s="120"/>
      <c r="AP433" s="121"/>
      <c r="AQ433" s="119" t="s">
        <v>591</v>
      </c>
      <c r="AR433" s="120"/>
      <c r="AS433" s="120"/>
      <c r="AT433" s="121"/>
      <c r="AU433" s="120" t="s">
        <v>599</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600</v>
      </c>
      <c r="AC434" s="228"/>
      <c r="AD434" s="228"/>
      <c r="AE434" s="119" t="s">
        <v>591</v>
      </c>
      <c r="AF434" s="120"/>
      <c r="AG434" s="120"/>
      <c r="AH434" s="121"/>
      <c r="AI434" s="119" t="s">
        <v>601</v>
      </c>
      <c r="AJ434" s="120"/>
      <c r="AK434" s="120"/>
      <c r="AL434" s="120"/>
      <c r="AM434" s="119" t="s">
        <v>579</v>
      </c>
      <c r="AN434" s="120"/>
      <c r="AO434" s="120"/>
      <c r="AP434" s="121"/>
      <c r="AQ434" s="119" t="s">
        <v>579</v>
      </c>
      <c r="AR434" s="120"/>
      <c r="AS434" s="120"/>
      <c r="AT434" s="121"/>
      <c r="AU434" s="120" t="s">
        <v>579</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591</v>
      </c>
      <c r="AJ435" s="120"/>
      <c r="AK435" s="120"/>
      <c r="AL435" s="120"/>
      <c r="AM435" s="119" t="s">
        <v>579</v>
      </c>
      <c r="AN435" s="120"/>
      <c r="AO435" s="120"/>
      <c r="AP435" s="121"/>
      <c r="AQ435" s="119" t="s">
        <v>579</v>
      </c>
      <c r="AR435" s="120"/>
      <c r="AS435" s="120"/>
      <c r="AT435" s="121"/>
      <c r="AU435" s="120" t="s">
        <v>579</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15" t="s">
        <v>579</v>
      </c>
      <c r="AR457" s="140"/>
      <c r="AS457" s="141" t="s">
        <v>236</v>
      </c>
      <c r="AT457" s="176"/>
      <c r="AU457" s="140" t="s">
        <v>579</v>
      </c>
      <c r="AV457" s="140"/>
      <c r="AW457" s="141" t="s">
        <v>181</v>
      </c>
      <c r="AX457" s="142"/>
    </row>
    <row r="458" spans="1:50" ht="23.25" customHeight="1" x14ac:dyDescent="0.15">
      <c r="A458" s="1004"/>
      <c r="B458" s="256"/>
      <c r="C458" s="255"/>
      <c r="D458" s="256"/>
      <c r="E458" s="170"/>
      <c r="F458" s="171"/>
      <c r="G458" s="235" t="s">
        <v>602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579</v>
      </c>
      <c r="AF458" s="120"/>
      <c r="AG458" s="120"/>
      <c r="AH458" s="120"/>
      <c r="AI458" s="119" t="s">
        <v>579</v>
      </c>
      <c r="AJ458" s="120"/>
      <c r="AK458" s="120"/>
      <c r="AL458" s="120"/>
      <c r="AM458" s="119" t="s">
        <v>603</v>
      </c>
      <c r="AN458" s="120"/>
      <c r="AO458" s="120"/>
      <c r="AP458" s="121"/>
      <c r="AQ458" s="119" t="s">
        <v>579</v>
      </c>
      <c r="AR458" s="120"/>
      <c r="AS458" s="120"/>
      <c r="AT458" s="121"/>
      <c r="AU458" s="120" t="s">
        <v>579</v>
      </c>
      <c r="AV458" s="120"/>
      <c r="AW458" s="120"/>
      <c r="AX458" s="219"/>
    </row>
    <row r="459" spans="1:50" ht="23.25"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603</v>
      </c>
      <c r="AC459" s="228"/>
      <c r="AD459" s="228"/>
      <c r="AE459" s="119" t="s">
        <v>579</v>
      </c>
      <c r="AF459" s="120"/>
      <c r="AG459" s="120"/>
      <c r="AH459" s="121"/>
      <c r="AI459" s="119" t="s">
        <v>602</v>
      </c>
      <c r="AJ459" s="120"/>
      <c r="AK459" s="120"/>
      <c r="AL459" s="120"/>
      <c r="AM459" s="119" t="s">
        <v>579</v>
      </c>
      <c r="AN459" s="120"/>
      <c r="AO459" s="120"/>
      <c r="AP459" s="121"/>
      <c r="AQ459" s="119" t="s">
        <v>599</v>
      </c>
      <c r="AR459" s="120"/>
      <c r="AS459" s="120"/>
      <c r="AT459" s="121"/>
      <c r="AU459" s="120" t="s">
        <v>579</v>
      </c>
      <c r="AV459" s="120"/>
      <c r="AW459" s="120"/>
      <c r="AX459" s="219"/>
    </row>
    <row r="460" spans="1:50" ht="23.25"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604</v>
      </c>
      <c r="AJ460" s="120"/>
      <c r="AK460" s="120"/>
      <c r="AL460" s="120"/>
      <c r="AM460" s="119" t="s">
        <v>579</v>
      </c>
      <c r="AN460" s="120"/>
      <c r="AO460" s="120"/>
      <c r="AP460" s="121"/>
      <c r="AQ460" s="119" t="s">
        <v>579</v>
      </c>
      <c r="AR460" s="120"/>
      <c r="AS460" s="120"/>
      <c r="AT460" s="121"/>
      <c r="AU460" s="120" t="s">
        <v>579</v>
      </c>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t="s">
        <v>603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7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566</v>
      </c>
      <c r="AE702" s="905"/>
      <c r="AF702" s="905"/>
      <c r="AG702" s="894" t="s">
        <v>605</v>
      </c>
      <c r="AH702" s="895"/>
      <c r="AI702" s="895"/>
      <c r="AJ702" s="895"/>
      <c r="AK702" s="895"/>
      <c r="AL702" s="895"/>
      <c r="AM702" s="895"/>
      <c r="AN702" s="895"/>
      <c r="AO702" s="895"/>
      <c r="AP702" s="895"/>
      <c r="AQ702" s="895"/>
      <c r="AR702" s="895"/>
      <c r="AS702" s="895"/>
      <c r="AT702" s="895"/>
      <c r="AU702" s="895"/>
      <c r="AV702" s="895"/>
      <c r="AW702" s="895"/>
      <c r="AX702" s="896"/>
    </row>
    <row r="703" spans="1:50" ht="60.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566</v>
      </c>
      <c r="AE703" s="159"/>
      <c r="AF703" s="159"/>
      <c r="AG703" s="673" t="s">
        <v>606</v>
      </c>
      <c r="AH703" s="674"/>
      <c r="AI703" s="674"/>
      <c r="AJ703" s="674"/>
      <c r="AK703" s="674"/>
      <c r="AL703" s="674"/>
      <c r="AM703" s="674"/>
      <c r="AN703" s="674"/>
      <c r="AO703" s="674"/>
      <c r="AP703" s="674"/>
      <c r="AQ703" s="674"/>
      <c r="AR703" s="674"/>
      <c r="AS703" s="674"/>
      <c r="AT703" s="674"/>
      <c r="AU703" s="674"/>
      <c r="AV703" s="674"/>
      <c r="AW703" s="674"/>
      <c r="AX703" s="675"/>
    </row>
    <row r="704" spans="1:50" ht="60.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7" t="s">
        <v>607</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566</v>
      </c>
      <c r="AE705" s="742"/>
      <c r="AF705" s="742"/>
      <c r="AG705" s="164" t="s">
        <v>654</v>
      </c>
      <c r="AH705" s="165"/>
      <c r="AI705" s="165"/>
      <c r="AJ705" s="165"/>
      <c r="AK705" s="165"/>
      <c r="AL705" s="165"/>
      <c r="AM705" s="165"/>
      <c r="AN705" s="165"/>
      <c r="AO705" s="165"/>
      <c r="AP705" s="165"/>
      <c r="AQ705" s="165"/>
      <c r="AR705" s="165"/>
      <c r="AS705" s="165"/>
      <c r="AT705" s="165"/>
      <c r="AU705" s="165"/>
      <c r="AV705" s="165"/>
      <c r="AW705" s="165"/>
      <c r="AX705" s="166"/>
    </row>
    <row r="706" spans="1:50" ht="60.7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653</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60.7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653</v>
      </c>
      <c r="AE707" s="590"/>
      <c r="AF707" s="590"/>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608</v>
      </c>
      <c r="AE708" s="677"/>
      <c r="AF708" s="677"/>
      <c r="AG708" s="532" t="s">
        <v>579</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566</v>
      </c>
      <c r="AE709" s="159"/>
      <c r="AF709" s="159"/>
      <c r="AG709" s="673" t="s">
        <v>639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566</v>
      </c>
      <c r="AE710" s="159"/>
      <c r="AF710" s="159"/>
      <c r="AG710" s="673" t="s">
        <v>649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566</v>
      </c>
      <c r="AE711" s="159"/>
      <c r="AF711" s="159"/>
      <c r="AG711" s="673" t="s">
        <v>650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566</v>
      </c>
      <c r="AE712" s="592"/>
      <c r="AF712" s="592"/>
      <c r="AG712" s="600" t="s">
        <v>638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566</v>
      </c>
      <c r="AE714" s="598"/>
      <c r="AF714" s="599"/>
      <c r="AG714" s="698" t="s">
        <v>644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640</v>
      </c>
      <c r="AE715" s="677"/>
      <c r="AF715" s="786"/>
      <c r="AG715" s="532" t="s">
        <v>641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566</v>
      </c>
      <c r="AE716" s="768"/>
      <c r="AF716" s="768"/>
      <c r="AG716" s="673" t="s">
        <v>645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566</v>
      </c>
      <c r="AE717" s="159"/>
      <c r="AF717" s="159"/>
      <c r="AG717" s="673" t="s">
        <v>642</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566</v>
      </c>
      <c r="AE718" s="159"/>
      <c r="AF718" s="159"/>
      <c r="AG718" s="167" t="s">
        <v>643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566</v>
      </c>
      <c r="AE719" s="677"/>
      <c r="AF719" s="677"/>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59"/>
      <c r="B721" s="660"/>
      <c r="C721" s="927" t="s">
        <v>562</v>
      </c>
      <c r="D721" s="928"/>
      <c r="E721" s="928"/>
      <c r="F721" s="929"/>
      <c r="G721" s="947"/>
      <c r="H721" s="948"/>
      <c r="I721" s="82" t="str">
        <f>IF(OR(G721="　", G721=""), "", "-")</f>
        <v/>
      </c>
      <c r="J721" s="926">
        <v>946</v>
      </c>
      <c r="K721" s="926"/>
      <c r="L721" s="82" t="str">
        <f>IF(M721="","","-")</f>
        <v/>
      </c>
      <c r="M721" s="83"/>
      <c r="N721" s="923" t="s">
        <v>609</v>
      </c>
      <c r="O721" s="924"/>
      <c r="P721" s="924"/>
      <c r="Q721" s="924"/>
      <c r="R721" s="924"/>
      <c r="S721" s="924"/>
      <c r="T721" s="924"/>
      <c r="U721" s="924"/>
      <c r="V721" s="924"/>
      <c r="W721" s="924"/>
      <c r="X721" s="924"/>
      <c r="Y721" s="924"/>
      <c r="Z721" s="924"/>
      <c r="AA721" s="924"/>
      <c r="AB721" s="924"/>
      <c r="AC721" s="924"/>
      <c r="AD721" s="924"/>
      <c r="AE721" s="924"/>
      <c r="AF721" s="925"/>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43.5" customHeight="1" x14ac:dyDescent="0.15">
      <c r="A726" s="627" t="s">
        <v>48</v>
      </c>
      <c r="B726" s="628"/>
      <c r="C726" s="452" t="s">
        <v>53</v>
      </c>
      <c r="D726" s="587"/>
      <c r="E726" s="587"/>
      <c r="F726" s="588"/>
      <c r="G726" s="806" t="s">
        <v>651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3.5" customHeight="1" thickBot="1" x14ac:dyDescent="0.2">
      <c r="A727" s="629"/>
      <c r="B727" s="630"/>
      <c r="C727" s="704" t="s">
        <v>57</v>
      </c>
      <c r="D727" s="705"/>
      <c r="E727" s="705"/>
      <c r="F727" s="706"/>
      <c r="G727" s="804" t="s">
        <v>652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7.25" customHeight="1" thickBot="1" x14ac:dyDescent="0.2">
      <c r="A729" s="774" t="s">
        <v>668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7.25" customHeight="1" thickBot="1" x14ac:dyDescent="0.2">
      <c r="A731" s="624" t="s">
        <v>137</v>
      </c>
      <c r="B731" s="625"/>
      <c r="C731" s="625"/>
      <c r="D731" s="625"/>
      <c r="E731" s="626"/>
      <c r="F731" s="689" t="s">
        <v>665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7.25" customHeight="1" thickBot="1" x14ac:dyDescent="0.2">
      <c r="A733" s="758" t="s">
        <v>666</v>
      </c>
      <c r="B733" s="759"/>
      <c r="C733" s="759"/>
      <c r="D733" s="759"/>
      <c r="E733" s="760"/>
      <c r="F733" s="775" t="s">
        <v>667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7.2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408</v>
      </c>
      <c r="B737" s="101"/>
      <c r="C737" s="101"/>
      <c r="D737" s="102"/>
      <c r="E737" s="103" t="s">
        <v>611</v>
      </c>
      <c r="F737" s="103"/>
      <c r="G737" s="103"/>
      <c r="H737" s="103"/>
      <c r="I737" s="103"/>
      <c r="J737" s="103"/>
      <c r="K737" s="103"/>
      <c r="L737" s="103"/>
      <c r="M737" s="103"/>
      <c r="N737" s="109" t="s">
        <v>403</v>
      </c>
      <c r="O737" s="109"/>
      <c r="P737" s="109"/>
      <c r="Q737" s="109"/>
      <c r="R737" s="103" t="s">
        <v>612</v>
      </c>
      <c r="S737" s="103"/>
      <c r="T737" s="103"/>
      <c r="U737" s="103"/>
      <c r="V737" s="103"/>
      <c r="W737" s="103"/>
      <c r="X737" s="103"/>
      <c r="Y737" s="103"/>
      <c r="Z737" s="103"/>
      <c r="AA737" s="109" t="s">
        <v>402</v>
      </c>
      <c r="AB737" s="109"/>
      <c r="AC737" s="109"/>
      <c r="AD737" s="109"/>
      <c r="AE737" s="103" t="s">
        <v>613</v>
      </c>
      <c r="AF737" s="103"/>
      <c r="AG737" s="103"/>
      <c r="AH737" s="103"/>
      <c r="AI737" s="103"/>
      <c r="AJ737" s="103"/>
      <c r="AK737" s="103"/>
      <c r="AL737" s="103"/>
      <c r="AM737" s="103"/>
      <c r="AN737" s="109" t="s">
        <v>401</v>
      </c>
      <c r="AO737" s="109"/>
      <c r="AP737" s="109"/>
      <c r="AQ737" s="109"/>
      <c r="AR737" s="110" t="s">
        <v>614</v>
      </c>
      <c r="AS737" s="111"/>
      <c r="AT737" s="111"/>
      <c r="AU737" s="111"/>
      <c r="AV737" s="111"/>
      <c r="AW737" s="111"/>
      <c r="AX737" s="112"/>
      <c r="AY737" s="88"/>
      <c r="AZ737" s="88"/>
    </row>
    <row r="738" spans="1:52" ht="24.75" customHeight="1" x14ac:dyDescent="0.15">
      <c r="A738" s="100" t="s">
        <v>400</v>
      </c>
      <c r="B738" s="101"/>
      <c r="C738" s="101"/>
      <c r="D738" s="102"/>
      <c r="E738" s="103" t="s">
        <v>615</v>
      </c>
      <c r="F738" s="103"/>
      <c r="G738" s="103"/>
      <c r="H738" s="103"/>
      <c r="I738" s="103"/>
      <c r="J738" s="103"/>
      <c r="K738" s="103"/>
      <c r="L738" s="103"/>
      <c r="M738" s="103"/>
      <c r="N738" s="109" t="s">
        <v>399</v>
      </c>
      <c r="O738" s="109"/>
      <c r="P738" s="109"/>
      <c r="Q738" s="109"/>
      <c r="R738" s="103" t="s">
        <v>616</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924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8" t="s">
        <v>620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625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2"/>
      <c r="C782" s="772"/>
      <c r="D782" s="772"/>
      <c r="E782" s="772"/>
      <c r="F782" s="773"/>
      <c r="G782" s="458" t="s">
        <v>621</v>
      </c>
      <c r="H782" s="459"/>
      <c r="I782" s="459"/>
      <c r="J782" s="459"/>
      <c r="K782" s="460"/>
      <c r="L782" s="461" t="s">
        <v>646</v>
      </c>
      <c r="M782" s="462"/>
      <c r="N782" s="462"/>
      <c r="O782" s="462"/>
      <c r="P782" s="462"/>
      <c r="Q782" s="462"/>
      <c r="R782" s="462"/>
      <c r="S782" s="462"/>
      <c r="T782" s="462"/>
      <c r="U782" s="462"/>
      <c r="V782" s="462"/>
      <c r="W782" s="462"/>
      <c r="X782" s="463"/>
      <c r="Y782" s="464">
        <v>247</v>
      </c>
      <c r="Z782" s="465"/>
      <c r="AA782" s="465"/>
      <c r="AB782" s="563"/>
      <c r="AC782" s="458" t="s">
        <v>655</v>
      </c>
      <c r="AD782" s="459"/>
      <c r="AE782" s="459"/>
      <c r="AF782" s="459"/>
      <c r="AG782" s="460"/>
      <c r="AH782" s="461" t="s">
        <v>659</v>
      </c>
      <c r="AI782" s="462"/>
      <c r="AJ782" s="462"/>
      <c r="AK782" s="462"/>
      <c r="AL782" s="462"/>
      <c r="AM782" s="462"/>
      <c r="AN782" s="462"/>
      <c r="AO782" s="462"/>
      <c r="AP782" s="462"/>
      <c r="AQ782" s="462"/>
      <c r="AR782" s="462"/>
      <c r="AS782" s="462"/>
      <c r="AT782" s="463"/>
      <c r="AU782" s="464">
        <v>107</v>
      </c>
      <c r="AV782" s="465"/>
      <c r="AW782" s="465"/>
      <c r="AX782" s="466"/>
    </row>
    <row r="783" spans="1:50" ht="24.75" customHeight="1" x14ac:dyDescent="0.15">
      <c r="A783" s="562"/>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656</v>
      </c>
      <c r="AD783" s="353"/>
      <c r="AE783" s="353"/>
      <c r="AF783" s="353"/>
      <c r="AG783" s="354"/>
      <c r="AH783" s="405" t="s">
        <v>660</v>
      </c>
      <c r="AI783" s="406"/>
      <c r="AJ783" s="406"/>
      <c r="AK783" s="406"/>
      <c r="AL783" s="406"/>
      <c r="AM783" s="406"/>
      <c r="AN783" s="406"/>
      <c r="AO783" s="406"/>
      <c r="AP783" s="406"/>
      <c r="AQ783" s="406"/>
      <c r="AR783" s="406"/>
      <c r="AS783" s="406"/>
      <c r="AT783" s="407"/>
      <c r="AU783" s="402">
        <v>10</v>
      </c>
      <c r="AV783" s="403"/>
      <c r="AW783" s="403"/>
      <c r="AX783" s="404"/>
    </row>
    <row r="784" spans="1:50" ht="24.75" customHeight="1" x14ac:dyDescent="0.15">
      <c r="A784" s="562"/>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657</v>
      </c>
      <c r="AD784" s="353"/>
      <c r="AE784" s="353"/>
      <c r="AF784" s="353"/>
      <c r="AG784" s="354"/>
      <c r="AH784" s="405" t="s">
        <v>660</v>
      </c>
      <c r="AI784" s="406"/>
      <c r="AJ784" s="406"/>
      <c r="AK784" s="406"/>
      <c r="AL784" s="406"/>
      <c r="AM784" s="406"/>
      <c r="AN784" s="406"/>
      <c r="AO784" s="406"/>
      <c r="AP784" s="406"/>
      <c r="AQ784" s="406"/>
      <c r="AR784" s="406"/>
      <c r="AS784" s="406"/>
      <c r="AT784" s="407"/>
      <c r="AU784" s="402">
        <v>7</v>
      </c>
      <c r="AV784" s="403"/>
      <c r="AW784" s="403"/>
      <c r="AX784" s="404"/>
    </row>
    <row r="785" spans="1:50" ht="24.75" customHeight="1" x14ac:dyDescent="0.15">
      <c r="A785" s="562"/>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658</v>
      </c>
      <c r="AD785" s="353"/>
      <c r="AE785" s="353"/>
      <c r="AF785" s="353"/>
      <c r="AG785" s="354"/>
      <c r="AH785" s="405" t="s">
        <v>660</v>
      </c>
      <c r="AI785" s="406"/>
      <c r="AJ785" s="406"/>
      <c r="AK785" s="406"/>
      <c r="AL785" s="406"/>
      <c r="AM785" s="406"/>
      <c r="AN785" s="406"/>
      <c r="AO785" s="406"/>
      <c r="AP785" s="406"/>
      <c r="AQ785" s="406"/>
      <c r="AR785" s="406"/>
      <c r="AS785" s="406"/>
      <c r="AT785" s="407"/>
      <c r="AU785" s="402">
        <v>3</v>
      </c>
      <c r="AV785" s="403"/>
      <c r="AW785" s="403"/>
      <c r="AX785" s="404"/>
    </row>
    <row r="786" spans="1:50" ht="24.75" hidden="1" customHeight="1" x14ac:dyDescent="0.15">
      <c r="A786" s="562"/>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2"/>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247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127</v>
      </c>
      <c r="AV792" s="419"/>
      <c r="AW792" s="419"/>
      <c r="AX792" s="421"/>
    </row>
    <row r="793" spans="1:50" ht="24.75" hidden="1" customHeight="1" x14ac:dyDescent="0.15">
      <c r="A793" s="562"/>
      <c r="B793" s="772"/>
      <c r="C793" s="772"/>
      <c r="D793" s="772"/>
      <c r="E793" s="772"/>
      <c r="F793" s="773"/>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2"/>
      <c r="B795" s="772"/>
      <c r="C795" s="772"/>
      <c r="D795" s="772"/>
      <c r="E795" s="772"/>
      <c r="F795" s="773"/>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2"/>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2"/>
      <c r="B806" s="772"/>
      <c r="C806" s="772"/>
      <c r="D806" s="772"/>
      <c r="E806" s="772"/>
      <c r="F806" s="773"/>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2"/>
      <c r="B808" s="772"/>
      <c r="C808" s="772"/>
      <c r="D808" s="772"/>
      <c r="E808" s="772"/>
      <c r="F808" s="773"/>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2"/>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2"/>
      <c r="B819" s="772"/>
      <c r="C819" s="772"/>
      <c r="D819" s="772"/>
      <c r="E819" s="772"/>
      <c r="F819" s="773"/>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51" customHeight="1" x14ac:dyDescent="0.15">
      <c r="A838" s="408">
        <v>1</v>
      </c>
      <c r="B838" s="408">
        <v>1</v>
      </c>
      <c r="C838" s="422" t="s">
        <v>622</v>
      </c>
      <c r="D838" s="422"/>
      <c r="E838" s="422"/>
      <c r="F838" s="422"/>
      <c r="G838" s="422"/>
      <c r="H838" s="422"/>
      <c r="I838" s="422"/>
      <c r="J838" s="423">
        <v>9011605001191</v>
      </c>
      <c r="K838" s="424"/>
      <c r="L838" s="424"/>
      <c r="M838" s="424"/>
      <c r="N838" s="424"/>
      <c r="O838" s="424"/>
      <c r="P838" s="429" t="s">
        <v>647</v>
      </c>
      <c r="Q838" s="321"/>
      <c r="R838" s="321"/>
      <c r="S838" s="321"/>
      <c r="T838" s="321"/>
      <c r="U838" s="321"/>
      <c r="V838" s="321"/>
      <c r="W838" s="321"/>
      <c r="X838" s="321"/>
      <c r="Y838" s="322">
        <v>247</v>
      </c>
      <c r="Z838" s="323"/>
      <c r="AA838" s="323"/>
      <c r="AB838" s="324"/>
      <c r="AC838" s="332" t="s">
        <v>623</v>
      </c>
      <c r="AD838" s="427"/>
      <c r="AE838" s="427"/>
      <c r="AF838" s="427"/>
      <c r="AG838" s="427"/>
      <c r="AH838" s="425" t="s">
        <v>572</v>
      </c>
      <c r="AI838" s="426"/>
      <c r="AJ838" s="426"/>
      <c r="AK838" s="426"/>
      <c r="AL838" s="329" t="s">
        <v>572</v>
      </c>
      <c r="AM838" s="330"/>
      <c r="AN838" s="330"/>
      <c r="AO838" s="331"/>
      <c r="AP838" s="325" t="s">
        <v>624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9.5" customHeight="1" x14ac:dyDescent="0.15">
      <c r="A871" s="408">
        <v>1</v>
      </c>
      <c r="B871" s="408">
        <v>1</v>
      </c>
      <c r="C871" s="428" t="s">
        <v>626</v>
      </c>
      <c r="D871" s="422"/>
      <c r="E871" s="422"/>
      <c r="F871" s="422"/>
      <c r="G871" s="422"/>
      <c r="H871" s="422"/>
      <c r="I871" s="422"/>
      <c r="J871" s="423">
        <v>9010601024883</v>
      </c>
      <c r="K871" s="424"/>
      <c r="L871" s="424"/>
      <c r="M871" s="424"/>
      <c r="N871" s="424"/>
      <c r="O871" s="424"/>
      <c r="P871" s="429" t="s">
        <v>627</v>
      </c>
      <c r="Q871" s="321"/>
      <c r="R871" s="321"/>
      <c r="S871" s="321"/>
      <c r="T871" s="321"/>
      <c r="U871" s="321"/>
      <c r="V871" s="321"/>
      <c r="W871" s="321"/>
      <c r="X871" s="321"/>
      <c r="Y871" s="322">
        <v>127</v>
      </c>
      <c r="Z871" s="323"/>
      <c r="AA871" s="323"/>
      <c r="AB871" s="324"/>
      <c r="AC871" s="332" t="s">
        <v>377</v>
      </c>
      <c r="AD871" s="427"/>
      <c r="AE871" s="427"/>
      <c r="AF871" s="427"/>
      <c r="AG871" s="427"/>
      <c r="AH871" s="425">
        <v>2</v>
      </c>
      <c r="AI871" s="426"/>
      <c r="AJ871" s="426"/>
      <c r="AK871" s="426"/>
      <c r="AL871" s="329">
        <v>98.8</v>
      </c>
      <c r="AM871" s="330"/>
      <c r="AN871" s="330"/>
      <c r="AO871" s="331"/>
      <c r="AP871" s="325" t="s">
        <v>596</v>
      </c>
      <c r="AQ871" s="325"/>
      <c r="AR871" s="325"/>
      <c r="AS871" s="325"/>
      <c r="AT871" s="325"/>
      <c r="AU871" s="325"/>
      <c r="AV871" s="325"/>
      <c r="AW871" s="325"/>
      <c r="AX871" s="325"/>
    </row>
    <row r="872" spans="1:50" ht="30" customHeight="1" x14ac:dyDescent="0.15">
      <c r="A872" s="408">
        <v>2</v>
      </c>
      <c r="B872" s="408">
        <v>1</v>
      </c>
      <c r="C872" s="428" t="s">
        <v>628</v>
      </c>
      <c r="D872" s="422"/>
      <c r="E872" s="422"/>
      <c r="F872" s="422"/>
      <c r="G872" s="422"/>
      <c r="H872" s="422"/>
      <c r="I872" s="422"/>
      <c r="J872" s="423">
        <v>3013301010036</v>
      </c>
      <c r="K872" s="424"/>
      <c r="L872" s="424"/>
      <c r="M872" s="424"/>
      <c r="N872" s="424"/>
      <c r="O872" s="424"/>
      <c r="P872" s="429" t="s">
        <v>631</v>
      </c>
      <c r="Q872" s="321"/>
      <c r="R872" s="321"/>
      <c r="S872" s="321"/>
      <c r="T872" s="321"/>
      <c r="U872" s="321"/>
      <c r="V872" s="321"/>
      <c r="W872" s="321"/>
      <c r="X872" s="321"/>
      <c r="Y872" s="322">
        <v>53</v>
      </c>
      <c r="Z872" s="323"/>
      <c r="AA872" s="323"/>
      <c r="AB872" s="324"/>
      <c r="AC872" s="270" t="s">
        <v>377</v>
      </c>
      <c r="AD872" s="432"/>
      <c r="AE872" s="432"/>
      <c r="AF872" s="432"/>
      <c r="AG872" s="433"/>
      <c r="AH872" s="425">
        <v>2</v>
      </c>
      <c r="AI872" s="426"/>
      <c r="AJ872" s="426"/>
      <c r="AK872" s="426"/>
      <c r="AL872" s="329">
        <v>92.3</v>
      </c>
      <c r="AM872" s="330"/>
      <c r="AN872" s="330"/>
      <c r="AO872" s="331"/>
      <c r="AP872" s="325" t="s">
        <v>648</v>
      </c>
      <c r="AQ872" s="325"/>
      <c r="AR872" s="325"/>
      <c r="AS872" s="325"/>
      <c r="AT872" s="325"/>
      <c r="AU872" s="325"/>
      <c r="AV872" s="325"/>
      <c r="AW872" s="325"/>
      <c r="AX872" s="325"/>
    </row>
    <row r="873" spans="1:50" ht="30" customHeight="1" x14ac:dyDescent="0.15">
      <c r="A873" s="408">
        <v>3</v>
      </c>
      <c r="B873" s="408">
        <v>1</v>
      </c>
      <c r="C873" s="428" t="s">
        <v>629</v>
      </c>
      <c r="D873" s="422"/>
      <c r="E873" s="422"/>
      <c r="F873" s="422"/>
      <c r="G873" s="422"/>
      <c r="H873" s="422"/>
      <c r="I873" s="422"/>
      <c r="J873" s="423">
        <v>8180001038758</v>
      </c>
      <c r="K873" s="424"/>
      <c r="L873" s="424"/>
      <c r="M873" s="424"/>
      <c r="N873" s="424"/>
      <c r="O873" s="424"/>
      <c r="P873" s="429" t="s">
        <v>630</v>
      </c>
      <c r="Q873" s="321"/>
      <c r="R873" s="321"/>
      <c r="S873" s="321"/>
      <c r="T873" s="321"/>
      <c r="U873" s="321"/>
      <c r="V873" s="321"/>
      <c r="W873" s="321"/>
      <c r="X873" s="321"/>
      <c r="Y873" s="322">
        <v>51</v>
      </c>
      <c r="Z873" s="323"/>
      <c r="AA873" s="323"/>
      <c r="AB873" s="324"/>
      <c r="AC873" s="270" t="s">
        <v>377</v>
      </c>
      <c r="AD873" s="432"/>
      <c r="AE873" s="432"/>
      <c r="AF873" s="432"/>
      <c r="AG873" s="433"/>
      <c r="AH873" s="327">
        <v>4</v>
      </c>
      <c r="AI873" s="328"/>
      <c r="AJ873" s="328"/>
      <c r="AK873" s="328"/>
      <c r="AL873" s="329">
        <v>64.3</v>
      </c>
      <c r="AM873" s="330"/>
      <c r="AN873" s="330"/>
      <c r="AO873" s="331"/>
      <c r="AP873" s="325" t="s">
        <v>596</v>
      </c>
      <c r="AQ873" s="325"/>
      <c r="AR873" s="325"/>
      <c r="AS873" s="325"/>
      <c r="AT873" s="325"/>
      <c r="AU873" s="325"/>
      <c r="AV873" s="325"/>
      <c r="AW873" s="325"/>
      <c r="AX873" s="325"/>
    </row>
    <row r="874" spans="1:50" ht="57.75" customHeight="1" x14ac:dyDescent="0.15">
      <c r="A874" s="408">
        <v>4</v>
      </c>
      <c r="B874" s="408">
        <v>1</v>
      </c>
      <c r="C874" s="428" t="s">
        <v>632</v>
      </c>
      <c r="D874" s="422"/>
      <c r="E874" s="422"/>
      <c r="F874" s="422"/>
      <c r="G874" s="422"/>
      <c r="H874" s="422"/>
      <c r="I874" s="422"/>
      <c r="J874" s="423">
        <v>5100001004704</v>
      </c>
      <c r="K874" s="424"/>
      <c r="L874" s="424"/>
      <c r="M874" s="424"/>
      <c r="N874" s="424"/>
      <c r="O874" s="424"/>
      <c r="P874" s="429" t="s">
        <v>633</v>
      </c>
      <c r="Q874" s="321"/>
      <c r="R874" s="321"/>
      <c r="S874" s="321"/>
      <c r="T874" s="321"/>
      <c r="U874" s="321"/>
      <c r="V874" s="321"/>
      <c r="W874" s="321"/>
      <c r="X874" s="321"/>
      <c r="Y874" s="322">
        <v>8</v>
      </c>
      <c r="Z874" s="323"/>
      <c r="AA874" s="323"/>
      <c r="AB874" s="324"/>
      <c r="AC874" s="270" t="s">
        <v>377</v>
      </c>
      <c r="AD874" s="432"/>
      <c r="AE874" s="432"/>
      <c r="AF874" s="432"/>
      <c r="AG874" s="433"/>
      <c r="AH874" s="327">
        <v>2</v>
      </c>
      <c r="AI874" s="328"/>
      <c r="AJ874" s="328"/>
      <c r="AK874" s="328"/>
      <c r="AL874" s="329">
        <v>74.7</v>
      </c>
      <c r="AM874" s="330"/>
      <c r="AN874" s="330"/>
      <c r="AO874" s="331"/>
      <c r="AP874" s="325" t="s">
        <v>579</v>
      </c>
      <c r="AQ874" s="325"/>
      <c r="AR874" s="325"/>
      <c r="AS874" s="325"/>
      <c r="AT874" s="325"/>
      <c r="AU874" s="325"/>
      <c r="AV874" s="325"/>
      <c r="AW874" s="325"/>
      <c r="AX874" s="325"/>
    </row>
    <row r="875" spans="1:50" ht="41.25" customHeight="1" x14ac:dyDescent="0.15">
      <c r="A875" s="408">
        <v>5</v>
      </c>
      <c r="B875" s="408">
        <v>1</v>
      </c>
      <c r="C875" s="428" t="s">
        <v>634</v>
      </c>
      <c r="D875" s="422"/>
      <c r="E875" s="422"/>
      <c r="F875" s="422"/>
      <c r="G875" s="422"/>
      <c r="H875" s="422"/>
      <c r="I875" s="422"/>
      <c r="J875" s="423">
        <v>5100001004704</v>
      </c>
      <c r="K875" s="424"/>
      <c r="L875" s="424"/>
      <c r="M875" s="424"/>
      <c r="N875" s="424"/>
      <c r="O875" s="424"/>
      <c r="P875" s="429" t="s">
        <v>635</v>
      </c>
      <c r="Q875" s="321"/>
      <c r="R875" s="321"/>
      <c r="S875" s="321"/>
      <c r="T875" s="321"/>
      <c r="U875" s="321"/>
      <c r="V875" s="321"/>
      <c r="W875" s="321"/>
      <c r="X875" s="321"/>
      <c r="Y875" s="322">
        <v>5</v>
      </c>
      <c r="Z875" s="323"/>
      <c r="AA875" s="323"/>
      <c r="AB875" s="324"/>
      <c r="AC875" s="434" t="s">
        <v>377</v>
      </c>
      <c r="AD875" s="435"/>
      <c r="AE875" s="435"/>
      <c r="AF875" s="435"/>
      <c r="AG875" s="436"/>
      <c r="AH875" s="327">
        <v>3</v>
      </c>
      <c r="AI875" s="328"/>
      <c r="AJ875" s="328"/>
      <c r="AK875" s="328"/>
      <c r="AL875" s="329">
        <v>63.9</v>
      </c>
      <c r="AM875" s="330"/>
      <c r="AN875" s="330"/>
      <c r="AO875" s="331"/>
      <c r="AP875" s="325" t="s">
        <v>580</v>
      </c>
      <c r="AQ875" s="325"/>
      <c r="AR875" s="325"/>
      <c r="AS875" s="325"/>
      <c r="AT875" s="325"/>
      <c r="AU875" s="325"/>
      <c r="AV875" s="325"/>
      <c r="AW875" s="325"/>
      <c r="AX875" s="325"/>
    </row>
    <row r="876" spans="1:50" ht="30" customHeight="1" x14ac:dyDescent="0.15">
      <c r="A876" s="408">
        <v>6</v>
      </c>
      <c r="B876" s="408">
        <v>1</v>
      </c>
      <c r="C876" s="422" t="s">
        <v>636</v>
      </c>
      <c r="D876" s="422"/>
      <c r="E876" s="422"/>
      <c r="F876" s="422"/>
      <c r="G876" s="422"/>
      <c r="H876" s="422"/>
      <c r="I876" s="422"/>
      <c r="J876" s="423">
        <v>2010001009145</v>
      </c>
      <c r="K876" s="424"/>
      <c r="L876" s="424"/>
      <c r="M876" s="424"/>
      <c r="N876" s="424"/>
      <c r="O876" s="424"/>
      <c r="P876" s="429" t="s">
        <v>637</v>
      </c>
      <c r="Q876" s="321"/>
      <c r="R876" s="321"/>
      <c r="S876" s="321"/>
      <c r="T876" s="321"/>
      <c r="U876" s="321"/>
      <c r="V876" s="321"/>
      <c r="W876" s="321"/>
      <c r="X876" s="321"/>
      <c r="Y876" s="322">
        <v>3</v>
      </c>
      <c r="Z876" s="323"/>
      <c r="AA876" s="323"/>
      <c r="AB876" s="324"/>
      <c r="AC876" s="434" t="s">
        <v>377</v>
      </c>
      <c r="AD876" s="435"/>
      <c r="AE876" s="435"/>
      <c r="AF876" s="435"/>
      <c r="AG876" s="436"/>
      <c r="AH876" s="327">
        <v>5</v>
      </c>
      <c r="AI876" s="328"/>
      <c r="AJ876" s="328"/>
      <c r="AK876" s="328"/>
      <c r="AL876" s="329">
        <v>31.4</v>
      </c>
      <c r="AM876" s="330"/>
      <c r="AN876" s="330"/>
      <c r="AO876" s="331"/>
      <c r="AP876" s="325" t="s">
        <v>579</v>
      </c>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334</v>
      </c>
      <c r="AQ1102" s="431"/>
      <c r="AR1102" s="431"/>
      <c r="AS1102" s="431"/>
      <c r="AT1102" s="431"/>
      <c r="AU1102" s="431"/>
      <c r="AV1102" s="431"/>
      <c r="AW1102" s="431"/>
      <c r="AX1102" s="431"/>
    </row>
    <row r="1103" spans="1:50" ht="30" customHeight="1" x14ac:dyDescent="0.15">
      <c r="A1103" s="408">
        <v>1</v>
      </c>
      <c r="B1103" s="408">
        <v>1</v>
      </c>
      <c r="C1103" s="902"/>
      <c r="D1103" s="902"/>
      <c r="E1103" s="265" t="s">
        <v>579</v>
      </c>
      <c r="F1103" s="901"/>
      <c r="G1103" s="901"/>
      <c r="H1103" s="901"/>
      <c r="I1103" s="901"/>
      <c r="J1103" s="423" t="s">
        <v>573</v>
      </c>
      <c r="K1103" s="424"/>
      <c r="L1103" s="424"/>
      <c r="M1103" s="424"/>
      <c r="N1103" s="424"/>
      <c r="O1103" s="424"/>
      <c r="P1103" s="429" t="s">
        <v>573</v>
      </c>
      <c r="Q1103" s="321"/>
      <c r="R1103" s="321"/>
      <c r="S1103" s="321"/>
      <c r="T1103" s="321"/>
      <c r="U1103" s="321"/>
      <c r="V1103" s="321"/>
      <c r="W1103" s="321"/>
      <c r="X1103" s="321"/>
      <c r="Y1103" s="322" t="s">
        <v>579</v>
      </c>
      <c r="Z1103" s="323"/>
      <c r="AA1103" s="323"/>
      <c r="AB1103" s="324"/>
      <c r="AC1103" s="326"/>
      <c r="AD1103" s="326"/>
      <c r="AE1103" s="326"/>
      <c r="AF1103" s="326"/>
      <c r="AG1103" s="326"/>
      <c r="AH1103" s="327" t="s">
        <v>579</v>
      </c>
      <c r="AI1103" s="328"/>
      <c r="AJ1103" s="328"/>
      <c r="AK1103" s="328"/>
      <c r="AL1103" s="329" t="s">
        <v>579</v>
      </c>
      <c r="AM1103" s="330"/>
      <c r="AN1103" s="330"/>
      <c r="AO1103" s="331"/>
      <c r="AP1103" s="325" t="s">
        <v>579</v>
      </c>
      <c r="AQ1103" s="325"/>
      <c r="AR1103" s="325"/>
      <c r="AS1103" s="325"/>
      <c r="AT1103" s="325"/>
      <c r="AU1103" s="325"/>
      <c r="AV1103" s="325"/>
      <c r="AW1103" s="325"/>
      <c r="AX1103" s="325"/>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35" max="49" man="1"/>
    <brk id="868"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566</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t="s">
        <v>566</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t="s">
        <v>566</v>
      </c>
      <c r="H14" s="13" t="str">
        <f t="shared" si="1"/>
        <v>労働保険特別会計雇用勘定</v>
      </c>
      <c r="I14" s="13" t="str">
        <f t="shared" si="5"/>
        <v>一般会計、労働保険特別会計労災勘定、労働保険特別会計雇用勘定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1"/>
      <c r="B4" s="519"/>
      <c r="C4" s="519"/>
      <c r="D4" s="519"/>
      <c r="E4" s="519"/>
      <c r="F4" s="520"/>
      <c r="G4" s="546"/>
      <c r="H4" s="1023"/>
      <c r="I4" s="1023"/>
      <c r="J4" s="1023"/>
      <c r="K4" s="1023"/>
      <c r="L4" s="1023"/>
      <c r="M4" s="1023"/>
      <c r="N4" s="1023"/>
      <c r="O4" s="1024"/>
      <c r="P4" s="165"/>
      <c r="Q4" s="1031"/>
      <c r="R4" s="1031"/>
      <c r="S4" s="1031"/>
      <c r="T4" s="1031"/>
      <c r="U4" s="1031"/>
      <c r="V4" s="1031"/>
      <c r="W4" s="1031"/>
      <c r="X4" s="1032"/>
      <c r="Y4" s="1009" t="s">
        <v>12</v>
      </c>
      <c r="Z4" s="1010"/>
      <c r="AA4" s="1011"/>
      <c r="AB4" s="557"/>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7" t="s">
        <v>54</v>
      </c>
      <c r="Z5" s="1006"/>
      <c r="AA5" s="1007"/>
      <c r="AB5" s="528"/>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1"/>
      <c r="B11" s="519"/>
      <c r="C11" s="519"/>
      <c r="D11" s="519"/>
      <c r="E11" s="519"/>
      <c r="F11" s="520"/>
      <c r="G11" s="546"/>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7"/>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8"/>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1"/>
      <c r="B18" s="519"/>
      <c r="C18" s="519"/>
      <c r="D18" s="519"/>
      <c r="E18" s="519"/>
      <c r="F18" s="520"/>
      <c r="G18" s="546"/>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7"/>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8"/>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1"/>
      <c r="B25" s="519"/>
      <c r="C25" s="519"/>
      <c r="D25" s="519"/>
      <c r="E25" s="519"/>
      <c r="F25" s="520"/>
      <c r="G25" s="546"/>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7"/>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8"/>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1"/>
      <c r="B32" s="519"/>
      <c r="C32" s="519"/>
      <c r="D32" s="519"/>
      <c r="E32" s="519"/>
      <c r="F32" s="520"/>
      <c r="G32" s="546"/>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7"/>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8"/>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1"/>
      <c r="B39" s="519"/>
      <c r="C39" s="519"/>
      <c r="D39" s="519"/>
      <c r="E39" s="519"/>
      <c r="F39" s="520"/>
      <c r="G39" s="546"/>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7"/>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8"/>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1"/>
      <c r="B46" s="519"/>
      <c r="C46" s="519"/>
      <c r="D46" s="519"/>
      <c r="E46" s="519"/>
      <c r="F46" s="520"/>
      <c r="G46" s="546"/>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7"/>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8"/>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3"/>
      <c r="Z51" s="416"/>
      <c r="AA51" s="417"/>
      <c r="AB51" s="372" t="s">
        <v>11</v>
      </c>
      <c r="AC51" s="1018"/>
      <c r="AD51" s="1019"/>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1"/>
      <c r="B53" s="519"/>
      <c r="C53" s="519"/>
      <c r="D53" s="519"/>
      <c r="E53" s="519"/>
      <c r="F53" s="520"/>
      <c r="G53" s="546"/>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7"/>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8"/>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1"/>
      <c r="B60" s="519"/>
      <c r="C60" s="519"/>
      <c r="D60" s="519"/>
      <c r="E60" s="519"/>
      <c r="F60" s="520"/>
      <c r="G60" s="546"/>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7"/>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8"/>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1"/>
      <c r="B67" s="519"/>
      <c r="C67" s="519"/>
      <c r="D67" s="519"/>
      <c r="E67" s="519"/>
      <c r="F67" s="520"/>
      <c r="G67" s="546"/>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7"/>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8"/>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統総（予算）</cp:lastModifiedBy>
  <cp:lastPrinted>2020-09-23T01:29:33Z</cp:lastPrinted>
  <dcterms:created xsi:type="dcterms:W3CDTF">2012-03-13T00:50:25Z</dcterms:created>
  <dcterms:modified xsi:type="dcterms:W3CDTF">2020-11-17T08:22:20Z</dcterms:modified>
</cp:coreProperties>
</file>