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<sst xmlns="http://schemas.openxmlformats.org/spreadsheetml/2006/main" count="2995" uniqueCount="688">
  <si>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</si>
  <si>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</si>
  <si>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</si>
  <si>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</si>
  <si>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</si>
  <si>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</si>
  <si>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</si>
  <si>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</si>
  <si>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</si>
  <si>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</si>
  <si>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</si>
  <si>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</si>
  <si>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</si>
  <si>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</si>
  <si>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</si>
  <si>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</si>
  <si>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</si>
  <si>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</si>
  <si>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</si>
  <si>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</si>
  <si>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</si>
  <si>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</si>
  <si>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</si>
  <si>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</si>
  <si>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</si>
  <si>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</si>
  <si>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</si>
  <si>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</si>
  <si>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</si>
  <si>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</si>
  <si>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</si>
  <si>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</si>
  <si>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</si>
  <si>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</si>
  <si>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</si>
  <si>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</si>
  <si>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</si>
  <si>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</si>
  <si>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</si>
  <si>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</si>
  <si>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</si>
  <si>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</si>
  <si>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</si>
  <si>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</si>
  <si>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</si>
  <si>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</si>
  <si>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</si>
  <si>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</si>
  <si>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</si>
  <si>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</si>
  <si>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</si>
  <si>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</si>
  <si>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</si>
  <si>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</si>
  <si>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</si>
  <si>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</si>
  <si>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</si>
  <si>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</si>
  <si>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</si>
  <si>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</si>
  <si>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</si>
  <si>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</si>
  <si>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</si>
  <si>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</si>
  <si>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</si>
  <si>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</si>
  <si>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</si>
  <si>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</si>
  <si>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</si>
  <si>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</si>
  <si>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</si>
  <si>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</si>
  <si>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</si>
  <si>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</si>
  <si>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</si>
  <si>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</si>
  <si>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</si>
  <si>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</si>
  <si>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</si>
  <si>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</si>
  <si>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</si>
  <si>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</si>
  <si>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</si>
  <si>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</si>
  <si>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</si>
  <si>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</si>
  <si>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</si>
  <si>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</si>
  <si>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</si>
  <si>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</si>
  <si>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</si>
  <si>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</si>
  <si>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</si>
  <si>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</si>
  <si>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</si>
  <si>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</si>
  <si>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</si>
  <si>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</si>
  <si>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</si>
  <si>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</si>
  <si>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</si>
  <si>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</si>
  <si>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</si>
  <si>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</si>
  <si>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</si>
  <si>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</si>
  <si>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</si>
  <si>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</si>
  <si>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</si>
  <si>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</si>
  <si>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</si>
  <si>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</si>
  <si>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</si>
  <si>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</si>
  <si>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</si>
  <si>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</si>
  <si>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</si>
  <si>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</si>
  <si>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</si>
  <si>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</si>
  <si>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</si>
  <si>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</si>
  <si>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</si>
  <si>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</si>
  <si>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</si>
  <si>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</si>
  <si>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</si>
  <si>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</si>
  <si>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</si>
  <si>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</si>
  <si>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</si>
  <si>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</si>
  <si>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</si>
  <si>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</si>
  <si>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</si>
  <si>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</si>
  <si>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</si>
  <si>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</si>
  <si>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</si>
  <si>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</si>
  <si>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</si>
  <si>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</si>
  <si>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</si>
  <si>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</si>
  <si>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</si>
  <si>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</si>
  <si>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</si>
  <si>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</si>
  <si>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</si>
  <si>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</si>
  <si>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</si>
  <si>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</si>
  <si>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</si>
  <si>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</si>
  <si>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</si>
  <si>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</si>
  <si>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</si>
  <si>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</si>
  <si>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</si>
  <si>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</si>
  <si>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</si>
  <si>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</si>
  <si>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</si>
  <si>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</si>
  <si>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</si>
  <si>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</si>
  <si>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</si>
  <si>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</si>
  <si>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</si>
  <si>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</si>
  <si>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</si>
  <si>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</si>
  <si>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</si>
  <si>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</si>
  <si>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</si>
  <si>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</si>
  <si>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</si>
  <si>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</si>
  <si>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</si>
  <si>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</si>
  <si>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</si>
  <si>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</si>
  <si>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</si>
  <si>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</si>
  <si>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</si>
  <si>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</si>
  <si>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</si>
  <si>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</si>
  <si>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</si>
  <si>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</si>
  <si>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</si>
  <si>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</si>
  <si>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</si>
  <si>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</si>
  <si>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</si>
  <si>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</si>
  <si>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</si>
  <si>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</si>
  <si>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</si>
  <si>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</si>
  <si>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</si>
  <si>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</si>
  <si>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</si>
  <si>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</si>
  <si>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</si>
  <si>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</si>
  <si>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</si>
  <si>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</si>
  <si>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</si>
  <si>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</si>
  <si>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</si>
  <si>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</si>
  <si>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</si>
  <si>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</si>
  <si>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</si>
  <si>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</si>
  <si>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</si>
  <si>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</si>
  <si>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</si>
  <si>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</si>
  <si>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</si>
  <si>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</si>
  <si>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</si>
  <si>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</si>
  <si>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</si>
  <si>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</si>
  <si>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</si>
  <si>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</si>
  <si>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</si>
  <si>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</si>
  <si>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</si>
  <si>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</si>
  <si>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</si>
  <si>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</si>
  <si>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</si>
  <si>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</si>
  <si>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</si>
  <si>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</si>
  <si>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</si>
  <si>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</si>
  <si>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</si>
  <si>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</si>
  <si>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</si>
  <si>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</si>
  <si>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</si>
  <si>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</si>
  <si>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</si>
  <si>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</si>
  <si>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</si>
  <si>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</si>
  <si>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</si>
  <si>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</si>
  <si>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</si>
  <si>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</si>
  <si>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</si>
  <si>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</si>
  <si>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</si>
  <si>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</si>
  <si>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</si>
  <si>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</si>
  <si>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</si>
  <si>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</si>
  <si>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</si>
  <si>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</si>
  <si>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</si>
  <si>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</si>
  <si>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</si>
  <si>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</si>
  <si>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</si>
  <si>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</si>
  <si>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</si>
  <si>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</si>
  <si>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</si>
  <si>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</si>
  <si>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</si>
  <si>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</si>
  <si>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</si>
  <si>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</si>
  <si>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</si>
  <si>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</si>
  <si>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</si>
  <si>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</si>
  <si>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</si>
  <si>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</si>
  <si>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</si>
  <si>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</si>
  <si>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</si>
  <si>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</si>
  <si>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</si>
  <si>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</si>
  <si>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</si>
  <si>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</si>
  <si>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</si>
  <si>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</si>
  <si>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</si>
  <si>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</si>
  <si>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</si>
  <si>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</si>
  <si>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</si>
  <si>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</si>
  <si>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</si>
  <si>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</si>
  <si>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</si>
  <si>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</si>
  <si>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</si>
  <si>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</si>
  <si>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</si>
  <si>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</si>
  <si>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</si>
  <si>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</si>
  <si>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</si>
  <si>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</si>
  <si>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</si>
  <si>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</si>
  <si>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</si>
  <si>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</si>
  <si>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</si>
  <si>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</si>
  <si>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</si>
  <si>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</si>
  <si>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</si>
  <si>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</si>
  <si>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</si>
  <si>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</si>
  <si>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</si>
  <si>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</si>
  <si>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</si>
  <si>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</si>
  <si>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</si>
  <si>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</si>
  <si>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</si>
  <si>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</si>
  <si>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</si>
  <si>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</si>
  <si>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</si>
  <si>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</si>
  <si>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</si>
  <si>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</si>
  <si>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</si>
  <si>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</si>
  <si>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</si>
  <si>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</si>
  <si>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</si>
  <si>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</si>
  <si>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</si>
  <si>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</si>
  <si>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</si>
  <si>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</si>
  <si>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</si>
  <si>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</si>
  <si>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</si>
  <si>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</si>
  <si>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</si>
  <si>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</si>
  <si>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</si>
  <si>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</si>
  <si>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</si>
  <si>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</si>
  <si>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</si>
  <si>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</si>
  <si>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</si>
  <si>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</si>
  <si>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</si>
  <si>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</si>
  <si>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</si>
  <si>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</si>
  <si>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</si>
  <si>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</si>
  <si>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</si>
  <si>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</si>
  <si>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</si>
  <si>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</si>
  <si>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</si>
  <si>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</si>
  <si>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</si>
  <si>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</si>
  <si>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</si>
  <si>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</si>
  <si>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</si>
  <si>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</si>
  <si>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</si>
  <si>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</si>
  <si>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</si>
  <si>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</si>
  <si>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</si>
  <si>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</si>
  <si>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</si>
  <si>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</si>
  <si>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</si>
  <si>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</si>
  <si>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</si>
  <si>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</si>
  <si>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</si>
  <si>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</si>
  <si>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</si>
  <si>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</si>
  <si>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</si>
  <si>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</si>
  <si>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</si>
  <si>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</si>
  <si>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</si>
  <si>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</si>
  <si>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</si>
  <si>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</si>
  <si>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</si>
  <si>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</si>
  <si>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</si>
  <si>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</si>
  <si>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</si>
  <si>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</si>
  <si>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</si>
  <si>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</si>
  <si>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</si>
  <si>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</si>
  <si>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</si>
  <si>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</si>
  <si>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</si>
  <si>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</si>
  <si>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</si>
  <si>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</si>
  <si>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</si>
  <si>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</si>
  <si>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</si>
  <si>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</si>
  <si>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</si>
  <si>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</si>
  <si>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</si>
  <si>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</si>
  <si>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</si>
  <si>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</si>
  <si>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</si>
  <si>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</si>
  <si>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</si>
  <si>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</si>
  <si>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</si>
  <si>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</si>
  <si>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</si>
  <si>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</si>
  <si>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</si>
  <si>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</si>
  <si>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</si>
  <si>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</si>
  <si>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</si>
  <si>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</si>
  <si>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</si>
  <si>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</si>
  <si>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</si>
  <si>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</si>
  <si>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</si>
  <si>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</si>
  <si>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</si>
  <si>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</si>
  <si>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</si>
  <si>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</si>
  <si>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</si>
  <si>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</si>
  <si>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</si>
  <si>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</si>
  <si>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</si>
  <si>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</si>
  <si>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</si>
  <si>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</si>
  <si>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</si>
  <si>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</si>
  <si>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</si>
  <si>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</si>
  <si>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</si>
  <si>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</si>
  <si>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</si>
  <si>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</si>
  <si>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</si>
  <si>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</si>
  <si>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</si>
  <si>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</si>
  <si>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</si>
  <si>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</si>
  <si>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</si>
  <si>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</si>
  <si>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</si>
  <si>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</si>
  <si>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</si>
  <si>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</si>
  <si>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</si>
  <si>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</si>
  <si>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</si>
  <si>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</si>
  <si>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</si>
  <si>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</si>
  <si>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</si>
  <si>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</si>
  <si>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</si>
  <si>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</si>
  <si>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</si>
  <si>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</si>
  <si>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</si>
  <si>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</si>
  <si>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</si>
  <si>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</si>
  <si>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</si>
  <si>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</si>
  <si>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</si>
  <si>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</si>
  <si>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</si>
  <si>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</si>
  <si>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</si>
  <si>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</si>
  <si>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</si>
  <si>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</si>
  <si>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</si>
  <si>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</si>
  <si>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</si>
  <si>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</si>
  <si>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</si>
  <si>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</si>
  <si>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</si>
  <si>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</si>
  <si>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</si>
  <si>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</si>
  <si>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</si>
  <si>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</si>
  <si>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</si>
  <si>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</si>
  <si>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</si>
  <si>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</si>
  <si>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</si>
  <si>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</si>
  <si>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</si>
  <si>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</si>
  <si>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</si>
  <si>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</si>
  <si>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</si>
  <si>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</si>
  <si>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</si>
  <si>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</si>
  <si>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</si>
  <si>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</si>
  <si>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</si>
  <si>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</si>
  <si>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</si>
  <si>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</si>
  <si>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</si>
  <si>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</si>
  <si>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</si>
  <si>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</si>
  <si>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</si>
  <si>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</si>
  <si>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</si>
  <si>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</si>
  <si>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</si>
  <si>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</si>
  <si>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</si>
  <si>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</si>
  <si>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</si>
  <si>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</si>
  <si>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</si>
  <si>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</si>
  <si>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</si>
  <si>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</si>
  <si>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</si>
  <si>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</si>
  <si>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</si>
  <si>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</si>
  <si>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縦断調査費</t>
    <rPh sb="0" eb="2">
      <t>ジュウダン</t>
    </rPh>
    <rPh sb="2" eb="5">
      <t>チョウサヒ</t>
    </rPh>
    <phoneticPr fontId="5"/>
  </si>
  <si>
    <t>参事官付世帯統計室</t>
  </si>
  <si>
    <t>室長　細井　俊明</t>
    <rPh sb="0" eb="2">
      <t>シツチョウ</t>
    </rPh>
    <rPh sb="3" eb="5">
      <t>ホソイ</t>
    </rPh>
    <rPh sb="6" eb="8">
      <t>トシアキ</t>
    </rPh>
    <phoneticPr fontId="5"/>
  </si>
  <si>
    <t>○</t>
  </si>
  <si>
    <t>・統計法（平成19年法律第53号）第19条</t>
  </si>
  <si>
    <t>・「子ども・子育てプラン」（「関連施策の主な取り組み状況」において、両親の喫煙率に関する結果を引用）
・労働政策審議会（雇用均等分科会（第180回）の配付資料において、女性の継続就業と育児休業の関係に関する結果を引用）</t>
    <rPh sb="52" eb="54">
      <t>ロウドウ</t>
    </rPh>
    <rPh sb="54" eb="56">
      <t>セイサク</t>
    </rPh>
    <rPh sb="56" eb="59">
      <t>シンギカイ</t>
    </rPh>
    <rPh sb="60" eb="62">
      <t>コヨウ</t>
    </rPh>
    <rPh sb="62" eb="64">
      <t>キントウ</t>
    </rPh>
    <rPh sb="64" eb="67">
      <t>ブンカカイ</t>
    </rPh>
    <rPh sb="68" eb="69">
      <t>ダイ</t>
    </rPh>
    <rPh sb="72" eb="73">
      <t>カイ</t>
    </rPh>
    <rPh sb="75" eb="77">
      <t>ハイフ</t>
    </rPh>
    <rPh sb="77" eb="79">
      <t>シリョウ</t>
    </rPh>
    <rPh sb="84" eb="86">
      <t>ジョセイ</t>
    </rPh>
    <rPh sb="87" eb="89">
      <t>ケイゾク</t>
    </rPh>
    <rPh sb="89" eb="91">
      <t>シュウギョウ</t>
    </rPh>
    <rPh sb="92" eb="94">
      <t>イクジ</t>
    </rPh>
    <rPh sb="94" eb="96">
      <t>キュウギョウ</t>
    </rPh>
    <rPh sb="97" eb="99">
      <t>カンケイ</t>
    </rPh>
    <rPh sb="100" eb="101">
      <t>カン</t>
    </rPh>
    <rPh sb="103" eb="105">
      <t>ケッカ</t>
    </rPh>
    <rPh sb="106" eb="108">
      <t>インヨウ</t>
    </rPh>
    <phoneticPr fontId="5"/>
  </si>
  <si>
    <t>平成22年に出生した子の実態及び経年変化の状況等を継続的に観察する21世紀出生児縦断調査、調査対象となった男女の結婚、出産、就業等の実態及び意識の経年変化の状況を継続的に観察する21世紀成年者縦断調査、調査対象となった中高年世代の健康・就業・社会活動について意識面等の変化の過程を継続的に観察する中高年者縦断調査を実施することにより、少子化対策、高齢者対策、厚生労働行政施策の企画立案、実施のための基礎資料を得ることを目的とする。</t>
  </si>
  <si>
    <t>21世紀出生児縦断調査【コーホートB】（2010年５月１０日から２４日の間に出生した子）、 21世紀成年者縦断調査【コーホートB】（平成２４年１０月末時点で２０～２９歳であった全国の男女）、中高年者縦断調査（平成１７年１０月末現在で５０～５９歳であった全国の男女）を対象として、調査票の配布及び回収について往復郵送方式により行う。
提出された調査票については当省において集計を行い、その結果を公表している。</t>
  </si>
  <si>
    <t>厚生労働統計調査費</t>
    <rPh sb="0" eb="2">
      <t>コウセイ</t>
    </rPh>
    <rPh sb="2" eb="4">
      <t>ロウドウ</t>
    </rPh>
    <rPh sb="4" eb="6">
      <t>トウケイ</t>
    </rPh>
    <rPh sb="6" eb="9">
      <t>チョウサヒ</t>
    </rPh>
    <phoneticPr fontId="5"/>
  </si>
  <si>
    <t>庁費</t>
    <rPh sb="0" eb="2">
      <t>チョウヒ</t>
    </rPh>
    <phoneticPr fontId="5"/>
  </si>
  <si>
    <t>統計調査の実施状況（統計データを遅滞なく公表しているか。）</t>
    <phoneticPr fontId="5"/>
  </si>
  <si>
    <t>取りまとめ、公表した調査数</t>
    <rPh sb="0" eb="1">
      <t>ト</t>
    </rPh>
    <phoneticPr fontId="5"/>
  </si>
  <si>
    <t>21世紀出生児縦断調査、21世紀成年者縦断調査、中高年者縦断調査</t>
  </si>
  <si>
    <t>調査</t>
    <rPh sb="0" eb="2">
      <t>チョウサ</t>
    </rPh>
    <phoneticPr fontId="5"/>
  </si>
  <si>
    <t>-</t>
    <phoneticPr fontId="5"/>
  </si>
  <si>
    <t>-</t>
    <phoneticPr fontId="5"/>
  </si>
  <si>
    <t>-</t>
    <phoneticPr fontId="5"/>
  </si>
  <si>
    <t>-</t>
    <phoneticPr fontId="5"/>
  </si>
  <si>
    <t>千人</t>
    <rPh sb="0" eb="2">
      <t>センニン</t>
    </rPh>
    <phoneticPr fontId="5"/>
  </si>
  <si>
    <t>21世紀成年者縦断調査（コーホートB)
　客体数：千人
　令和２年度公表予定：令和２年11月</t>
    <phoneticPr fontId="5"/>
  </si>
  <si>
    <t>中高年者縦断調査
　客体数：千人
　令和２年度公表予定：令和２年11月</t>
    <phoneticPr fontId="5"/>
  </si>
  <si>
    <t>21世紀出生児縦断調査、21世紀成年者縦断調査、中高年者縦断調査
執行額／調査客体数　　　　　　　　　　　　　　</t>
    <rPh sb="2" eb="4">
      <t>セイキ</t>
    </rPh>
    <rPh sb="4" eb="7">
      <t>シュッショウジ</t>
    </rPh>
    <rPh sb="7" eb="9">
      <t>ジュウダン</t>
    </rPh>
    <rPh sb="9" eb="11">
      <t>チョウサ</t>
    </rPh>
    <rPh sb="14" eb="16">
      <t>セイキ</t>
    </rPh>
    <rPh sb="16" eb="19">
      <t>セイネンシャ</t>
    </rPh>
    <rPh sb="19" eb="21">
      <t>ジュウダン</t>
    </rPh>
    <rPh sb="21" eb="23">
      <t>チョウサ</t>
    </rPh>
    <rPh sb="24" eb="27">
      <t>チュウコウネン</t>
    </rPh>
    <rPh sb="27" eb="28">
      <t>シャ</t>
    </rPh>
    <rPh sb="28" eb="30">
      <t>ジュウダン</t>
    </rPh>
    <rPh sb="30" eb="32">
      <t>チョウサ</t>
    </rPh>
    <rPh sb="33" eb="36">
      <t>シッコウガク</t>
    </rPh>
    <rPh sb="37" eb="39">
      <t>チョウサ</t>
    </rPh>
    <rPh sb="39" eb="41">
      <t>キャクタイ</t>
    </rPh>
    <rPh sb="41" eb="42">
      <t>スウ</t>
    </rPh>
    <phoneticPr fontId="5"/>
  </si>
  <si>
    <t>円</t>
    <rPh sb="0" eb="1">
      <t>エン</t>
    </rPh>
    <phoneticPr fontId="5"/>
  </si>
  <si>
    <t>　千円/千人</t>
    <rPh sb="1" eb="3">
      <t>センエン</t>
    </rPh>
    <rPh sb="4" eb="6">
      <t>センニン</t>
    </rPh>
    <phoneticPr fontId="5"/>
  </si>
  <si>
    <t>77,343/66</t>
    <phoneticPr fontId="5"/>
  </si>
  <si>
    <t>70,115/63</t>
    <phoneticPr fontId="5"/>
  </si>
  <si>
    <t>83,354/61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</si>
  <si>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</si>
  <si>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</si>
  <si>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</si>
  <si>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</si>
  <si>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</si>
  <si>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</si>
  <si>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</si>
  <si>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</si>
  <si>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</si>
  <si>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</si>
  <si>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</si>
  <si>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</si>
  <si>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</si>
  <si>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</si>
  <si>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</si>
  <si>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</si>
  <si>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</si>
  <si>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少子化対策等厚生労働行政施策の企画立案、実施等のための基礎資料を得ることを目的とした重要な事業であり、広く国民からも利用されており、ニーズを的確に反映している。</t>
  </si>
  <si>
    <t>同一客体を長年にわたって追跡する縦断調査であり、地方自治体や民間等に委ねては実現が困難であり、国が実施すべき事業である。</t>
  </si>
  <si>
    <t>調査結果は広く国民のニーズがある他、政策立案等に利用されており、優先度の高い事業となっている。</t>
  </si>
  <si>
    <t>無</t>
  </si>
  <si>
    <t>一者応札（１件）については、仕様書の要件等を満たす事業者が少なかったこと等に起因するものであるが、令和２年度の調達において、仕様書の要件の緩和、業務範囲の見直しを行ったところ、５者の応札があった。
随意契約については、会計法令上認められている少額の随意契約である。
日本郵便との契約は、会計法第29条の3第4項に基づく随意契約となっている。</t>
    <rPh sb="133" eb="135">
      <t>ニホン</t>
    </rPh>
    <rPh sb="135" eb="137">
      <t>ユウビン</t>
    </rPh>
    <phoneticPr fontId="5"/>
  </si>
  <si>
    <t>有</t>
  </si>
  <si>
    <t>‐</t>
  </si>
  <si>
    <t>－</t>
    <phoneticPr fontId="5"/>
  </si>
  <si>
    <t>適正な予算執行及びコスト削減に努めている</t>
    <rPh sb="0" eb="2">
      <t>テキセイ</t>
    </rPh>
    <rPh sb="3" eb="5">
      <t>ヨサン</t>
    </rPh>
    <rPh sb="5" eb="7">
      <t>シッコウ</t>
    </rPh>
    <rPh sb="7" eb="8">
      <t>オヨ</t>
    </rPh>
    <rPh sb="12" eb="14">
      <t>サクゲン</t>
    </rPh>
    <rPh sb="15" eb="16">
      <t>ツト</t>
    </rPh>
    <phoneticPr fontId="5"/>
  </si>
  <si>
    <t>－</t>
    <phoneticPr fontId="5"/>
  </si>
  <si>
    <t>厚生労働統計の実施に必要な最小限の費途・使途に限定されている。</t>
    <rPh sb="4" eb="6">
      <t>トウケイ</t>
    </rPh>
    <rPh sb="7" eb="9">
      <t>ジッシ</t>
    </rPh>
    <rPh sb="10" eb="12">
      <t>ヒツヨウ</t>
    </rPh>
    <rPh sb="13" eb="16">
      <t>サイショウゲン</t>
    </rPh>
    <rPh sb="17" eb="19">
      <t>ヒト</t>
    </rPh>
    <rPh sb="20" eb="22">
      <t>シト</t>
    </rPh>
    <phoneticPr fontId="5"/>
  </si>
  <si>
    <t>－</t>
    <phoneticPr fontId="5"/>
  </si>
  <si>
    <t>－</t>
    <phoneticPr fontId="5"/>
  </si>
  <si>
    <t>調査票の印刷など、調査ごとに調達していたものをまとめて調達を行うことにより、コスト削減及び業務の効率化に努めている。</t>
  </si>
  <si>
    <t>厚生労働行政の施策決定に係る基礎資料である統計データを作成することを目的とした事業であり、遅滞なく統計データを公表しており、成果実績は成果目標に見合ったものとなっている。</t>
  </si>
  <si>
    <t>－</t>
    <phoneticPr fontId="5"/>
  </si>
  <si>
    <t>厚生労働行政の施策決定に係る基礎資料である統計データを遅滞なく公表しており、見込みに見合ったものである。</t>
  </si>
  <si>
    <t>成果物は、厚生労働行政施策の企画・立案に資する基礎資料となっており、十分に活用されている。</t>
  </si>
  <si>
    <t>－</t>
    <phoneticPr fontId="5"/>
  </si>
  <si>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</si>
  <si>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適切に予算を執行し、事業の目標が達成できており、このまま継続して事業を実施する。</t>
  </si>
  <si>
    <t>14</t>
    <phoneticPr fontId="5"/>
  </si>
  <si>
    <t>14897</t>
  </si>
  <si>
    <t>14779</t>
  </si>
  <si>
    <t>627925</t>
  </si>
  <si>
    <t>630924</t>
  </si>
  <si>
    <t>639930</t>
  </si>
  <si>
    <t>629898</t>
  </si>
  <si>
    <t>0904</t>
  </si>
  <si>
    <t>0905</t>
    <phoneticPr fontId="5"/>
  </si>
  <si>
    <t>A.（株）アズコムデータセキュリティ</t>
    <phoneticPr fontId="5"/>
  </si>
  <si>
    <t>雑役務費</t>
    <rPh sb="0" eb="1">
      <t>ザツ</t>
    </rPh>
    <rPh sb="1" eb="4">
      <t>エキムヒ</t>
    </rPh>
    <phoneticPr fontId="5"/>
  </si>
  <si>
    <t>第８回成年者縦断調査・第１５回中高年者縦断調査　調査票等封入・発送及び受付審査</t>
    <phoneticPr fontId="5"/>
  </si>
  <si>
    <t>第９回出生児_受付審査</t>
    <phoneticPr fontId="5"/>
  </si>
  <si>
    <t>B.日本郵便（株）</t>
    <rPh sb="2" eb="4">
      <t>ニホン</t>
    </rPh>
    <rPh sb="4" eb="6">
      <t>ユウビン</t>
    </rPh>
    <rPh sb="6" eb="9">
      <t>カブ</t>
    </rPh>
    <phoneticPr fontId="5"/>
  </si>
  <si>
    <t>通信運搬費</t>
    <rPh sb="0" eb="2">
      <t>ツウシン</t>
    </rPh>
    <rPh sb="2" eb="5">
      <t>ウンパンヒ</t>
    </rPh>
    <phoneticPr fontId="5"/>
  </si>
  <si>
    <t>調査票回収等</t>
    <rPh sb="0" eb="3">
      <t>チョウサヒョウ</t>
    </rPh>
    <rPh sb="3" eb="6">
      <t>カイシュウトウ</t>
    </rPh>
    <phoneticPr fontId="5"/>
  </si>
  <si>
    <t>A.一般競争契約（最低価格）等</t>
    <phoneticPr fontId="5"/>
  </si>
  <si>
    <t>（株）アズコムデータセキュリティ</t>
    <phoneticPr fontId="5"/>
  </si>
  <si>
    <t>第８回成年者縦断調査・第１５回中高年者縦断調査　調査票等封入・発送及び受付審査</t>
    <phoneticPr fontId="5"/>
  </si>
  <si>
    <t>（株）アズコムデータセキュリティ</t>
    <phoneticPr fontId="5"/>
  </si>
  <si>
    <t>日本コンピュータシステム（株）</t>
    <phoneticPr fontId="5"/>
  </si>
  <si>
    <t>第１０回出生児_オンライン電子調査票の作成</t>
    <phoneticPr fontId="5"/>
  </si>
  <si>
    <t>特定非営利活動法人　日本セルプセンタ－</t>
    <phoneticPr fontId="5"/>
  </si>
  <si>
    <t>第１０回出生児_謝礼品の購入</t>
    <phoneticPr fontId="5"/>
  </si>
  <si>
    <t>（株）ミクニ商会</t>
    <phoneticPr fontId="5"/>
  </si>
  <si>
    <t>第８回成年者縦断調査・第１５回中高年者縦断調査　謝礼品の購入</t>
    <phoneticPr fontId="5"/>
  </si>
  <si>
    <t>（社）あしなみ</t>
    <phoneticPr fontId="5"/>
  </si>
  <si>
    <t>第１０回出生児_謝礼品の購入（セットアップ作業費）</t>
    <phoneticPr fontId="5"/>
  </si>
  <si>
    <t>第８回成年者縦断調査　電子調査票の改修</t>
    <phoneticPr fontId="5"/>
  </si>
  <si>
    <t>ニューコン（株）</t>
    <phoneticPr fontId="5"/>
  </si>
  <si>
    <t>第８回成年者縦断調査・第１５回中高年者縦断調査　調査票データ入力及び画像ファイル作成</t>
    <phoneticPr fontId="5"/>
  </si>
  <si>
    <t>大和綜合印刷（株）</t>
    <phoneticPr fontId="5"/>
  </si>
  <si>
    <t>第８回成年者縦断調査・第１５回中高年者縦断調査　調査関係書類の印刷</t>
    <phoneticPr fontId="5"/>
  </si>
  <si>
    <t>第１０回_出生児調査票等の印刷</t>
    <phoneticPr fontId="5"/>
  </si>
  <si>
    <t>第１０回出生児_挨拶状等印刷</t>
    <phoneticPr fontId="5"/>
  </si>
  <si>
    <t>オンライン調査のお願い等の印刷　他2件</t>
    <phoneticPr fontId="5"/>
  </si>
  <si>
    <t>出生児_保護シール購入</t>
    <phoneticPr fontId="5"/>
  </si>
  <si>
    <t>第９回出生児＿督促はがきの印刷</t>
    <phoneticPr fontId="5"/>
  </si>
  <si>
    <t>（株）プログレス</t>
    <phoneticPr fontId="5"/>
  </si>
  <si>
    <t>第９回出生児_データ入力及び調査票電子化</t>
    <phoneticPr fontId="5"/>
  </si>
  <si>
    <t>（株）アイネットサポート</t>
    <phoneticPr fontId="5"/>
  </si>
  <si>
    <t>第８回成年者縦断調査・第１５回中高年者縦断調査　コールセンター</t>
    <phoneticPr fontId="5"/>
  </si>
  <si>
    <t>日本通信紙（株）</t>
    <phoneticPr fontId="5"/>
  </si>
  <si>
    <t>第９回出生児_調査票等封入</t>
    <phoneticPr fontId="5"/>
  </si>
  <si>
    <t>第８回成年者縦断調査・第１５回中高年者縦断調査　礼状・結果報告等の封入</t>
    <phoneticPr fontId="5"/>
  </si>
  <si>
    <t>-</t>
    <phoneticPr fontId="5"/>
  </si>
  <si>
    <t>-</t>
    <phoneticPr fontId="5"/>
  </si>
  <si>
    <t>-</t>
    <phoneticPr fontId="5"/>
  </si>
  <si>
    <t>-</t>
    <phoneticPr fontId="5"/>
  </si>
  <si>
    <t>日本郵便（株）</t>
    <phoneticPr fontId="5"/>
  </si>
  <si>
    <t>調査票回収等</t>
    <rPh sb="0" eb="3">
      <t>チョウサヒョウ</t>
    </rPh>
    <rPh sb="3" eb="6">
      <t>カイシュウトウ</t>
    </rPh>
    <phoneticPr fontId="5"/>
  </si>
  <si>
    <t>-</t>
    <phoneticPr fontId="5"/>
  </si>
  <si>
    <t>21世紀出生児縦断調査（コーホートB)
　客体数：千人
　令和２年度公表予定：令和２年５月</t>
    <rPh sb="29" eb="31">
      <t>レイワ</t>
    </rPh>
    <rPh sb="32" eb="33">
      <t>ネン</t>
    </rPh>
    <rPh sb="39" eb="41">
      <t>レイワ</t>
    </rPh>
    <phoneticPr fontId="5"/>
  </si>
  <si>
    <t>-</t>
    <phoneticPr fontId="5"/>
  </si>
  <si>
    <t>-</t>
    <phoneticPr fontId="5"/>
  </si>
  <si>
    <t>-</t>
    <phoneticPr fontId="5"/>
  </si>
  <si>
    <t>-</t>
    <phoneticPr fontId="5"/>
  </si>
  <si>
    <t>点検対象外</t>
    <rPh sb="0" eb="5">
      <t>テンケンタイショウガイ</t>
    </rPh>
    <phoneticPr fontId="5"/>
  </si>
  <si>
    <t>少子化対策施策等の企画立案、実施等のために必要な事業であることから、引き続き、必要な予算額を確保し、適正な執行に努めること。</t>
    <phoneticPr fontId="5"/>
  </si>
  <si>
    <t>-</t>
    <phoneticPr fontId="5"/>
  </si>
  <si>
    <t>政策統括官（統計・情報政策担当）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</si>
</sst>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128714</xdr:colOff>
      <xdr:row>103</xdr:row>
      <xdr:rowOff>0</xdr:rowOff>
    </xdr:from>
    <xdr:to>
      <xdr:col>42</xdr:col>
      <xdr:colOff>83801</xdr:colOff>
      <xdr:row>104</xdr:row>
      <xdr:rowOff>18619</xdr:rowOff>
    </xdr:to>
    <xdr:sp macro="" textlink="">
      <xdr:nvSpPr>
        <xdr:cNvPr id="2" name="テキスト ボックス 1"/>
        <xdr:cNvSpPr txBox="1"/>
      </xdr:nvSpPr>
      <xdr:spPr>
        <a:xfrm>
          <a:off x="7748714" y="13476588"/>
          <a:ext cx="984817" cy="31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128714</xdr:colOff>
      <xdr:row>106</xdr:row>
      <xdr:rowOff>0</xdr:rowOff>
    </xdr:from>
    <xdr:to>
      <xdr:col>42</xdr:col>
      <xdr:colOff>83801</xdr:colOff>
      <xdr:row>107</xdr:row>
      <xdr:rowOff>18619</xdr:rowOff>
    </xdr:to>
    <xdr:sp macro="" textlink="">
      <xdr:nvSpPr>
        <xdr:cNvPr id="3" name="テキスト ボックス 2"/>
        <xdr:cNvSpPr txBox="1"/>
      </xdr:nvSpPr>
      <xdr:spPr>
        <a:xfrm>
          <a:off x="7748714" y="14467703"/>
          <a:ext cx="984817" cy="31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128714</xdr:colOff>
      <xdr:row>115</xdr:row>
      <xdr:rowOff>0</xdr:rowOff>
    </xdr:from>
    <xdr:to>
      <xdr:col>42</xdr:col>
      <xdr:colOff>83801</xdr:colOff>
      <xdr:row>116</xdr:row>
      <xdr:rowOff>18619</xdr:rowOff>
    </xdr:to>
    <xdr:sp macro="" textlink="">
      <xdr:nvSpPr>
        <xdr:cNvPr id="5" name="テキスト ボックス 4"/>
        <xdr:cNvSpPr txBox="1"/>
      </xdr:nvSpPr>
      <xdr:spPr>
        <a:xfrm>
          <a:off x="7748714" y="15355845"/>
          <a:ext cx="984817" cy="31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37</xdr:col>
      <xdr:colOff>128714</xdr:colOff>
      <xdr:row>116</xdr:row>
      <xdr:rowOff>128714</xdr:rowOff>
    </xdr:from>
    <xdr:to>
      <xdr:col>42</xdr:col>
      <xdr:colOff>83801</xdr:colOff>
      <xdr:row>116</xdr:row>
      <xdr:rowOff>443380</xdr:rowOff>
    </xdr:to>
    <xdr:sp macro="" textlink="">
      <xdr:nvSpPr>
        <xdr:cNvPr id="7" name="テキスト ボックス 6"/>
        <xdr:cNvSpPr txBox="1"/>
      </xdr:nvSpPr>
      <xdr:spPr>
        <a:xfrm>
          <a:off x="7748714" y="15780606"/>
          <a:ext cx="984817" cy="31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23</xdr:col>
      <xdr:colOff>27987</xdr:colOff>
      <xdr:row>741</xdr:row>
      <xdr:rowOff>231926</xdr:rowOff>
    </xdr:from>
    <xdr:to>
      <xdr:col>33</xdr:col>
      <xdr:colOff>107542</xdr:colOff>
      <xdr:row>743</xdr:row>
      <xdr:rowOff>84170</xdr:rowOff>
    </xdr:to>
    <xdr:sp macro="" textlink="">
      <xdr:nvSpPr>
        <xdr:cNvPr id="12" name="正方形/長方形 11"/>
        <xdr:cNvSpPr/>
      </xdr:nvSpPr>
      <xdr:spPr>
        <a:xfrm>
          <a:off x="4764744" y="38499257"/>
          <a:ext cx="2139014" cy="5473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８２百万円</a:t>
          </a:r>
        </a:p>
      </xdr:txBody>
    </xdr:sp>
    <xdr:clientData/>
  </xdr:twoCellAnchor>
  <xdr:twoCellAnchor>
    <xdr:from>
      <xdr:col>20</xdr:col>
      <xdr:colOff>126471</xdr:colOff>
      <xdr:row>743</xdr:row>
      <xdr:rowOff>131542</xdr:rowOff>
    </xdr:from>
    <xdr:to>
      <xdr:col>36</xdr:col>
      <xdr:colOff>7653</xdr:colOff>
      <xdr:row>745</xdr:row>
      <xdr:rowOff>115845</xdr:rowOff>
    </xdr:to>
    <xdr:sp macro="" textlink="">
      <xdr:nvSpPr>
        <xdr:cNvPr id="13" name="大かっこ 12"/>
        <xdr:cNvSpPr/>
      </xdr:nvSpPr>
      <xdr:spPr>
        <a:xfrm>
          <a:off x="4245390" y="38617691"/>
          <a:ext cx="3176317" cy="6793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100"/>
            <a:t>21</a:t>
          </a:r>
          <a:r>
            <a:rPr kumimoji="1" lang="ja-JP" altLang="en-US" sz="1100"/>
            <a:t>世紀出生児縦断調査、</a:t>
          </a:r>
          <a:r>
            <a:rPr kumimoji="1" lang="en-US" altLang="ja-JP" sz="1100"/>
            <a:t>21</a:t>
          </a:r>
          <a:r>
            <a:rPr kumimoji="1" lang="ja-JP" altLang="en-US" sz="1100"/>
            <a:t>世紀成年者縦断調査、中高年者縦断調査の実施</a:t>
          </a:r>
        </a:p>
      </xdr:txBody>
    </xdr:sp>
    <xdr:clientData/>
  </xdr:twoCellAnchor>
  <xdr:twoCellAnchor>
    <xdr:from>
      <xdr:col>11</xdr:col>
      <xdr:colOff>169899</xdr:colOff>
      <xdr:row>747</xdr:row>
      <xdr:rowOff>3629</xdr:rowOff>
    </xdr:from>
    <xdr:to>
      <xdr:col>23</xdr:col>
      <xdr:colOff>202408</xdr:colOff>
      <xdr:row>751</xdr:row>
      <xdr:rowOff>270308</xdr:rowOff>
    </xdr:to>
    <xdr:grpSp>
      <xdr:nvGrpSpPr>
        <xdr:cNvPr id="29" name="グループ化 28"/>
        <xdr:cNvGrpSpPr/>
      </xdr:nvGrpSpPr>
      <xdr:grpSpPr>
        <a:xfrm>
          <a:off x="2435304" y="39558122"/>
          <a:ext cx="2503861" cy="1656814"/>
          <a:chOff x="1508542" y="39892786"/>
          <a:chExt cx="2503861" cy="1656814"/>
        </a:xfrm>
      </xdr:grpSpPr>
      <xdr:sp macro="" textlink="">
        <xdr:nvSpPr>
          <xdr:cNvPr id="14" name="正方形/長方形 13"/>
          <xdr:cNvSpPr/>
        </xdr:nvSpPr>
        <xdr:spPr>
          <a:xfrm>
            <a:off x="1757948" y="40131145"/>
            <a:ext cx="2129489" cy="541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民間会社（１２社）</a:t>
            </a:r>
            <a:endParaRPr kumimoji="1" lang="en-US" altLang="ja-JP" sz="1100">
              <a:solidFill>
                <a:sysClr val="windowText" lastClr="000000"/>
              </a:solidFill>
            </a:endParaRPr>
          </a:p>
          <a:p>
            <a:pPr algn="ctr"/>
            <a:r>
              <a:rPr kumimoji="1" lang="ja-JP" altLang="en-US" sz="1100">
                <a:solidFill>
                  <a:sysClr val="windowText" lastClr="000000"/>
                </a:solidFill>
              </a:rPr>
              <a:t>５５百万円</a:t>
            </a:r>
          </a:p>
        </xdr:txBody>
      </xdr:sp>
      <xdr:sp macro="" textlink="">
        <xdr:nvSpPr>
          <xdr:cNvPr id="15" name="大かっこ 14"/>
          <xdr:cNvSpPr/>
        </xdr:nvSpPr>
        <xdr:spPr>
          <a:xfrm>
            <a:off x="1729683" y="40764431"/>
            <a:ext cx="2183665" cy="785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調査票受付・審査、電子調査票の作成、謝礼品購入、データ入力等業務</a:t>
            </a:r>
          </a:p>
        </xdr:txBody>
      </xdr:sp>
      <xdr:sp macro="" textlink="">
        <xdr:nvSpPr>
          <xdr:cNvPr id="16" name="正方形/長方形 15"/>
          <xdr:cNvSpPr/>
        </xdr:nvSpPr>
        <xdr:spPr>
          <a:xfrm>
            <a:off x="1508542" y="39892786"/>
            <a:ext cx="2503861" cy="288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17</xdr:col>
      <xdr:colOff>183549</xdr:colOff>
      <xdr:row>745</xdr:row>
      <xdr:rowOff>187264</xdr:rowOff>
    </xdr:from>
    <xdr:to>
      <xdr:col>39</xdr:col>
      <xdr:colOff>12872</xdr:colOff>
      <xdr:row>746</xdr:row>
      <xdr:rowOff>321796</xdr:rowOff>
    </xdr:to>
    <xdr:grpSp>
      <xdr:nvGrpSpPr>
        <xdr:cNvPr id="19" name="グループ化 18"/>
        <xdr:cNvGrpSpPr/>
      </xdr:nvGrpSpPr>
      <xdr:grpSpPr>
        <a:xfrm>
          <a:off x="3684630" y="39046690"/>
          <a:ext cx="4360134" cy="482065"/>
          <a:chOff x="2644980" y="55458630"/>
          <a:chExt cx="5834493" cy="512128"/>
        </a:xfrm>
      </xdr:grpSpPr>
      <xdr:cxnSp macro="">
        <xdr:nvCxnSpPr>
          <xdr:cNvPr id="23" name="直線コネクタ 22"/>
          <xdr:cNvCxnSpPr/>
        </xdr:nvCxnSpPr>
        <xdr:spPr>
          <a:xfrm>
            <a:off x="2644980" y="55676875"/>
            <a:ext cx="583449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2648583" y="55676346"/>
            <a:ext cx="0" cy="2558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5511808" y="55458630"/>
            <a:ext cx="0" cy="21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8467788" y="55686368"/>
            <a:ext cx="0" cy="28439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172806</xdr:colOff>
      <xdr:row>747</xdr:row>
      <xdr:rowOff>12353</xdr:rowOff>
    </xdr:from>
    <xdr:to>
      <xdr:col>44</xdr:col>
      <xdr:colOff>36889</xdr:colOff>
      <xdr:row>750</xdr:row>
      <xdr:rowOff>147206</xdr:rowOff>
    </xdr:to>
    <xdr:grpSp>
      <xdr:nvGrpSpPr>
        <xdr:cNvPr id="30" name="グループ化 29"/>
        <xdr:cNvGrpSpPr/>
      </xdr:nvGrpSpPr>
      <xdr:grpSpPr>
        <a:xfrm>
          <a:off x="6969022" y="39566846"/>
          <a:ext cx="2129489" cy="1177455"/>
          <a:chOff x="7715574" y="39901509"/>
          <a:chExt cx="2129489" cy="1177454"/>
        </a:xfrm>
      </xdr:grpSpPr>
      <xdr:sp macro="" textlink="">
        <xdr:nvSpPr>
          <xdr:cNvPr id="17" name="正方形/長方形 16"/>
          <xdr:cNvSpPr/>
        </xdr:nvSpPr>
        <xdr:spPr>
          <a:xfrm>
            <a:off x="7715574" y="40144793"/>
            <a:ext cx="2129489" cy="541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民間会社（１社）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sp macro="" textlink="">
        <xdr:nvSpPr>
          <xdr:cNvPr id="18" name="正方形/長方形 17"/>
          <xdr:cNvSpPr/>
        </xdr:nvSpPr>
        <xdr:spPr>
          <a:xfrm>
            <a:off x="7855847" y="39901509"/>
            <a:ext cx="1935413" cy="2602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 name="大かっこ 19"/>
          <xdr:cNvSpPr/>
        </xdr:nvSpPr>
        <xdr:spPr>
          <a:xfrm>
            <a:off x="7762426" y="40751928"/>
            <a:ext cx="2029264" cy="3270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郵便料金</a:t>
            </a:r>
          </a:p>
        </xdr:txBody>
      </xdr:sp>
    </xdr:grpSp>
    <xdr:clientData/>
  </xdr:twoCellAnchor>
  <xdr:twoCellAnchor>
    <xdr:from>
      <xdr:col>1</xdr:col>
      <xdr:colOff>51487</xdr:colOff>
      <xdr:row>868</xdr:row>
      <xdr:rowOff>25743</xdr:rowOff>
    </xdr:from>
    <xdr:to>
      <xdr:col>11</xdr:col>
      <xdr:colOff>0</xdr:colOff>
      <xdr:row>868</xdr:row>
      <xdr:rowOff>257433</xdr:rowOff>
    </xdr:to>
    <xdr:sp macro="" textlink="">
      <xdr:nvSpPr>
        <xdr:cNvPr id="31" name="テキスト ボックス 30"/>
        <xdr:cNvSpPr txBox="1"/>
      </xdr:nvSpPr>
      <xdr:spPr>
        <a:xfrm>
          <a:off x="257433" y="54923209"/>
          <a:ext cx="2007972" cy="23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．随意契約（その他）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942</v>
      </c>
      <c r="AT2" s="967"/>
      <c r="AU2" s="967"/>
      <c r="AV2" s="51" t="str">
        <f>IF(AW2="", "", "-")</f>
        <v/>
      </c>
      <c r="AW2" s="912"/>
      <c r="AX2" s="912"/>
    </row>
    <row r="3" spans="1:50" ht="21" customHeight="1" thickBot="1" x14ac:dyDescent="0.2">
      <c r="A3" s="865" t="s">
        <v>429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561</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79" t="s">
        <v>562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687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7" t="s">
        <v>512</v>
      </c>
      <c r="H5" s="838"/>
      <c r="I5" s="838"/>
      <c r="J5" s="838"/>
      <c r="K5" s="838"/>
      <c r="L5" s="838"/>
      <c r="M5" s="839" t="s">
        <v>66</v>
      </c>
      <c r="N5" s="840"/>
      <c r="O5" s="840"/>
      <c r="P5" s="840"/>
      <c r="Q5" s="840"/>
      <c r="R5" s="841"/>
      <c r="S5" s="842" t="s">
        <v>70</v>
      </c>
      <c r="T5" s="838"/>
      <c r="U5" s="838"/>
      <c r="V5" s="838"/>
      <c r="W5" s="838"/>
      <c r="X5" s="843"/>
      <c r="Y5" s="695" t="s">
        <v>3</v>
      </c>
      <c r="Z5" s="546"/>
      <c r="AA5" s="546"/>
      <c r="AB5" s="546"/>
      <c r="AC5" s="546"/>
      <c r="AD5" s="547"/>
      <c r="AE5" s="696" t="s">
        <v>563</v>
      </c>
      <c r="AF5" s="697"/>
      <c r="AG5" s="697"/>
      <c r="AH5" s="697"/>
      <c r="AI5" s="697"/>
      <c r="AJ5" s="697"/>
      <c r="AK5" s="697"/>
      <c r="AL5" s="697"/>
      <c r="AM5" s="697"/>
      <c r="AN5" s="697"/>
      <c r="AO5" s="697"/>
      <c r="AP5" s="698"/>
      <c r="AQ5" s="699" t="s">
        <v>564</v>
      </c>
      <c r="AR5" s="700"/>
      <c r="AS5" s="700"/>
      <c r="AT5" s="700"/>
      <c r="AU5" s="700"/>
      <c r="AV5" s="700"/>
      <c r="AW5" s="700"/>
      <c r="AX5" s="701"/>
    </row>
    <row r="6" spans="1:50" ht="39" customHeight="1" x14ac:dyDescent="0.15">
      <c r="A6" s="704" t="s">
        <v>4</v>
      </c>
      <c r="B6" s="705"/>
      <c r="C6" s="705"/>
      <c r="D6" s="705"/>
      <c r="E6" s="705"/>
      <c r="F6" s="705"/>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7.2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3" t="s">
        <v>393</v>
      </c>
      <c r="Z7" s="446"/>
      <c r="AA7" s="446"/>
      <c r="AB7" s="446"/>
      <c r="AC7" s="446"/>
      <c r="AD7" s="924"/>
      <c r="AE7" s="913" t="s">
        <v>567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18"/>
      <c r="I8" s="718"/>
      <c r="J8" s="718"/>
      <c r="K8" s="718"/>
      <c r="L8" s="718"/>
      <c r="M8" s="718"/>
      <c r="N8" s="718"/>
      <c r="O8" s="718"/>
      <c r="P8" s="718"/>
      <c r="Q8" s="718"/>
      <c r="R8" s="718"/>
      <c r="S8" s="718"/>
      <c r="T8" s="718"/>
      <c r="U8" s="718"/>
      <c r="V8" s="718"/>
      <c r="W8" s="718"/>
      <c r="X8" s="935"/>
      <c r="Y8" s="844" t="s">
        <v>260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568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7" customHeight="1" x14ac:dyDescent="0.15">
      <c r="A10" s="657" t="s">
        <v>30</v>
      </c>
      <c r="B10" s="658"/>
      <c r="C10" s="658"/>
      <c r="D10" s="658"/>
      <c r="E10" s="658"/>
      <c r="F10" s="658"/>
      <c r="G10" s="752" t="s">
        <v>569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7" t="s">
        <v>24</v>
      </c>
      <c r="B12" s="978"/>
      <c r="C12" s="978"/>
      <c r="D12" s="978"/>
      <c r="E12" s="978"/>
      <c r="F12" s="979"/>
      <c r="G12" s="758"/>
      <c r="H12" s="759"/>
      <c r="I12" s="759"/>
      <c r="J12" s="759"/>
      <c r="K12" s="759"/>
      <c r="L12" s="759"/>
      <c r="M12" s="759"/>
      <c r="N12" s="759"/>
      <c r="O12" s="759"/>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0"/>
    </row>
    <row r="13" spans="1:50" ht="21" customHeight="1" x14ac:dyDescent="0.15">
      <c r="A13" s="611"/>
      <c r="B13" s="612"/>
      <c r="C13" s="612"/>
      <c r="D13" s="612"/>
      <c r="E13" s="612"/>
      <c r="F13" s="613"/>
      <c r="G13" s="721" t="s">
        <v>6</v>
      </c>
      <c r="H13" s="722"/>
      <c r="I13" s="762" t="s">
        <v>7</v>
      </c>
      <c r="J13" s="763"/>
      <c r="K13" s="763"/>
      <c r="L13" s="763"/>
      <c r="M13" s="763"/>
      <c r="N13" s="763"/>
      <c r="O13" s="764"/>
      <c r="P13" s="654">
        <v>82</v>
      </c>
      <c r="Q13" s="655"/>
      <c r="R13" s="655"/>
      <c r="S13" s="655"/>
      <c r="T13" s="655"/>
      <c r="U13" s="655"/>
      <c r="V13" s="656"/>
      <c r="W13" s="654">
        <v>76</v>
      </c>
      <c r="X13" s="655"/>
      <c r="Y13" s="655"/>
      <c r="Z13" s="655"/>
      <c r="AA13" s="655"/>
      <c r="AB13" s="655"/>
      <c r="AC13" s="656"/>
      <c r="AD13" s="654">
        <v>84</v>
      </c>
      <c r="AE13" s="655"/>
      <c r="AF13" s="655"/>
      <c r="AG13" s="655"/>
      <c r="AH13" s="655"/>
      <c r="AI13" s="655"/>
      <c r="AJ13" s="656"/>
      <c r="AK13" s="654">
        <v>83</v>
      </c>
      <c r="AL13" s="655"/>
      <c r="AM13" s="655"/>
      <c r="AN13" s="655"/>
      <c r="AO13" s="655"/>
      <c r="AP13" s="655"/>
      <c r="AQ13" s="656"/>
      <c r="AR13" s="920">
        <v>83</v>
      </c>
      <c r="AS13" s="921"/>
      <c r="AT13" s="921"/>
      <c r="AU13" s="921"/>
      <c r="AV13" s="921"/>
      <c r="AW13" s="921"/>
      <c r="AX13" s="922"/>
    </row>
    <row r="14" spans="1:50" ht="21" customHeight="1" x14ac:dyDescent="0.15">
      <c r="A14" s="611"/>
      <c r="B14" s="612"/>
      <c r="C14" s="612"/>
      <c r="D14" s="612"/>
      <c r="E14" s="612"/>
      <c r="F14" s="613"/>
      <c r="G14" s="723"/>
      <c r="H14" s="724"/>
      <c r="I14" s="709" t="s">
        <v>8</v>
      </c>
      <c r="J14" s="760"/>
      <c r="K14" s="760"/>
      <c r="L14" s="760"/>
      <c r="M14" s="760"/>
      <c r="N14" s="760"/>
      <c r="O14" s="761"/>
      <c r="P14" s="654" t="s">
        <v>680</v>
      </c>
      <c r="Q14" s="655"/>
      <c r="R14" s="655"/>
      <c r="S14" s="655"/>
      <c r="T14" s="655"/>
      <c r="U14" s="655"/>
      <c r="V14" s="656"/>
      <c r="W14" s="654" t="s">
        <v>680</v>
      </c>
      <c r="X14" s="655"/>
      <c r="Y14" s="655"/>
      <c r="Z14" s="655"/>
      <c r="AA14" s="655"/>
      <c r="AB14" s="655"/>
      <c r="AC14" s="656"/>
      <c r="AD14" s="654" t="s">
        <v>681</v>
      </c>
      <c r="AE14" s="655"/>
      <c r="AF14" s="655"/>
      <c r="AG14" s="655"/>
      <c r="AH14" s="655"/>
      <c r="AI14" s="655"/>
      <c r="AJ14" s="656"/>
      <c r="AK14" s="654" t="s">
        <v>680</v>
      </c>
      <c r="AL14" s="655"/>
      <c r="AM14" s="655"/>
      <c r="AN14" s="655"/>
      <c r="AO14" s="655"/>
      <c r="AP14" s="655"/>
      <c r="AQ14" s="656"/>
      <c r="AR14" s="786"/>
      <c r="AS14" s="786"/>
      <c r="AT14" s="786"/>
      <c r="AU14" s="786"/>
      <c r="AV14" s="786"/>
      <c r="AW14" s="786"/>
      <c r="AX14" s="787"/>
    </row>
    <row r="15" spans="1:50" ht="21" customHeight="1" x14ac:dyDescent="0.15">
      <c r="A15" s="611"/>
      <c r="B15" s="612"/>
      <c r="C15" s="612"/>
      <c r="D15" s="612"/>
      <c r="E15" s="612"/>
      <c r="F15" s="613"/>
      <c r="G15" s="723"/>
      <c r="H15" s="724"/>
      <c r="I15" s="709" t="s">
        <v>51</v>
      </c>
      <c r="J15" s="710"/>
      <c r="K15" s="710"/>
      <c r="L15" s="710"/>
      <c r="M15" s="710"/>
      <c r="N15" s="710"/>
      <c r="O15" s="711"/>
      <c r="P15" s="654" t="s">
        <v>680</v>
      </c>
      <c r="Q15" s="655"/>
      <c r="R15" s="655"/>
      <c r="S15" s="655"/>
      <c r="T15" s="655"/>
      <c r="U15" s="655"/>
      <c r="V15" s="656"/>
      <c r="W15" s="654" t="s">
        <v>681</v>
      </c>
      <c r="X15" s="655"/>
      <c r="Y15" s="655"/>
      <c r="Z15" s="655"/>
      <c r="AA15" s="655"/>
      <c r="AB15" s="655"/>
      <c r="AC15" s="656"/>
      <c r="AD15" s="654" t="s">
        <v>683</v>
      </c>
      <c r="AE15" s="655"/>
      <c r="AF15" s="655"/>
      <c r="AG15" s="655"/>
      <c r="AH15" s="655"/>
      <c r="AI15" s="655"/>
      <c r="AJ15" s="656"/>
      <c r="AK15" s="654" t="s">
        <v>681</v>
      </c>
      <c r="AL15" s="655"/>
      <c r="AM15" s="655"/>
      <c r="AN15" s="655"/>
      <c r="AO15" s="655"/>
      <c r="AP15" s="655"/>
      <c r="AQ15" s="656"/>
      <c r="AR15" s="654" t="s">
        <v>686</v>
      </c>
      <c r="AS15" s="655"/>
      <c r="AT15" s="655"/>
      <c r="AU15" s="655"/>
      <c r="AV15" s="655"/>
      <c r="AW15" s="655"/>
      <c r="AX15" s="804"/>
    </row>
    <row r="16" spans="1:50" ht="21" customHeight="1" x14ac:dyDescent="0.15">
      <c r="A16" s="611"/>
      <c r="B16" s="612"/>
      <c r="C16" s="612"/>
      <c r="D16" s="612"/>
      <c r="E16" s="612"/>
      <c r="F16" s="613"/>
      <c r="G16" s="723"/>
      <c r="H16" s="724"/>
      <c r="I16" s="709" t="s">
        <v>52</v>
      </c>
      <c r="J16" s="710"/>
      <c r="K16" s="710"/>
      <c r="L16" s="710"/>
      <c r="M16" s="710"/>
      <c r="N16" s="710"/>
      <c r="O16" s="711"/>
      <c r="P16" s="654" t="s">
        <v>680</v>
      </c>
      <c r="Q16" s="655"/>
      <c r="R16" s="655"/>
      <c r="S16" s="655"/>
      <c r="T16" s="655"/>
      <c r="U16" s="655"/>
      <c r="V16" s="656"/>
      <c r="W16" s="654" t="s">
        <v>682</v>
      </c>
      <c r="X16" s="655"/>
      <c r="Y16" s="655"/>
      <c r="Z16" s="655"/>
      <c r="AA16" s="655"/>
      <c r="AB16" s="655"/>
      <c r="AC16" s="656"/>
      <c r="AD16" s="654" t="s">
        <v>682</v>
      </c>
      <c r="AE16" s="655"/>
      <c r="AF16" s="655"/>
      <c r="AG16" s="655"/>
      <c r="AH16" s="655"/>
      <c r="AI16" s="655"/>
      <c r="AJ16" s="656"/>
      <c r="AK16" s="654" t="s">
        <v>682</v>
      </c>
      <c r="AL16" s="655"/>
      <c r="AM16" s="655"/>
      <c r="AN16" s="655"/>
      <c r="AO16" s="655"/>
      <c r="AP16" s="655"/>
      <c r="AQ16" s="656"/>
      <c r="AR16" s="755"/>
      <c r="AS16" s="756"/>
      <c r="AT16" s="756"/>
      <c r="AU16" s="756"/>
      <c r="AV16" s="756"/>
      <c r="AW16" s="756"/>
      <c r="AX16" s="757"/>
    </row>
    <row r="17" spans="1:50" ht="24.75" customHeight="1" x14ac:dyDescent="0.15">
      <c r="A17" s="611"/>
      <c r="B17" s="612"/>
      <c r="C17" s="612"/>
      <c r="D17" s="612"/>
      <c r="E17" s="612"/>
      <c r="F17" s="613"/>
      <c r="G17" s="723"/>
      <c r="H17" s="724"/>
      <c r="I17" s="709" t="s">
        <v>50</v>
      </c>
      <c r="J17" s="760"/>
      <c r="K17" s="760"/>
      <c r="L17" s="760"/>
      <c r="M17" s="760"/>
      <c r="N17" s="760"/>
      <c r="O17" s="761"/>
      <c r="P17" s="654" t="s">
        <v>680</v>
      </c>
      <c r="Q17" s="655"/>
      <c r="R17" s="655"/>
      <c r="S17" s="655"/>
      <c r="T17" s="655"/>
      <c r="U17" s="655"/>
      <c r="V17" s="656"/>
      <c r="W17" s="654" t="s">
        <v>680</v>
      </c>
      <c r="X17" s="655"/>
      <c r="Y17" s="655"/>
      <c r="Z17" s="655"/>
      <c r="AA17" s="655"/>
      <c r="AB17" s="655"/>
      <c r="AC17" s="656"/>
      <c r="AD17" s="654" t="s">
        <v>683</v>
      </c>
      <c r="AE17" s="655"/>
      <c r="AF17" s="655"/>
      <c r="AG17" s="655"/>
      <c r="AH17" s="655"/>
      <c r="AI17" s="655"/>
      <c r="AJ17" s="656"/>
      <c r="AK17" s="654" t="s">
        <v>681</v>
      </c>
      <c r="AL17" s="655"/>
      <c r="AM17" s="655"/>
      <c r="AN17" s="655"/>
      <c r="AO17" s="655"/>
      <c r="AP17" s="655"/>
      <c r="AQ17" s="656"/>
      <c r="AR17" s="918"/>
      <c r="AS17" s="918"/>
      <c r="AT17" s="918"/>
      <c r="AU17" s="918"/>
      <c r="AV17" s="918"/>
      <c r="AW17" s="918"/>
      <c r="AX17" s="919"/>
    </row>
    <row r="18" spans="1:50" ht="24.75" customHeight="1" x14ac:dyDescent="0.15">
      <c r="A18" s="611"/>
      <c r="B18" s="612"/>
      <c r="C18" s="612"/>
      <c r="D18" s="612"/>
      <c r="E18" s="612"/>
      <c r="F18" s="613"/>
      <c r="G18" s="725"/>
      <c r="H18" s="726"/>
      <c r="I18" s="714" t="s">
        <v>20</v>
      </c>
      <c r="J18" s="715"/>
      <c r="K18" s="715"/>
      <c r="L18" s="715"/>
      <c r="M18" s="715"/>
      <c r="N18" s="715"/>
      <c r="O18" s="716"/>
      <c r="P18" s="876">
        <f>SUM(P13:V17)</f>
        <v>82</v>
      </c>
      <c r="Q18" s="877"/>
      <c r="R18" s="877"/>
      <c r="S18" s="877"/>
      <c r="T18" s="877"/>
      <c r="U18" s="877"/>
      <c r="V18" s="878"/>
      <c r="W18" s="876">
        <f>SUM(W13:AC17)</f>
        <v>76</v>
      </c>
      <c r="X18" s="877"/>
      <c r="Y18" s="877"/>
      <c r="Z18" s="877"/>
      <c r="AA18" s="877"/>
      <c r="AB18" s="877"/>
      <c r="AC18" s="878"/>
      <c r="AD18" s="876">
        <f>SUM(AD13:AJ17)</f>
        <v>84</v>
      </c>
      <c r="AE18" s="877"/>
      <c r="AF18" s="877"/>
      <c r="AG18" s="877"/>
      <c r="AH18" s="877"/>
      <c r="AI18" s="877"/>
      <c r="AJ18" s="878"/>
      <c r="AK18" s="876">
        <f>SUM(AK13:AQ17)</f>
        <v>83</v>
      </c>
      <c r="AL18" s="877"/>
      <c r="AM18" s="877"/>
      <c r="AN18" s="877"/>
      <c r="AO18" s="877"/>
      <c r="AP18" s="877"/>
      <c r="AQ18" s="878"/>
      <c r="AR18" s="876">
        <f>SUM(AR13:AX17)</f>
        <v>83</v>
      </c>
      <c r="AS18" s="877"/>
      <c r="AT18" s="877"/>
      <c r="AU18" s="877"/>
      <c r="AV18" s="877"/>
      <c r="AW18" s="877"/>
      <c r="AX18" s="879"/>
    </row>
    <row r="19" spans="1:50" ht="24.75" customHeight="1" x14ac:dyDescent="0.15">
      <c r="A19" s="611"/>
      <c r="B19" s="612"/>
      <c r="C19" s="612"/>
      <c r="D19" s="612"/>
      <c r="E19" s="612"/>
      <c r="F19" s="613"/>
      <c r="G19" s="874" t="s">
        <v>9</v>
      </c>
      <c r="H19" s="875"/>
      <c r="I19" s="875"/>
      <c r="J19" s="875"/>
      <c r="K19" s="875"/>
      <c r="L19" s="875"/>
      <c r="M19" s="875"/>
      <c r="N19" s="875"/>
      <c r="O19" s="875"/>
      <c r="P19" s="654">
        <v>80</v>
      </c>
      <c r="Q19" s="655"/>
      <c r="R19" s="655"/>
      <c r="S19" s="655"/>
      <c r="T19" s="655"/>
      <c r="U19" s="655"/>
      <c r="V19" s="656"/>
      <c r="W19" s="654">
        <v>70</v>
      </c>
      <c r="X19" s="655"/>
      <c r="Y19" s="655"/>
      <c r="Z19" s="655"/>
      <c r="AA19" s="655"/>
      <c r="AB19" s="655"/>
      <c r="AC19" s="656"/>
      <c r="AD19" s="654">
        <v>82</v>
      </c>
      <c r="AE19" s="655"/>
      <c r="AF19" s="655"/>
      <c r="AG19" s="655"/>
      <c r="AH19" s="655"/>
      <c r="AI19" s="655"/>
      <c r="AJ19" s="656"/>
      <c r="AK19" s="328"/>
      <c r="AL19" s="328"/>
      <c r="AM19" s="328"/>
      <c r="AN19" s="328"/>
      <c r="AO19" s="328"/>
      <c r="AP19" s="328"/>
      <c r="AQ19" s="328"/>
      <c r="AR19" s="328"/>
      <c r="AS19" s="328"/>
      <c r="AT19" s="328"/>
      <c r="AU19" s="328"/>
      <c r="AV19" s="328"/>
      <c r="AW19" s="328"/>
      <c r="AX19" s="330"/>
    </row>
    <row r="20" spans="1:50" ht="24.75" customHeight="1" x14ac:dyDescent="0.15">
      <c r="A20" s="611"/>
      <c r="B20" s="612"/>
      <c r="C20" s="612"/>
      <c r="D20" s="612"/>
      <c r="E20" s="612"/>
      <c r="F20" s="613"/>
      <c r="G20" s="874" t="s">
        <v>10</v>
      </c>
      <c r="H20" s="875"/>
      <c r="I20" s="875"/>
      <c r="J20" s="875"/>
      <c r="K20" s="875"/>
      <c r="L20" s="875"/>
      <c r="M20" s="875"/>
      <c r="N20" s="875"/>
      <c r="O20" s="875"/>
      <c r="P20" s="316">
        <f>IF(P18=0, "-", SUM(P19)/P18)</f>
        <v>0.97560975609756095</v>
      </c>
      <c r="Q20" s="316"/>
      <c r="R20" s="316"/>
      <c r="S20" s="316"/>
      <c r="T20" s="316"/>
      <c r="U20" s="316"/>
      <c r="V20" s="316"/>
      <c r="W20" s="316">
        <f t="shared" ref="W20" si="0">IF(W18=0, "-", SUM(W19)/W18)</f>
        <v>0.92105263157894735</v>
      </c>
      <c r="X20" s="316"/>
      <c r="Y20" s="316"/>
      <c r="Z20" s="316"/>
      <c r="AA20" s="316"/>
      <c r="AB20" s="316"/>
      <c r="AC20" s="316"/>
      <c r="AD20" s="316">
        <f t="shared" ref="AD20" si="1">IF(AD18=0, "-", SUM(AD19)/AD18)</f>
        <v>0.97619047619047616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7"/>
      <c r="B21" s="848"/>
      <c r="C21" s="848"/>
      <c r="D21" s="848"/>
      <c r="E21" s="848"/>
      <c r="F21" s="980"/>
      <c r="G21" s="314" t="s">
        <v>358</v>
      </c>
      <c r="H21" s="315"/>
      <c r="I21" s="315"/>
      <c r="J21" s="315"/>
      <c r="K21" s="315"/>
      <c r="L21" s="315"/>
      <c r="M21" s="315"/>
      <c r="N21" s="315"/>
      <c r="O21" s="315"/>
      <c r="P21" s="316">
        <f>IF(P19=0, "-", SUM(P19)/SUM(P13,P14))</f>
        <v>0.97560975609756095</v>
      </c>
      <c r="Q21" s="316"/>
      <c r="R21" s="316"/>
      <c r="S21" s="316"/>
      <c r="T21" s="316"/>
      <c r="U21" s="316"/>
      <c r="V21" s="316"/>
      <c r="W21" s="316">
        <f t="shared" ref="W21" si="2">IF(W19=0, "-", SUM(W19)/SUM(W13,W14))</f>
        <v>0.92105263157894735</v>
      </c>
      <c r="X21" s="316"/>
      <c r="Y21" s="316"/>
      <c r="Z21" s="316"/>
      <c r="AA21" s="316"/>
      <c r="AB21" s="316"/>
      <c r="AC21" s="316"/>
      <c r="AD21" s="316">
        <f t="shared" ref="AD21" si="3">IF(AD19=0, "-", SUM(AD19)/SUM(AD13,AD14))</f>
        <v>0.97619047619047616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432</v>
      </c>
      <c r="B22" s="948"/>
      <c r="C22" s="948"/>
      <c r="D22" s="948"/>
      <c r="E22" s="948"/>
      <c r="F22" s="949"/>
      <c r="G22" s="985" t="s">
        <v>337</v>
      </c>
      <c r="H22" s="220"/>
      <c r="I22" s="220"/>
      <c r="J22" s="220"/>
      <c r="K22" s="220"/>
      <c r="L22" s="220"/>
      <c r="M22" s="220"/>
      <c r="N22" s="220"/>
      <c r="O22" s="221"/>
      <c r="P22" s="936" t="s">
        <v>433</v>
      </c>
      <c r="Q22" s="220"/>
      <c r="R22" s="220"/>
      <c r="S22" s="220"/>
      <c r="T22" s="220"/>
      <c r="U22" s="220"/>
      <c r="V22" s="221"/>
      <c r="W22" s="936" t="s">
        <v>434</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570</v>
      </c>
      <c r="H23" s="987"/>
      <c r="I23" s="987"/>
      <c r="J23" s="987"/>
      <c r="K23" s="987"/>
      <c r="L23" s="987"/>
      <c r="M23" s="987"/>
      <c r="N23" s="987"/>
      <c r="O23" s="988"/>
      <c r="P23" s="920">
        <v>63</v>
      </c>
      <c r="Q23" s="921"/>
      <c r="R23" s="921"/>
      <c r="S23" s="921"/>
      <c r="T23" s="921"/>
      <c r="U23" s="921"/>
      <c r="V23" s="937"/>
      <c r="W23" s="920">
        <v>63</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571</v>
      </c>
      <c r="H24" s="939"/>
      <c r="I24" s="939"/>
      <c r="J24" s="939"/>
      <c r="K24" s="939"/>
      <c r="L24" s="939"/>
      <c r="M24" s="939"/>
      <c r="N24" s="939"/>
      <c r="O24" s="940"/>
      <c r="P24" s="654">
        <v>20</v>
      </c>
      <c r="Q24" s="655"/>
      <c r="R24" s="655"/>
      <c r="S24" s="655"/>
      <c r="T24" s="655"/>
      <c r="U24" s="655"/>
      <c r="V24" s="656"/>
      <c r="W24" s="654">
        <v>20</v>
      </c>
      <c r="X24" s="655"/>
      <c r="Y24" s="655"/>
      <c r="Z24" s="655"/>
      <c r="AA24" s="655"/>
      <c r="AB24" s="655"/>
      <c r="AC24" s="65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4"/>
      <c r="Q25" s="655"/>
      <c r="R25" s="655"/>
      <c r="S25" s="655"/>
      <c r="T25" s="655"/>
      <c r="U25" s="655"/>
      <c r="V25" s="656"/>
      <c r="W25" s="654"/>
      <c r="X25" s="655"/>
      <c r="Y25" s="655"/>
      <c r="Z25" s="655"/>
      <c r="AA25" s="655"/>
      <c r="AB25" s="655"/>
      <c r="AC25" s="65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4"/>
      <c r="Q26" s="655"/>
      <c r="R26" s="655"/>
      <c r="S26" s="655"/>
      <c r="T26" s="655"/>
      <c r="U26" s="655"/>
      <c r="V26" s="656"/>
      <c r="W26" s="654"/>
      <c r="X26" s="655"/>
      <c r="Y26" s="655"/>
      <c r="Z26" s="655"/>
      <c r="AA26" s="655"/>
      <c r="AB26" s="655"/>
      <c r="AC26" s="65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4"/>
      <c r="Q27" s="655"/>
      <c r="R27" s="655"/>
      <c r="S27" s="655"/>
      <c r="T27" s="655"/>
      <c r="U27" s="655"/>
      <c r="V27" s="656"/>
      <c r="W27" s="654"/>
      <c r="X27" s="655"/>
      <c r="Y27" s="655"/>
      <c r="Z27" s="655"/>
      <c r="AA27" s="655"/>
      <c r="AB27" s="655"/>
      <c r="AC27" s="65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6">
        <f>P29-SUM(P23:P27)</f>
        <v>0</v>
      </c>
      <c r="Q28" s="877"/>
      <c r="R28" s="877"/>
      <c r="S28" s="877"/>
      <c r="T28" s="877"/>
      <c r="U28" s="877"/>
      <c r="V28" s="878"/>
      <c r="W28" s="876">
        <f>W29-SUM(W23:W27)</f>
        <v>0</v>
      </c>
      <c r="X28" s="877"/>
      <c r="Y28" s="877"/>
      <c r="Z28" s="877"/>
      <c r="AA28" s="877"/>
      <c r="AB28" s="877"/>
      <c r="AC28" s="878"/>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4">
        <f>AK13</f>
        <v>83</v>
      </c>
      <c r="Q29" s="655"/>
      <c r="R29" s="655"/>
      <c r="S29" s="655"/>
      <c r="T29" s="655"/>
      <c r="U29" s="655"/>
      <c r="V29" s="656"/>
      <c r="W29" s="968">
        <f>AR13</f>
        <v>83</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59" t="s">
        <v>353</v>
      </c>
      <c r="B30" s="860"/>
      <c r="C30" s="860"/>
      <c r="D30" s="860"/>
      <c r="E30" s="860"/>
      <c r="F30" s="861"/>
      <c r="G30" s="771" t="s">
        <v>146</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396</v>
      </c>
      <c r="AF30" s="857"/>
      <c r="AG30" s="857"/>
      <c r="AH30" s="858"/>
      <c r="AI30" s="856" t="s">
        <v>418</v>
      </c>
      <c r="AJ30" s="857"/>
      <c r="AK30" s="857"/>
      <c r="AL30" s="858"/>
      <c r="AM30" s="916" t="s">
        <v>423</v>
      </c>
      <c r="AN30" s="916"/>
      <c r="AO30" s="916"/>
      <c r="AP30" s="856"/>
      <c r="AQ30" s="765" t="s">
        <v>235</v>
      </c>
      <c r="AR30" s="766"/>
      <c r="AS30" s="766"/>
      <c r="AT30" s="767"/>
      <c r="AU30" s="772" t="s">
        <v>134</v>
      </c>
      <c r="AV30" s="772"/>
      <c r="AW30" s="772"/>
      <c r="AX30" s="91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7" t="s">
        <v>576</v>
      </c>
      <c r="AR31" s="199"/>
      <c r="AS31" s="132" t="s">
        <v>236</v>
      </c>
      <c r="AT31" s="133"/>
      <c r="AU31" s="198">
        <v>2</v>
      </c>
      <c r="AV31" s="198"/>
      <c r="AW31" s="398" t="s">
        <v>181</v>
      </c>
      <c r="AX31" s="399"/>
    </row>
    <row r="32" spans="1:50" ht="23.25" customHeight="1" x14ac:dyDescent="0.15">
      <c r="A32" s="403"/>
      <c r="B32" s="401"/>
      <c r="C32" s="401"/>
      <c r="D32" s="401"/>
      <c r="E32" s="401"/>
      <c r="F32" s="402"/>
      <c r="G32" s="561" t="s">
        <v>572</v>
      </c>
      <c r="H32" s="562"/>
      <c r="I32" s="562"/>
      <c r="J32" s="562"/>
      <c r="K32" s="562"/>
      <c r="L32" s="562"/>
      <c r="M32" s="562"/>
      <c r="N32" s="562"/>
      <c r="O32" s="563"/>
      <c r="P32" s="104" t="s">
        <v>573</v>
      </c>
      <c r="Q32" s="104"/>
      <c r="R32" s="104"/>
      <c r="S32" s="104"/>
      <c r="T32" s="104"/>
      <c r="U32" s="104"/>
      <c r="V32" s="104"/>
      <c r="W32" s="104"/>
      <c r="X32" s="105"/>
      <c r="Y32" s="474" t="s">
        <v>12</v>
      </c>
      <c r="Z32" s="534"/>
      <c r="AA32" s="535"/>
      <c r="AB32" s="464" t="s">
        <v>575</v>
      </c>
      <c r="AC32" s="464"/>
      <c r="AD32" s="464"/>
      <c r="AE32" s="216">
        <v>3</v>
      </c>
      <c r="AF32" s="217"/>
      <c r="AG32" s="217"/>
      <c r="AH32" s="217"/>
      <c r="AI32" s="216">
        <v>3</v>
      </c>
      <c r="AJ32" s="217"/>
      <c r="AK32" s="217"/>
      <c r="AL32" s="217"/>
      <c r="AM32" s="216">
        <v>3</v>
      </c>
      <c r="AN32" s="217"/>
      <c r="AO32" s="217"/>
      <c r="AP32" s="217"/>
      <c r="AQ32" s="340" t="s">
        <v>577</v>
      </c>
      <c r="AR32" s="206"/>
      <c r="AS32" s="206"/>
      <c r="AT32" s="341"/>
      <c r="AU32" s="217" t="s">
        <v>576</v>
      </c>
      <c r="AV32" s="217"/>
      <c r="AW32" s="217"/>
      <c r="AX32" s="219"/>
    </row>
    <row r="33" spans="1:50" ht="23.25" customHeight="1" x14ac:dyDescent="0.15">
      <c r="A33" s="404"/>
      <c r="B33" s="405"/>
      <c r="C33" s="405"/>
      <c r="D33" s="405"/>
      <c r="E33" s="405"/>
      <c r="F33" s="406"/>
      <c r="G33" s="564"/>
      <c r="H33" s="565"/>
      <c r="I33" s="565"/>
      <c r="J33" s="565"/>
      <c r="K33" s="565"/>
      <c r="L33" s="565"/>
      <c r="M33" s="565"/>
      <c r="N33" s="565"/>
      <c r="O33" s="566"/>
      <c r="P33" s="107"/>
      <c r="Q33" s="107"/>
      <c r="R33" s="107"/>
      <c r="S33" s="107"/>
      <c r="T33" s="107"/>
      <c r="U33" s="107"/>
      <c r="V33" s="107"/>
      <c r="W33" s="107"/>
      <c r="X33" s="108"/>
      <c r="Y33" s="418" t="s">
        <v>54</v>
      </c>
      <c r="Z33" s="419"/>
      <c r="AA33" s="420"/>
      <c r="AB33" s="526" t="s">
        <v>575</v>
      </c>
      <c r="AC33" s="526"/>
      <c r="AD33" s="526"/>
      <c r="AE33" s="216">
        <v>3</v>
      </c>
      <c r="AF33" s="217"/>
      <c r="AG33" s="217"/>
      <c r="AH33" s="217"/>
      <c r="AI33" s="216">
        <v>3</v>
      </c>
      <c r="AJ33" s="217"/>
      <c r="AK33" s="217"/>
      <c r="AL33" s="217"/>
      <c r="AM33" s="216">
        <v>3</v>
      </c>
      <c r="AN33" s="217"/>
      <c r="AO33" s="217"/>
      <c r="AP33" s="217"/>
      <c r="AQ33" s="340" t="s">
        <v>577</v>
      </c>
      <c r="AR33" s="206"/>
      <c r="AS33" s="206"/>
      <c r="AT33" s="341"/>
      <c r="AU33" s="217">
        <v>3</v>
      </c>
      <c r="AV33" s="217"/>
      <c r="AW33" s="217"/>
      <c r="AX33" s="219"/>
    </row>
    <row r="34" spans="1:50" ht="23.25" customHeight="1" x14ac:dyDescent="0.15">
      <c r="A34" s="403"/>
      <c r="B34" s="401"/>
      <c r="C34" s="401"/>
      <c r="D34" s="401"/>
      <c r="E34" s="401"/>
      <c r="F34" s="402"/>
      <c r="G34" s="567"/>
      <c r="H34" s="568"/>
      <c r="I34" s="568"/>
      <c r="J34" s="568"/>
      <c r="K34" s="568"/>
      <c r="L34" s="568"/>
      <c r="M34" s="568"/>
      <c r="N34" s="568"/>
      <c r="O34" s="569"/>
      <c r="P34" s="110"/>
      <c r="Q34" s="110"/>
      <c r="R34" s="110"/>
      <c r="S34" s="110"/>
      <c r="T34" s="110"/>
      <c r="U34" s="110"/>
      <c r="V34" s="110"/>
      <c r="W34" s="110"/>
      <c r="X34" s="111"/>
      <c r="Y34" s="418" t="s">
        <v>13</v>
      </c>
      <c r="Z34" s="419"/>
      <c r="AA34" s="420"/>
      <c r="AB34" s="556" t="s">
        <v>182</v>
      </c>
      <c r="AC34" s="556"/>
      <c r="AD34" s="556"/>
      <c r="AE34" s="216">
        <v>100</v>
      </c>
      <c r="AF34" s="217"/>
      <c r="AG34" s="217"/>
      <c r="AH34" s="217"/>
      <c r="AI34" s="216">
        <v>100</v>
      </c>
      <c r="AJ34" s="217"/>
      <c r="AK34" s="217"/>
      <c r="AL34" s="217"/>
      <c r="AM34" s="216">
        <v>100</v>
      </c>
      <c r="AN34" s="217"/>
      <c r="AO34" s="217"/>
      <c r="AP34" s="217"/>
      <c r="AQ34" s="340" t="s">
        <v>578</v>
      </c>
      <c r="AR34" s="206"/>
      <c r="AS34" s="206"/>
      <c r="AT34" s="341"/>
      <c r="AU34" s="217" t="s">
        <v>579</v>
      </c>
      <c r="AV34" s="217"/>
      <c r="AW34" s="217"/>
      <c r="AX34" s="219"/>
    </row>
    <row r="35" spans="1:50" ht="23.25" customHeight="1" x14ac:dyDescent="0.15">
      <c r="A35" s="224" t="s">
        <v>384</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68" t="s">
        <v>353</v>
      </c>
      <c r="B37" s="769"/>
      <c r="C37" s="769"/>
      <c r="D37" s="769"/>
      <c r="E37" s="769"/>
      <c r="F37" s="770"/>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7"/>
      <c r="AR38" s="199"/>
      <c r="AS38" s="132" t="s">
        <v>236</v>
      </c>
      <c r="AT38" s="133"/>
      <c r="AU38" s="198"/>
      <c r="AV38" s="198"/>
      <c r="AW38" s="398" t="s">
        <v>181</v>
      </c>
      <c r="AX38" s="399"/>
    </row>
    <row r="39" spans="1:50" ht="23.25" hidden="1" customHeight="1" x14ac:dyDescent="0.15">
      <c r="A39" s="403"/>
      <c r="B39" s="401"/>
      <c r="C39" s="401"/>
      <c r="D39" s="401"/>
      <c r="E39" s="401"/>
      <c r="F39" s="402"/>
      <c r="G39" s="561"/>
      <c r="H39" s="562"/>
      <c r="I39" s="562"/>
      <c r="J39" s="562"/>
      <c r="K39" s="562"/>
      <c r="L39" s="562"/>
      <c r="M39" s="562"/>
      <c r="N39" s="562"/>
      <c r="O39" s="563"/>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4"/>
      <c r="H40" s="565"/>
      <c r="I40" s="565"/>
      <c r="J40" s="565"/>
      <c r="K40" s="565"/>
      <c r="L40" s="565"/>
      <c r="M40" s="565"/>
      <c r="N40" s="565"/>
      <c r="O40" s="566"/>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67"/>
      <c r="H41" s="568"/>
      <c r="I41" s="568"/>
      <c r="J41" s="568"/>
      <c r="K41" s="568"/>
      <c r="L41" s="568"/>
      <c r="M41" s="568"/>
      <c r="N41" s="568"/>
      <c r="O41" s="569"/>
      <c r="P41" s="110"/>
      <c r="Q41" s="110"/>
      <c r="R41" s="110"/>
      <c r="S41" s="110"/>
      <c r="T41" s="110"/>
      <c r="U41" s="110"/>
      <c r="V41" s="110"/>
      <c r="W41" s="110"/>
      <c r="X41" s="111"/>
      <c r="Y41" s="418" t="s">
        <v>13</v>
      </c>
      <c r="Z41" s="419"/>
      <c r="AA41" s="420"/>
      <c r="AB41" s="556" t="s">
        <v>182</v>
      </c>
      <c r="AC41" s="556"/>
      <c r="AD41" s="55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8" t="s">
        <v>353</v>
      </c>
      <c r="B44" s="769"/>
      <c r="C44" s="769"/>
      <c r="D44" s="769"/>
      <c r="E44" s="769"/>
      <c r="F44" s="770"/>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7"/>
      <c r="AR45" s="199"/>
      <c r="AS45" s="132" t="s">
        <v>236</v>
      </c>
      <c r="AT45" s="133"/>
      <c r="AU45" s="198"/>
      <c r="AV45" s="198"/>
      <c r="AW45" s="398" t="s">
        <v>181</v>
      </c>
      <c r="AX45" s="399"/>
    </row>
    <row r="46" spans="1:50" ht="23.25" hidden="1" customHeight="1" x14ac:dyDescent="0.15">
      <c r="A46" s="403"/>
      <c r="B46" s="401"/>
      <c r="C46" s="401"/>
      <c r="D46" s="401"/>
      <c r="E46" s="401"/>
      <c r="F46" s="402"/>
      <c r="G46" s="561"/>
      <c r="H46" s="562"/>
      <c r="I46" s="562"/>
      <c r="J46" s="562"/>
      <c r="K46" s="562"/>
      <c r="L46" s="562"/>
      <c r="M46" s="562"/>
      <c r="N46" s="562"/>
      <c r="O46" s="563"/>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4"/>
      <c r="H47" s="565"/>
      <c r="I47" s="565"/>
      <c r="J47" s="565"/>
      <c r="K47" s="565"/>
      <c r="L47" s="565"/>
      <c r="M47" s="565"/>
      <c r="N47" s="565"/>
      <c r="O47" s="566"/>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67"/>
      <c r="H48" s="568"/>
      <c r="I48" s="568"/>
      <c r="J48" s="568"/>
      <c r="K48" s="568"/>
      <c r="L48" s="568"/>
      <c r="M48" s="568"/>
      <c r="N48" s="568"/>
      <c r="O48" s="569"/>
      <c r="P48" s="110"/>
      <c r="Q48" s="110"/>
      <c r="R48" s="110"/>
      <c r="S48" s="110"/>
      <c r="T48" s="110"/>
      <c r="U48" s="110"/>
      <c r="V48" s="110"/>
      <c r="W48" s="110"/>
      <c r="X48" s="111"/>
      <c r="Y48" s="418" t="s">
        <v>13</v>
      </c>
      <c r="Z48" s="419"/>
      <c r="AA48" s="420"/>
      <c r="AB48" s="556" t="s">
        <v>182</v>
      </c>
      <c r="AC48" s="556"/>
      <c r="AD48" s="55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398" t="s">
        <v>181</v>
      </c>
      <c r="AX52" s="399"/>
    </row>
    <row r="53" spans="1:50" ht="23.25" hidden="1" customHeight="1" x14ac:dyDescent="0.15">
      <c r="A53" s="403"/>
      <c r="B53" s="401"/>
      <c r="C53" s="401"/>
      <c r="D53" s="401"/>
      <c r="E53" s="401"/>
      <c r="F53" s="402"/>
      <c r="G53" s="561"/>
      <c r="H53" s="562"/>
      <c r="I53" s="562"/>
      <c r="J53" s="562"/>
      <c r="K53" s="562"/>
      <c r="L53" s="562"/>
      <c r="M53" s="562"/>
      <c r="N53" s="562"/>
      <c r="O53" s="563"/>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4"/>
      <c r="H54" s="565"/>
      <c r="I54" s="565"/>
      <c r="J54" s="565"/>
      <c r="K54" s="565"/>
      <c r="L54" s="565"/>
      <c r="M54" s="565"/>
      <c r="N54" s="565"/>
      <c r="O54" s="566"/>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67"/>
      <c r="H55" s="568"/>
      <c r="I55" s="568"/>
      <c r="J55" s="568"/>
      <c r="K55" s="568"/>
      <c r="L55" s="568"/>
      <c r="M55" s="568"/>
      <c r="N55" s="568"/>
      <c r="O55" s="569"/>
      <c r="P55" s="110"/>
      <c r="Q55" s="110"/>
      <c r="R55" s="110"/>
      <c r="S55" s="110"/>
      <c r="T55" s="110"/>
      <c r="U55" s="110"/>
      <c r="V55" s="110"/>
      <c r="W55" s="110"/>
      <c r="X55" s="111"/>
      <c r="Y55" s="418" t="s">
        <v>13</v>
      </c>
      <c r="Z55" s="419"/>
      <c r="AA55" s="420"/>
      <c r="AB55" s="591" t="s">
        <v>14</v>
      </c>
      <c r="AC55" s="591"/>
      <c r="AD55" s="59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398" t="s">
        <v>181</v>
      </c>
      <c r="AX59" s="399"/>
    </row>
    <row r="60" spans="1:50" ht="23.25" hidden="1" customHeight="1" x14ac:dyDescent="0.15">
      <c r="A60" s="403"/>
      <c r="B60" s="401"/>
      <c r="C60" s="401"/>
      <c r="D60" s="401"/>
      <c r="E60" s="401"/>
      <c r="F60" s="402"/>
      <c r="G60" s="561"/>
      <c r="H60" s="562"/>
      <c r="I60" s="562"/>
      <c r="J60" s="562"/>
      <c r="K60" s="562"/>
      <c r="L60" s="562"/>
      <c r="M60" s="562"/>
      <c r="N60" s="562"/>
      <c r="O60" s="563"/>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4"/>
      <c r="H61" s="565"/>
      <c r="I61" s="565"/>
      <c r="J61" s="565"/>
      <c r="K61" s="565"/>
      <c r="L61" s="565"/>
      <c r="M61" s="565"/>
      <c r="N61" s="565"/>
      <c r="O61" s="566"/>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67"/>
      <c r="H62" s="568"/>
      <c r="I62" s="568"/>
      <c r="J62" s="568"/>
      <c r="K62" s="568"/>
      <c r="L62" s="568"/>
      <c r="M62" s="568"/>
      <c r="N62" s="568"/>
      <c r="O62" s="569"/>
      <c r="P62" s="110"/>
      <c r="Q62" s="110"/>
      <c r="R62" s="110"/>
      <c r="S62" s="110"/>
      <c r="T62" s="110"/>
      <c r="U62" s="110"/>
      <c r="V62" s="110"/>
      <c r="W62" s="110"/>
      <c r="X62" s="111"/>
      <c r="Y62" s="418" t="s">
        <v>13</v>
      </c>
      <c r="Z62" s="419"/>
      <c r="AA62" s="420"/>
      <c r="AB62" s="556" t="s">
        <v>14</v>
      </c>
      <c r="AC62" s="556"/>
      <c r="AD62" s="55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79"/>
      <c r="H73" s="129" t="s">
        <v>146</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12"/>
      <c r="B75" s="513"/>
      <c r="C75" s="513"/>
      <c r="D75" s="513"/>
      <c r="E75" s="513"/>
      <c r="F75" s="514"/>
      <c r="G75" s="60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08"/>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88"/>
      <c r="AF77" s="889"/>
      <c r="AG77" s="889"/>
      <c r="AH77" s="889"/>
      <c r="AI77" s="888"/>
      <c r="AJ77" s="889"/>
      <c r="AK77" s="889"/>
      <c r="AL77" s="889"/>
      <c r="AM77" s="888"/>
      <c r="AN77" s="889"/>
      <c r="AO77" s="889"/>
      <c r="AP77" s="889"/>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4"/>
      <c r="I78" s="585"/>
      <c r="J78" s="585"/>
      <c r="K78" s="585"/>
      <c r="L78" s="585"/>
      <c r="M78" s="585"/>
      <c r="N78" s="585"/>
      <c r="O78" s="586"/>
      <c r="P78" s="146"/>
      <c r="Q78" s="146"/>
      <c r="R78" s="146"/>
      <c r="S78" s="146"/>
      <c r="T78" s="146"/>
      <c r="U78" s="146"/>
      <c r="V78" s="146"/>
      <c r="W78" s="146"/>
      <c r="X78" s="146"/>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6" t="s">
        <v>348</v>
      </c>
      <c r="AP79" s="277"/>
      <c r="AQ79" s="277"/>
      <c r="AR79" s="80" t="s">
        <v>346</v>
      </c>
      <c r="AS79" s="276"/>
      <c r="AT79" s="277"/>
      <c r="AU79" s="277"/>
      <c r="AV79" s="277"/>
      <c r="AW79" s="277"/>
      <c r="AX79" s="981"/>
    </row>
    <row r="80" spans="1:50" ht="18.75" hidden="1" customHeight="1" x14ac:dyDescent="0.15">
      <c r="A80" s="862"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3"/>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30"/>
      <c r="C82" s="431"/>
      <c r="D82" s="431"/>
      <c r="E82" s="431"/>
      <c r="F82" s="432"/>
      <c r="G82" s="673"/>
      <c r="H82" s="673"/>
      <c r="I82" s="673"/>
      <c r="J82" s="673"/>
      <c r="K82" s="673"/>
      <c r="L82" s="673"/>
      <c r="M82" s="673"/>
      <c r="N82" s="673"/>
      <c r="O82" s="673"/>
      <c r="P82" s="673"/>
      <c r="Q82" s="673"/>
      <c r="R82" s="673"/>
      <c r="S82" s="673"/>
      <c r="T82" s="673"/>
      <c r="U82" s="673"/>
      <c r="V82" s="673"/>
      <c r="W82" s="673"/>
      <c r="X82" s="673"/>
      <c r="Y82" s="673"/>
      <c r="Z82" s="673"/>
      <c r="AA82" s="674"/>
      <c r="AB82" s="882"/>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3"/>
    </row>
    <row r="83" spans="1:60" ht="22.5" hidden="1" customHeight="1" x14ac:dyDescent="0.15">
      <c r="A83" s="863"/>
      <c r="B83" s="530"/>
      <c r="C83" s="431"/>
      <c r="D83" s="431"/>
      <c r="E83" s="431"/>
      <c r="F83" s="432"/>
      <c r="G83" s="675"/>
      <c r="H83" s="675"/>
      <c r="I83" s="675"/>
      <c r="J83" s="675"/>
      <c r="K83" s="675"/>
      <c r="L83" s="675"/>
      <c r="M83" s="675"/>
      <c r="N83" s="675"/>
      <c r="O83" s="675"/>
      <c r="P83" s="675"/>
      <c r="Q83" s="675"/>
      <c r="R83" s="675"/>
      <c r="S83" s="675"/>
      <c r="T83" s="675"/>
      <c r="U83" s="675"/>
      <c r="V83" s="675"/>
      <c r="W83" s="675"/>
      <c r="X83" s="675"/>
      <c r="Y83" s="675"/>
      <c r="Z83" s="675"/>
      <c r="AA83" s="676"/>
      <c r="AB83" s="884"/>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5"/>
    </row>
    <row r="84" spans="1:60" ht="19.5" hidden="1" customHeight="1" x14ac:dyDescent="0.15">
      <c r="A84" s="863"/>
      <c r="B84" s="531"/>
      <c r="C84" s="532"/>
      <c r="D84" s="532"/>
      <c r="E84" s="532"/>
      <c r="F84" s="533"/>
      <c r="G84" s="677"/>
      <c r="H84" s="677"/>
      <c r="I84" s="677"/>
      <c r="J84" s="677"/>
      <c r="K84" s="677"/>
      <c r="L84" s="677"/>
      <c r="M84" s="677"/>
      <c r="N84" s="677"/>
      <c r="O84" s="677"/>
      <c r="P84" s="677"/>
      <c r="Q84" s="677"/>
      <c r="R84" s="677"/>
      <c r="S84" s="677"/>
      <c r="T84" s="677"/>
      <c r="U84" s="677"/>
      <c r="V84" s="677"/>
      <c r="W84" s="677"/>
      <c r="X84" s="677"/>
      <c r="Y84" s="677"/>
      <c r="Z84" s="677"/>
      <c r="AA84" s="678"/>
      <c r="AB84" s="886"/>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7"/>
    </row>
    <row r="85" spans="1:60" ht="18.75" hidden="1" customHeight="1" x14ac:dyDescent="0.15">
      <c r="A85" s="863"/>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3"/>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3"/>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58" t="s">
        <v>62</v>
      </c>
      <c r="Z87" s="559"/>
      <c r="AA87" s="560"/>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3"/>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3"/>
      <c r="B89" s="532"/>
      <c r="C89" s="532"/>
      <c r="D89" s="532"/>
      <c r="E89" s="532"/>
      <c r="F89" s="533"/>
      <c r="G89" s="109"/>
      <c r="H89" s="110"/>
      <c r="I89" s="110"/>
      <c r="J89" s="110"/>
      <c r="K89" s="110"/>
      <c r="L89" s="110"/>
      <c r="M89" s="110"/>
      <c r="N89" s="110"/>
      <c r="O89" s="111"/>
      <c r="P89" s="175"/>
      <c r="Q89" s="175"/>
      <c r="R89" s="175"/>
      <c r="S89" s="175"/>
      <c r="T89" s="175"/>
      <c r="U89" s="175"/>
      <c r="V89" s="175"/>
      <c r="W89" s="175"/>
      <c r="X89" s="557"/>
      <c r="Y89" s="461" t="s">
        <v>13</v>
      </c>
      <c r="Z89" s="462"/>
      <c r="AA89" s="463"/>
      <c r="AB89" s="591" t="s">
        <v>14</v>
      </c>
      <c r="AC89" s="591"/>
      <c r="AD89" s="591"/>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3"/>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3"/>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3"/>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58" t="s">
        <v>62</v>
      </c>
      <c r="Z92" s="559"/>
      <c r="AA92" s="560"/>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3"/>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3"/>
      <c r="B94" s="532"/>
      <c r="C94" s="532"/>
      <c r="D94" s="532"/>
      <c r="E94" s="532"/>
      <c r="F94" s="533"/>
      <c r="G94" s="109"/>
      <c r="H94" s="110"/>
      <c r="I94" s="110"/>
      <c r="J94" s="110"/>
      <c r="K94" s="110"/>
      <c r="L94" s="110"/>
      <c r="M94" s="110"/>
      <c r="N94" s="110"/>
      <c r="O94" s="111"/>
      <c r="P94" s="175"/>
      <c r="Q94" s="175"/>
      <c r="R94" s="175"/>
      <c r="S94" s="175"/>
      <c r="T94" s="175"/>
      <c r="U94" s="175"/>
      <c r="V94" s="175"/>
      <c r="W94" s="175"/>
      <c r="X94" s="557"/>
      <c r="Y94" s="461" t="s">
        <v>13</v>
      </c>
      <c r="Z94" s="462"/>
      <c r="AA94" s="463"/>
      <c r="AB94" s="591" t="s">
        <v>14</v>
      </c>
      <c r="AC94" s="591"/>
      <c r="AD94" s="591"/>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3"/>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3"/>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3"/>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58" t="s">
        <v>62</v>
      </c>
      <c r="Z97" s="559"/>
      <c r="AA97" s="560"/>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3"/>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4"/>
      <c r="B99" s="433"/>
      <c r="C99" s="433"/>
      <c r="D99" s="433"/>
      <c r="E99" s="433"/>
      <c r="F99" s="434"/>
      <c r="G99" s="577"/>
      <c r="H99" s="214"/>
      <c r="I99" s="214"/>
      <c r="J99" s="214"/>
      <c r="K99" s="214"/>
      <c r="L99" s="214"/>
      <c r="M99" s="214"/>
      <c r="N99" s="214"/>
      <c r="O99" s="578"/>
      <c r="P99" s="521"/>
      <c r="Q99" s="521"/>
      <c r="R99" s="521"/>
      <c r="S99" s="521"/>
      <c r="T99" s="521"/>
      <c r="U99" s="521"/>
      <c r="V99" s="521"/>
      <c r="W99" s="521"/>
      <c r="X99" s="522"/>
      <c r="Y99" s="896" t="s">
        <v>13</v>
      </c>
      <c r="Z99" s="897"/>
      <c r="AA99" s="898"/>
      <c r="AB99" s="890" t="s">
        <v>14</v>
      </c>
      <c r="AC99" s="891"/>
      <c r="AD99" s="89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2"/>
      <c r="Z100" s="853"/>
      <c r="AA100" s="854"/>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679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580</v>
      </c>
      <c r="AC101" s="464"/>
      <c r="AD101" s="464"/>
      <c r="AE101" s="216">
        <v>29</v>
      </c>
      <c r="AF101" s="217"/>
      <c r="AG101" s="217"/>
      <c r="AH101" s="218"/>
      <c r="AI101" s="216">
        <v>29</v>
      </c>
      <c r="AJ101" s="217"/>
      <c r="AK101" s="217"/>
      <c r="AL101" s="218"/>
      <c r="AM101" s="216">
        <v>27</v>
      </c>
      <c r="AN101" s="217"/>
      <c r="AO101" s="217"/>
      <c r="AP101" s="218"/>
      <c r="AQ101" s="216" t="s">
        <v>576</v>
      </c>
      <c r="AR101" s="217"/>
      <c r="AS101" s="217"/>
      <c r="AT101" s="218"/>
      <c r="AU101" s="216" t="s">
        <v>686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580</v>
      </c>
      <c r="AC102" s="464"/>
      <c r="AD102" s="464"/>
      <c r="AE102" s="421">
        <v>31</v>
      </c>
      <c r="AF102" s="421"/>
      <c r="AG102" s="421"/>
      <c r="AH102" s="421"/>
      <c r="AI102" s="421">
        <v>29</v>
      </c>
      <c r="AJ102" s="421"/>
      <c r="AK102" s="421"/>
      <c r="AL102" s="421"/>
      <c r="AM102" s="421">
        <v>29</v>
      </c>
      <c r="AN102" s="421"/>
      <c r="AO102" s="421"/>
      <c r="AP102" s="421"/>
      <c r="AQ102" s="271">
        <v>27</v>
      </c>
      <c r="AR102" s="272"/>
      <c r="AS102" s="272"/>
      <c r="AT102" s="317"/>
      <c r="AU102" s="271">
        <v>27</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581</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464" t="s">
        <v>580</v>
      </c>
      <c r="AC104" s="464"/>
      <c r="AD104" s="464"/>
      <c r="AE104" s="216">
        <v>15</v>
      </c>
      <c r="AF104" s="217"/>
      <c r="AG104" s="217"/>
      <c r="AH104" s="218"/>
      <c r="AI104" s="216">
        <v>12</v>
      </c>
      <c r="AJ104" s="217"/>
      <c r="AK104" s="217"/>
      <c r="AL104" s="218"/>
      <c r="AM104" s="216"/>
      <c r="AN104" s="217"/>
      <c r="AO104" s="217"/>
      <c r="AP104" s="218"/>
      <c r="AQ104" s="216" t="s">
        <v>578</v>
      </c>
      <c r="AR104" s="217"/>
      <c r="AS104" s="217"/>
      <c r="AT104" s="218"/>
      <c r="AU104" s="216" t="s">
        <v>686</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64" t="s">
        <v>580</v>
      </c>
      <c r="AC105" s="464"/>
      <c r="AD105" s="464"/>
      <c r="AE105" s="421">
        <v>17</v>
      </c>
      <c r="AF105" s="421"/>
      <c r="AG105" s="421"/>
      <c r="AH105" s="421"/>
      <c r="AI105" s="421">
        <v>15</v>
      </c>
      <c r="AJ105" s="421"/>
      <c r="AK105" s="421"/>
      <c r="AL105" s="421"/>
      <c r="AM105" s="421">
        <v>12</v>
      </c>
      <c r="AN105" s="421"/>
      <c r="AO105" s="421"/>
      <c r="AP105" s="421"/>
      <c r="AQ105" s="216">
        <v>12</v>
      </c>
      <c r="AR105" s="217"/>
      <c r="AS105" s="217"/>
      <c r="AT105" s="218"/>
      <c r="AU105" s="271">
        <v>12</v>
      </c>
      <c r="AV105" s="272"/>
      <c r="AW105" s="272"/>
      <c r="AX105" s="317"/>
    </row>
    <row r="106" spans="1:60" ht="31.5"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customHeight="1" x14ac:dyDescent="0.15">
      <c r="A107" s="425"/>
      <c r="B107" s="426"/>
      <c r="C107" s="426"/>
      <c r="D107" s="426"/>
      <c r="E107" s="426"/>
      <c r="F107" s="427"/>
      <c r="G107" s="104" t="s">
        <v>582</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464" t="s">
        <v>580</v>
      </c>
      <c r="AC107" s="464"/>
      <c r="AD107" s="464"/>
      <c r="AE107" s="421">
        <v>22</v>
      </c>
      <c r="AF107" s="421"/>
      <c r="AG107" s="421"/>
      <c r="AH107" s="421"/>
      <c r="AI107" s="421">
        <v>22</v>
      </c>
      <c r="AJ107" s="421"/>
      <c r="AK107" s="421"/>
      <c r="AL107" s="421"/>
      <c r="AM107" s="421"/>
      <c r="AN107" s="421"/>
      <c r="AO107" s="421"/>
      <c r="AP107" s="421"/>
      <c r="AQ107" s="216" t="s">
        <v>576</v>
      </c>
      <c r="AR107" s="217"/>
      <c r="AS107" s="217"/>
      <c r="AT107" s="218"/>
      <c r="AU107" s="216" t="s">
        <v>686</v>
      </c>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64" t="s">
        <v>580</v>
      </c>
      <c r="AC108" s="464"/>
      <c r="AD108" s="464"/>
      <c r="AE108" s="421">
        <v>23</v>
      </c>
      <c r="AF108" s="421"/>
      <c r="AG108" s="421"/>
      <c r="AH108" s="421"/>
      <c r="AI108" s="421">
        <v>22</v>
      </c>
      <c r="AJ108" s="421"/>
      <c r="AK108" s="421"/>
      <c r="AL108" s="421"/>
      <c r="AM108" s="421">
        <v>22</v>
      </c>
      <c r="AN108" s="421"/>
      <c r="AO108" s="421"/>
      <c r="AP108" s="421"/>
      <c r="AQ108" s="216">
        <v>22</v>
      </c>
      <c r="AR108" s="217"/>
      <c r="AS108" s="217"/>
      <c r="AT108" s="218"/>
      <c r="AU108" s="271">
        <v>22</v>
      </c>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893"/>
      <c r="AC110" s="894"/>
      <c r="AD110" s="895"/>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893"/>
      <c r="AC113" s="894"/>
      <c r="AD113" s="895"/>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396</v>
      </c>
      <c r="AF115" s="419"/>
      <c r="AG115" s="419"/>
      <c r="AH115" s="420"/>
      <c r="AI115" s="418" t="s">
        <v>394</v>
      </c>
      <c r="AJ115" s="419"/>
      <c r="AK115" s="419"/>
      <c r="AL115" s="420"/>
      <c r="AM115" s="418" t="s">
        <v>423</v>
      </c>
      <c r="AN115" s="419"/>
      <c r="AO115" s="419"/>
      <c r="AP115" s="420"/>
      <c r="AQ115" s="588" t="s">
        <v>438</v>
      </c>
      <c r="AR115" s="589"/>
      <c r="AS115" s="589"/>
      <c r="AT115" s="589"/>
      <c r="AU115" s="589"/>
      <c r="AV115" s="589"/>
      <c r="AW115" s="589"/>
      <c r="AX115" s="590"/>
    </row>
    <row r="116" spans="1:50" ht="23.25" customHeight="1" x14ac:dyDescent="0.15">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v>1172</v>
      </c>
      <c r="AF116" s="421"/>
      <c r="AG116" s="421"/>
      <c r="AH116" s="421"/>
      <c r="AI116" s="421">
        <v>1113</v>
      </c>
      <c r="AJ116" s="421"/>
      <c r="AK116" s="421"/>
      <c r="AL116" s="421"/>
      <c r="AM116" s="421"/>
      <c r="AN116" s="421"/>
      <c r="AO116" s="421"/>
      <c r="AP116" s="421"/>
      <c r="AQ116" s="216">
        <v>1366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1" t="s">
        <v>586</v>
      </c>
      <c r="AF117" s="551"/>
      <c r="AG117" s="551"/>
      <c r="AH117" s="551"/>
      <c r="AI117" s="551" t="s">
        <v>587</v>
      </c>
      <c r="AJ117" s="551"/>
      <c r="AK117" s="551"/>
      <c r="AL117" s="551"/>
      <c r="AM117" s="551"/>
      <c r="AN117" s="551"/>
      <c r="AO117" s="551"/>
      <c r="AP117" s="551"/>
      <c r="AQ117" s="551" t="s">
        <v>588</v>
      </c>
      <c r="AR117" s="551"/>
      <c r="AS117" s="551"/>
      <c r="AT117" s="551"/>
      <c r="AU117" s="551"/>
      <c r="AV117" s="551"/>
      <c r="AW117" s="551"/>
      <c r="AX117" s="552"/>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396</v>
      </c>
      <c r="AF118" s="419"/>
      <c r="AG118" s="419"/>
      <c r="AH118" s="420"/>
      <c r="AI118" s="418" t="s">
        <v>394</v>
      </c>
      <c r="AJ118" s="419"/>
      <c r="AK118" s="419"/>
      <c r="AL118" s="420"/>
      <c r="AM118" s="418" t="s">
        <v>423</v>
      </c>
      <c r="AN118" s="419"/>
      <c r="AO118" s="419"/>
      <c r="AP118" s="420"/>
      <c r="AQ118" s="588" t="s">
        <v>438</v>
      </c>
      <c r="AR118" s="589"/>
      <c r="AS118" s="589"/>
      <c r="AT118" s="589"/>
      <c r="AU118" s="589"/>
      <c r="AV118" s="589"/>
      <c r="AW118" s="589"/>
      <c r="AX118" s="590"/>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0"/>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396</v>
      </c>
      <c r="AF121" s="419"/>
      <c r="AG121" s="419"/>
      <c r="AH121" s="420"/>
      <c r="AI121" s="418" t="s">
        <v>394</v>
      </c>
      <c r="AJ121" s="419"/>
      <c r="AK121" s="419"/>
      <c r="AL121" s="420"/>
      <c r="AM121" s="418" t="s">
        <v>423</v>
      </c>
      <c r="AN121" s="419"/>
      <c r="AO121" s="419"/>
      <c r="AP121" s="420"/>
      <c r="AQ121" s="588" t="s">
        <v>438</v>
      </c>
      <c r="AR121" s="589"/>
      <c r="AS121" s="589"/>
      <c r="AT121" s="589"/>
      <c r="AU121" s="589"/>
      <c r="AV121" s="589"/>
      <c r="AW121" s="589"/>
      <c r="AX121" s="590"/>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396</v>
      </c>
      <c r="AF124" s="419"/>
      <c r="AG124" s="419"/>
      <c r="AH124" s="420"/>
      <c r="AI124" s="418" t="s">
        <v>394</v>
      </c>
      <c r="AJ124" s="419"/>
      <c r="AK124" s="419"/>
      <c r="AL124" s="420"/>
      <c r="AM124" s="418" t="s">
        <v>423</v>
      </c>
      <c r="AN124" s="419"/>
      <c r="AO124" s="419"/>
      <c r="AP124" s="420"/>
      <c r="AQ124" s="588" t="s">
        <v>438</v>
      </c>
      <c r="AR124" s="589"/>
      <c r="AS124" s="589"/>
      <c r="AT124" s="589"/>
      <c r="AU124" s="589"/>
      <c r="AV124" s="589"/>
      <c r="AW124" s="589"/>
      <c r="AX124" s="590"/>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8"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396</v>
      </c>
      <c r="AF127" s="419"/>
      <c r="AG127" s="419"/>
      <c r="AH127" s="420"/>
      <c r="AI127" s="418" t="s">
        <v>394</v>
      </c>
      <c r="AJ127" s="419"/>
      <c r="AK127" s="419"/>
      <c r="AL127" s="420"/>
      <c r="AM127" s="418" t="s">
        <v>423</v>
      </c>
      <c r="AN127" s="419"/>
      <c r="AO127" s="419"/>
      <c r="AP127" s="420"/>
      <c r="AQ127" s="588" t="s">
        <v>438</v>
      </c>
      <c r="AR127" s="589"/>
      <c r="AS127" s="589"/>
      <c r="AT127" s="589"/>
      <c r="AU127" s="589"/>
      <c r="AV127" s="589"/>
      <c r="AW127" s="589"/>
      <c r="AX127" s="590"/>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x14ac:dyDescent="0.15">
      <c r="A130" s="187" t="s">
        <v>411</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x14ac:dyDescent="0.15">
      <c r="A131" s="188"/>
      <c r="B131" s="185"/>
      <c r="C131" s="179"/>
      <c r="D131" s="185"/>
      <c r="E131" s="173" t="s">
        <v>267</v>
      </c>
      <c r="F131" s="174"/>
      <c r="G131" s="109" t="s">
        <v>576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577</v>
      </c>
      <c r="AR133" s="198"/>
      <c r="AS133" s="132" t="s">
        <v>236</v>
      </c>
      <c r="AT133" s="133"/>
      <c r="AU133" s="199" t="s">
        <v>576</v>
      </c>
      <c r="AV133" s="199"/>
      <c r="AW133" s="132" t="s">
        <v>181</v>
      </c>
      <c r="AX133" s="194"/>
    </row>
    <row r="134" spans="1:50" x14ac:dyDescent="0.15">
      <c r="A134" s="188"/>
      <c r="B134" s="185"/>
      <c r="C134" s="179"/>
      <c r="D134" s="185"/>
      <c r="E134" s="179"/>
      <c r="F134" s="180"/>
      <c r="G134" s="103" t="s">
        <v>576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589</v>
      </c>
      <c r="AC134" s="204"/>
      <c r="AD134" s="204"/>
      <c r="AE134" s="205" t="s">
        <v>576</v>
      </c>
      <c r="AF134" s="206"/>
      <c r="AG134" s="206"/>
      <c r="AH134" s="206"/>
      <c r="AI134" s="205" t="s">
        <v>579</v>
      </c>
      <c r="AJ134" s="206"/>
      <c r="AK134" s="206"/>
      <c r="AL134" s="206"/>
      <c r="AM134" s="205" t="s">
        <v>576</v>
      </c>
      <c r="AN134" s="206"/>
      <c r="AO134" s="206"/>
      <c r="AP134" s="206"/>
      <c r="AQ134" s="205" t="s">
        <v>576</v>
      </c>
      <c r="AR134" s="206"/>
      <c r="AS134" s="206"/>
      <c r="AT134" s="206"/>
      <c r="AU134" s="205" t="s">
        <v>590</v>
      </c>
      <c r="AV134" s="206"/>
      <c r="AW134" s="206"/>
      <c r="AX134" s="207"/>
    </row>
    <row r="135" spans="1:50"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591</v>
      </c>
      <c r="AC135" s="212"/>
      <c r="AD135" s="212"/>
      <c r="AE135" s="205" t="s">
        <v>576</v>
      </c>
      <c r="AF135" s="206"/>
      <c r="AG135" s="206"/>
      <c r="AH135" s="206"/>
      <c r="AI135" s="205" t="s">
        <v>592</v>
      </c>
      <c r="AJ135" s="206"/>
      <c r="AK135" s="206"/>
      <c r="AL135" s="206"/>
      <c r="AM135" s="205" t="s">
        <v>593</v>
      </c>
      <c r="AN135" s="206"/>
      <c r="AO135" s="206"/>
      <c r="AP135" s="206"/>
      <c r="AQ135" s="205" t="s">
        <v>591</v>
      </c>
      <c r="AR135" s="206"/>
      <c r="AS135" s="206"/>
      <c r="AT135" s="206"/>
      <c r="AU135" s="205" t="s">
        <v>590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6" customHeight="1" x14ac:dyDescent="0.15">
      <c r="A154" s="188"/>
      <c r="B154" s="185"/>
      <c r="C154" s="179"/>
      <c r="D154" s="185"/>
      <c r="E154" s="179"/>
      <c r="F154" s="180"/>
      <c r="G154" s="103" t="s">
        <v>594</v>
      </c>
      <c r="H154" s="104"/>
      <c r="I154" s="104"/>
      <c r="J154" s="104"/>
      <c r="K154" s="104"/>
      <c r="L154" s="104"/>
      <c r="M154" s="104"/>
      <c r="N154" s="104"/>
      <c r="O154" s="104"/>
      <c r="P154" s="105"/>
      <c r="Q154" s="124" t="s">
        <v>595</v>
      </c>
      <c r="R154" s="104"/>
      <c r="S154" s="104"/>
      <c r="T154" s="104"/>
      <c r="U154" s="104"/>
      <c r="V154" s="104"/>
      <c r="W154" s="104"/>
      <c r="X154" s="104"/>
      <c r="Y154" s="104"/>
      <c r="Z154" s="104"/>
      <c r="AA154" s="291"/>
      <c r="AB154" s="140" t="s">
        <v>576</v>
      </c>
      <c r="AC154" s="141"/>
      <c r="AD154" s="141"/>
      <c r="AE154" s="146" t="s">
        <v>596</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6"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6"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6"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9.9499999999999993" customHeight="1" x14ac:dyDescent="0.15">
      <c r="A188" s="188"/>
      <c r="B188" s="185"/>
      <c r="C188" s="179"/>
      <c r="D188" s="185"/>
      <c r="E188" s="124" t="s">
        <v>589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9.9499999999999993"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2"/>
      <c r="E430" s="173" t="s">
        <v>404</v>
      </c>
      <c r="F430" s="899"/>
      <c r="G430" s="900" t="s">
        <v>255</v>
      </c>
      <c r="H430" s="122"/>
      <c r="I430" s="122"/>
      <c r="J430" s="901" t="s">
        <v>589</v>
      </c>
      <c r="K430" s="902"/>
      <c r="L430" s="902"/>
      <c r="M430" s="902"/>
      <c r="N430" s="902"/>
      <c r="O430" s="902"/>
      <c r="P430" s="902"/>
      <c r="Q430" s="902"/>
      <c r="R430" s="902"/>
      <c r="S430" s="902"/>
      <c r="T430" s="903"/>
      <c r="U430" s="585" t="s">
        <v>576</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601</v>
      </c>
      <c r="AF432" s="199"/>
      <c r="AG432" s="132" t="s">
        <v>236</v>
      </c>
      <c r="AH432" s="133"/>
      <c r="AI432" s="155"/>
      <c r="AJ432" s="155"/>
      <c r="AK432" s="155"/>
      <c r="AL432" s="153"/>
      <c r="AM432" s="155"/>
      <c r="AN432" s="155"/>
      <c r="AO432" s="155"/>
      <c r="AP432" s="153"/>
      <c r="AQ432" s="587" t="s">
        <v>602</v>
      </c>
      <c r="AR432" s="199"/>
      <c r="AS432" s="132" t="s">
        <v>236</v>
      </c>
      <c r="AT432" s="133"/>
      <c r="AU432" s="199" t="s">
        <v>576</v>
      </c>
      <c r="AV432" s="199"/>
      <c r="AW432" s="132" t="s">
        <v>181</v>
      </c>
      <c r="AX432" s="194"/>
    </row>
    <row r="433" spans="1:50" x14ac:dyDescent="0.15">
      <c r="A433" s="188"/>
      <c r="B433" s="185"/>
      <c r="C433" s="179"/>
      <c r="D433" s="185"/>
      <c r="E433" s="342"/>
      <c r="F433" s="343"/>
      <c r="G433" s="103" t="s">
        <v>597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592</v>
      </c>
      <c r="AC433" s="212"/>
      <c r="AD433" s="212"/>
      <c r="AE433" s="340" t="s">
        <v>598</v>
      </c>
      <c r="AF433" s="206"/>
      <c r="AG433" s="206"/>
      <c r="AH433" s="206"/>
      <c r="AI433" s="340" t="s">
        <v>576</v>
      </c>
      <c r="AJ433" s="206"/>
      <c r="AK433" s="206"/>
      <c r="AL433" s="206"/>
      <c r="AM433" s="340" t="s">
        <v>576</v>
      </c>
      <c r="AN433" s="206"/>
      <c r="AO433" s="206"/>
      <c r="AP433" s="341"/>
      <c r="AQ433" s="340" t="s">
        <v>576</v>
      </c>
      <c r="AR433" s="206"/>
      <c r="AS433" s="206"/>
      <c r="AT433" s="341"/>
      <c r="AU433" s="206" t="s">
        <v>599</v>
      </c>
      <c r="AV433" s="206"/>
      <c r="AW433" s="206"/>
      <c r="AX433" s="207"/>
    </row>
    <row r="434" spans="1:50"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600</v>
      </c>
      <c r="AC434" s="204"/>
      <c r="AD434" s="204"/>
      <c r="AE434" s="340" t="s">
        <v>576</v>
      </c>
      <c r="AF434" s="206"/>
      <c r="AG434" s="206"/>
      <c r="AH434" s="341"/>
      <c r="AI434" s="340" t="s">
        <v>576</v>
      </c>
      <c r="AJ434" s="206"/>
      <c r="AK434" s="206"/>
      <c r="AL434" s="206"/>
      <c r="AM434" s="340" t="s">
        <v>576</v>
      </c>
      <c r="AN434" s="206"/>
      <c r="AO434" s="206"/>
      <c r="AP434" s="341"/>
      <c r="AQ434" s="340" t="s">
        <v>576</v>
      </c>
      <c r="AR434" s="206"/>
      <c r="AS434" s="206"/>
      <c r="AT434" s="341"/>
      <c r="AU434" s="206" t="s">
        <v>591</v>
      </c>
      <c r="AV434" s="206"/>
      <c r="AW434" s="206"/>
      <c r="AX434" s="207"/>
    </row>
    <row r="435" spans="1:50"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40" t="s">
        <v>577</v>
      </c>
      <c r="AF435" s="206"/>
      <c r="AG435" s="206"/>
      <c r="AH435" s="341"/>
      <c r="AI435" s="340" t="s">
        <v>601</v>
      </c>
      <c r="AJ435" s="206"/>
      <c r="AK435" s="206"/>
      <c r="AL435" s="206"/>
      <c r="AM435" s="340" t="s">
        <v>576</v>
      </c>
      <c r="AN435" s="206"/>
      <c r="AO435" s="206"/>
      <c r="AP435" s="341"/>
      <c r="AQ435" s="340" t="s">
        <v>576</v>
      </c>
      <c r="AR435" s="206"/>
      <c r="AS435" s="206"/>
      <c r="AT435" s="341"/>
      <c r="AU435" s="206" t="s">
        <v>576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577</v>
      </c>
      <c r="AF457" s="199"/>
      <c r="AG457" s="132" t="s">
        <v>236</v>
      </c>
      <c r="AH457" s="133"/>
      <c r="AI457" s="155"/>
      <c r="AJ457" s="155"/>
      <c r="AK457" s="155"/>
      <c r="AL457" s="153"/>
      <c r="AM457" s="155"/>
      <c r="AN457" s="155"/>
      <c r="AO457" s="155"/>
      <c r="AP457" s="153"/>
      <c r="AQ457" s="587" t="s">
        <v>605</v>
      </c>
      <c r="AR457" s="199"/>
      <c r="AS457" s="132" t="s">
        <v>236</v>
      </c>
      <c r="AT457" s="133"/>
      <c r="AU457" s="199" t="s">
        <v>576</v>
      </c>
      <c r="AV457" s="199"/>
      <c r="AW457" s="132" t="s">
        <v>181</v>
      </c>
      <c r="AX457" s="194"/>
    </row>
    <row r="458" spans="1:50" x14ac:dyDescent="0.15">
      <c r="A458" s="188"/>
      <c r="B458" s="185"/>
      <c r="C458" s="179"/>
      <c r="D458" s="185"/>
      <c r="E458" s="342"/>
      <c r="F458" s="343"/>
      <c r="G458" s="103" t="s">
        <v>591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603</v>
      </c>
      <c r="AC458" s="212"/>
      <c r="AD458" s="212"/>
      <c r="AE458" s="340" t="s">
        <v>604</v>
      </c>
      <c r="AF458" s="206"/>
      <c r="AG458" s="206"/>
      <c r="AH458" s="206"/>
      <c r="AI458" s="340" t="s">
        <v>576</v>
      </c>
      <c r="AJ458" s="206"/>
      <c r="AK458" s="206"/>
      <c r="AL458" s="206"/>
      <c r="AM458" s="340" t="s">
        <v>576</v>
      </c>
      <c r="AN458" s="206"/>
      <c r="AO458" s="206"/>
      <c r="AP458" s="341"/>
      <c r="AQ458" s="340" t="s">
        <v>576</v>
      </c>
      <c r="AR458" s="206"/>
      <c r="AS458" s="206"/>
      <c r="AT458" s="341"/>
      <c r="AU458" s="206" t="s">
        <v>591</v>
      </c>
      <c r="AV458" s="206"/>
      <c r="AW458" s="206"/>
      <c r="AX458" s="207"/>
    </row>
    <row r="459" spans="1:50"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577</v>
      </c>
      <c r="AC459" s="204"/>
      <c r="AD459" s="204"/>
      <c r="AE459" s="340" t="s">
        <v>576</v>
      </c>
      <c r="AF459" s="206"/>
      <c r="AG459" s="206"/>
      <c r="AH459" s="341"/>
      <c r="AI459" s="340" t="s">
        <v>576</v>
      </c>
      <c r="AJ459" s="206"/>
      <c r="AK459" s="206"/>
      <c r="AL459" s="206"/>
      <c r="AM459" s="340" t="s">
        <v>576</v>
      </c>
      <c r="AN459" s="206"/>
      <c r="AO459" s="206"/>
      <c r="AP459" s="341"/>
      <c r="AQ459" s="340" t="s">
        <v>576</v>
      </c>
      <c r="AR459" s="206"/>
      <c r="AS459" s="206"/>
      <c r="AT459" s="341"/>
      <c r="AU459" s="206" t="s">
        <v>576</v>
      </c>
      <c r="AV459" s="206"/>
      <c r="AW459" s="206"/>
      <c r="AX459" s="207"/>
    </row>
    <row r="460" spans="1:50"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40" t="s">
        <v>576</v>
      </c>
      <c r="AF460" s="206"/>
      <c r="AG460" s="206"/>
      <c r="AH460" s="341"/>
      <c r="AI460" s="340" t="s">
        <v>576</v>
      </c>
      <c r="AJ460" s="206"/>
      <c r="AK460" s="206"/>
      <c r="AL460" s="206"/>
      <c r="AM460" s="340" t="s">
        <v>591</v>
      </c>
      <c r="AN460" s="206"/>
      <c r="AO460" s="206"/>
      <c r="AP460" s="341"/>
      <c r="AQ460" s="340" t="s">
        <v>576</v>
      </c>
      <c r="AR460" s="206"/>
      <c r="AS460" s="206"/>
      <c r="AT460" s="341"/>
      <c r="AU460" s="206" t="s">
        <v>577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0" t="s">
        <v>255</v>
      </c>
      <c r="H484" s="122"/>
      <c r="I484" s="122"/>
      <c r="J484" s="901"/>
      <c r="K484" s="902"/>
      <c r="L484" s="902"/>
      <c r="M484" s="902"/>
      <c r="N484" s="902"/>
      <c r="O484" s="902"/>
      <c r="P484" s="902"/>
      <c r="Q484" s="902"/>
      <c r="R484" s="902"/>
      <c r="S484" s="902"/>
      <c r="T484" s="903"/>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8.25" customHeight="1" x14ac:dyDescent="0.15">
      <c r="A536" s="188"/>
      <c r="B536" s="185"/>
      <c r="C536" s="179"/>
      <c r="D536" s="185"/>
      <c r="E536" s="124" t="s">
        <v>576</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8.25"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0" t="s">
        <v>255</v>
      </c>
      <c r="H538" s="122"/>
      <c r="I538" s="122"/>
      <c r="J538" s="901"/>
      <c r="K538" s="902"/>
      <c r="L538" s="902"/>
      <c r="M538" s="902"/>
      <c r="N538" s="902"/>
      <c r="O538" s="902"/>
      <c r="P538" s="902"/>
      <c r="Q538" s="902"/>
      <c r="R538" s="902"/>
      <c r="S538" s="902"/>
      <c r="T538" s="903"/>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0" t="s">
        <v>255</v>
      </c>
      <c r="H592" s="122"/>
      <c r="I592" s="122"/>
      <c r="J592" s="901"/>
      <c r="K592" s="902"/>
      <c r="L592" s="902"/>
      <c r="M592" s="902"/>
      <c r="N592" s="902"/>
      <c r="O592" s="902"/>
      <c r="P592" s="902"/>
      <c r="Q592" s="902"/>
      <c r="R592" s="902"/>
      <c r="S592" s="902"/>
      <c r="T592" s="903"/>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0" t="s">
        <v>255</v>
      </c>
      <c r="H646" s="122"/>
      <c r="I646" s="122"/>
      <c r="J646" s="901"/>
      <c r="K646" s="902"/>
      <c r="L646" s="902"/>
      <c r="M646" s="902"/>
      <c r="N646" s="902"/>
      <c r="O646" s="902"/>
      <c r="P646" s="902"/>
      <c r="Q646" s="902"/>
      <c r="R646" s="902"/>
      <c r="S646" s="902"/>
      <c r="T646" s="903"/>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9.5" customHeight="1" x14ac:dyDescent="0.15">
      <c r="A702" s="868" t="s">
        <v>140</v>
      </c>
      <c r="B702" s="869"/>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565</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6" t="s">
        <v>565</v>
      </c>
      <c r="AE703" s="327"/>
      <c r="AF703" s="327"/>
      <c r="AG703" s="100" t="s">
        <v>607</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565</v>
      </c>
      <c r="AE704" s="781"/>
      <c r="AF704" s="781"/>
      <c r="AG704" s="166" t="s">
        <v>608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7" t="s">
        <v>39</v>
      </c>
      <c r="B705" s="638"/>
      <c r="C705" s="819" t="s">
        <v>41</v>
      </c>
      <c r="D705" s="820"/>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1"/>
      <c r="AD705" s="712" t="s">
        <v>565</v>
      </c>
      <c r="AE705" s="713"/>
      <c r="AF705" s="713"/>
      <c r="AG705" s="124" t="s">
        <v>610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9"/>
      <c r="B706" s="640"/>
      <c r="C706" s="792"/>
      <c r="D706" s="793"/>
      <c r="E706" s="728" t="s">
        <v>385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6" t="s">
        <v>611</v>
      </c>
      <c r="AE706" s="327"/>
      <c r="AF706" s="660"/>
      <c r="AG706" s="166"/>
      <c r="AH706" s="107"/>
      <c r="AI706" s="107"/>
      <c r="AJ706" s="107"/>
      <c r="AK706" s="107"/>
      <c r="AL706" s="107"/>
      <c r="AM706" s="107"/>
      <c r="AN706" s="107"/>
      <c r="AO706" s="107"/>
      <c r="AP706" s="107"/>
      <c r="AQ706" s="107"/>
      <c r="AR706" s="107"/>
      <c r="AS706" s="107"/>
      <c r="AT706" s="107"/>
      <c r="AU706" s="107"/>
      <c r="AV706" s="107"/>
      <c r="AW706" s="107"/>
      <c r="AX706" s="167"/>
    </row>
    <row r="707" spans="1:50" ht="45.75" customHeight="1" x14ac:dyDescent="0.15">
      <c r="A707" s="639"/>
      <c r="B707" s="640"/>
      <c r="C707" s="794"/>
      <c r="D707" s="795"/>
      <c r="E707" s="731" t="s">
        <v>319</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609</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9"/>
      <c r="B708" s="641"/>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1" t="s">
        <v>612</v>
      </c>
      <c r="AE708" s="602"/>
      <c r="AF708" s="602"/>
      <c r="AG708" s="740" t="s">
        <v>613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9"/>
      <c r="B709" s="641"/>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614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612</v>
      </c>
      <c r="AE710" s="327"/>
      <c r="AF710" s="327"/>
      <c r="AG710" s="100" t="s">
        <v>615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6" t="s">
        <v>565</v>
      </c>
      <c r="AE711" s="327"/>
      <c r="AF711" s="327"/>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9"/>
      <c r="B712" s="641"/>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0" t="s">
        <v>612</v>
      </c>
      <c r="AE712" s="781"/>
      <c r="AF712" s="781"/>
      <c r="AG712" s="808" t="s">
        <v>617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9"/>
      <c r="B713" s="641"/>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612</v>
      </c>
      <c r="AE713" s="327"/>
      <c r="AF713" s="660"/>
      <c r="AG713" s="100" t="s">
        <v>618</v>
      </c>
      <c r="AH713" s="101"/>
      <c r="AI713" s="101"/>
      <c r="AJ713" s="101"/>
      <c r="AK713" s="101"/>
      <c r="AL713" s="101"/>
      <c r="AM713" s="101"/>
      <c r="AN713" s="101"/>
      <c r="AO713" s="101"/>
      <c r="AP713" s="101"/>
      <c r="AQ713" s="101"/>
      <c r="AR713" s="101"/>
      <c r="AS713" s="101"/>
      <c r="AT713" s="101"/>
      <c r="AU713" s="101"/>
      <c r="AV713" s="101"/>
      <c r="AW713" s="101"/>
      <c r="AX713" s="102"/>
    </row>
    <row r="714" spans="1:50" ht="40.5" customHeight="1" x14ac:dyDescent="0.15">
      <c r="A714" s="642"/>
      <c r="B714" s="643"/>
      <c r="C714" s="644" t="s">
        <v>328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5" t="s">
        <v>565</v>
      </c>
      <c r="AE714" s="806"/>
      <c r="AF714" s="807"/>
      <c r="AG714" s="734" t="s">
        <v>619</v>
      </c>
      <c r="AH714" s="735"/>
      <c r="AI714" s="735"/>
      <c r="AJ714" s="735"/>
      <c r="AK714" s="735"/>
      <c r="AL714" s="735"/>
      <c r="AM714" s="735"/>
      <c r="AN714" s="735"/>
      <c r="AO714" s="735"/>
      <c r="AP714" s="735"/>
      <c r="AQ714" s="735"/>
      <c r="AR714" s="735"/>
      <c r="AS714" s="735"/>
      <c r="AT714" s="735"/>
      <c r="AU714" s="735"/>
      <c r="AV714" s="735"/>
      <c r="AW714" s="735"/>
      <c r="AX714" s="736"/>
    </row>
    <row r="715" spans="1:50" ht="55.5" customHeight="1" x14ac:dyDescent="0.15">
      <c r="A715" s="637"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1" t="s">
        <v>565</v>
      </c>
      <c r="AE715" s="602"/>
      <c r="AF715" s="653"/>
      <c r="AG715" s="740" t="s">
        <v>620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612</v>
      </c>
      <c r="AE716" s="624"/>
      <c r="AF716" s="624"/>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9"/>
      <c r="B717" s="641"/>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4" t="s">
        <v>58</v>
      </c>
      <c r="B719" s="775"/>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612</v>
      </c>
      <c r="AE719" s="602"/>
      <c r="AF719" s="602"/>
      <c r="AG719" s="124" t="s">
        <v>624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6"/>
      <c r="B720" s="777"/>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6"/>
      <c r="B721" s="777"/>
      <c r="C721" s="294"/>
      <c r="D721" s="295"/>
      <c r="E721" s="295"/>
      <c r="F721" s="296"/>
      <c r="G721" s="285"/>
      <c r="H721" s="286"/>
      <c r="I721" s="82" t="str">
        <f>IF(OR(G721="　", G721=""), "", "-")</f>
        <v/>
      </c>
      <c r="J721" s="289"/>
      <c r="K721" s="289"/>
      <c r="L721" s="82" t="str">
        <f>IF(M721="","","-")</f>
        <v/>
      </c>
      <c r="M721" s="83"/>
      <c r="N721" s="302" t="s">
        <v>576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6"/>
      <c r="B722" s="777"/>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6"/>
      <c r="B723" s="777"/>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6"/>
      <c r="B724" s="777"/>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8"/>
      <c r="B725" s="779"/>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4.25" customHeight="1" x14ac:dyDescent="0.15">
      <c r="A726" s="637" t="s">
        <v>48</v>
      </c>
      <c r="B726" s="800"/>
      <c r="C726" s="813" t="s">
        <v>53</v>
      </c>
      <c r="D726" s="835"/>
      <c r="E726" s="835"/>
      <c r="F726" s="836"/>
      <c r="G726" s="574" t="s">
        <v>625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35.25" customHeight="1" thickBot="1" x14ac:dyDescent="0.2">
      <c r="A727" s="801"/>
      <c r="B727" s="802"/>
      <c r="C727" s="746" t="s">
        <v>57</v>
      </c>
      <c r="D727" s="747"/>
      <c r="E727" s="747"/>
      <c r="F727" s="748"/>
      <c r="G727" s="572" t="s">
        <v>626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36.75" customHeight="1" thickBot="1" x14ac:dyDescent="0.2">
      <c r="A729" s="631" t="s">
        <v>684</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138</v>
      </c>
      <c r="B731" s="798"/>
      <c r="C731" s="798"/>
      <c r="D731" s="798"/>
      <c r="E731" s="799"/>
      <c r="F731" s="727" t="s">
        <v>685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0" t="s">
        <v>138</v>
      </c>
      <c r="B733" s="671"/>
      <c r="C733" s="671"/>
      <c r="D733" s="671"/>
      <c r="E733" s="672"/>
      <c r="F733" s="634" t="s">
        <v>686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3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7" t="s">
        <v>356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9" t="s">
        <v>407</v>
      </c>
      <c r="B737" s="209"/>
      <c r="C737" s="209"/>
      <c r="D737" s="210"/>
      <c r="E737" s="990" t="s">
        <v>627</v>
      </c>
      <c r="F737" s="990"/>
      <c r="G737" s="990"/>
      <c r="H737" s="990"/>
      <c r="I737" s="990"/>
      <c r="J737" s="990"/>
      <c r="K737" s="990"/>
      <c r="L737" s="990"/>
      <c r="M737" s="990"/>
      <c r="N737" s="365" t="s">
        <v>402</v>
      </c>
      <c r="O737" s="365"/>
      <c r="P737" s="365"/>
      <c r="Q737" s="365"/>
      <c r="R737" s="990" t="s">
        <v>628</v>
      </c>
      <c r="S737" s="990"/>
      <c r="T737" s="990"/>
      <c r="U737" s="990"/>
      <c r="V737" s="990"/>
      <c r="W737" s="990"/>
      <c r="X737" s="990"/>
      <c r="Y737" s="990"/>
      <c r="Z737" s="990"/>
      <c r="AA737" s="365" t="s">
        <v>401</v>
      </c>
      <c r="AB737" s="365"/>
      <c r="AC737" s="365"/>
      <c r="AD737" s="365"/>
      <c r="AE737" s="990" t="s">
        <v>629</v>
      </c>
      <c r="AF737" s="990"/>
      <c r="AG737" s="990"/>
      <c r="AH737" s="990"/>
      <c r="AI737" s="990"/>
      <c r="AJ737" s="990"/>
      <c r="AK737" s="990"/>
      <c r="AL737" s="990"/>
      <c r="AM737" s="990"/>
      <c r="AN737" s="365" t="s">
        <v>400</v>
      </c>
      <c r="AO737" s="365"/>
      <c r="AP737" s="365"/>
      <c r="AQ737" s="365"/>
      <c r="AR737" s="996" t="s">
        <v>630</v>
      </c>
      <c r="AS737" s="997"/>
      <c r="AT737" s="997"/>
      <c r="AU737" s="997"/>
      <c r="AV737" s="997"/>
      <c r="AW737" s="997"/>
      <c r="AX737" s="998"/>
      <c r="AY737" s="88"/>
      <c r="AZ737" s="88"/>
    </row>
    <row r="738" spans="1:52" ht="24.75" customHeight="1" x14ac:dyDescent="0.15">
      <c r="A738" s="989" t="s">
        <v>399</v>
      </c>
      <c r="B738" s="209"/>
      <c r="C738" s="209"/>
      <c r="D738" s="210"/>
      <c r="E738" s="990" t="s">
        <v>631</v>
      </c>
      <c r="F738" s="990"/>
      <c r="G738" s="990"/>
      <c r="H738" s="990"/>
      <c r="I738" s="990"/>
      <c r="J738" s="990"/>
      <c r="K738" s="990"/>
      <c r="L738" s="990"/>
      <c r="M738" s="990"/>
      <c r="N738" s="365" t="s">
        <v>398</v>
      </c>
      <c r="O738" s="365"/>
      <c r="P738" s="365"/>
      <c r="Q738" s="365"/>
      <c r="R738" s="990" t="s">
        <v>632</v>
      </c>
      <c r="S738" s="990"/>
      <c r="T738" s="990"/>
      <c r="U738" s="990"/>
      <c r="V738" s="990"/>
      <c r="W738" s="990"/>
      <c r="X738" s="990"/>
      <c r="Y738" s="990"/>
      <c r="Z738" s="990"/>
      <c r="AA738" s="365" t="s">
        <v>397</v>
      </c>
      <c r="AB738" s="365"/>
      <c r="AC738" s="365"/>
      <c r="AD738" s="365"/>
      <c r="AE738" s="990" t="s">
        <v>633</v>
      </c>
      <c r="AF738" s="990"/>
      <c r="AG738" s="990"/>
      <c r="AH738" s="990"/>
      <c r="AI738" s="990"/>
      <c r="AJ738" s="990"/>
      <c r="AK738" s="990"/>
      <c r="AL738" s="990"/>
      <c r="AM738" s="990"/>
      <c r="AN738" s="365" t="s">
        <v>396</v>
      </c>
      <c r="AO738" s="365"/>
      <c r="AP738" s="365"/>
      <c r="AQ738" s="365"/>
      <c r="AR738" s="996" t="s">
        <v>634</v>
      </c>
      <c r="AS738" s="997"/>
      <c r="AT738" s="997"/>
      <c r="AU738" s="997"/>
      <c r="AV738" s="997"/>
      <c r="AW738" s="997"/>
      <c r="AX738" s="998"/>
    </row>
    <row r="739" spans="1:52" ht="24.75" customHeight="1" x14ac:dyDescent="0.15">
      <c r="A739" s="989" t="s">
        <v>395</v>
      </c>
      <c r="B739" s="209"/>
      <c r="C739" s="209"/>
      <c r="D739" s="210"/>
      <c r="E739" s="990" t="s">
        <v>635</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419</v>
      </c>
      <c r="B740" s="972"/>
      <c r="C740" s="972"/>
      <c r="D740" s="973"/>
      <c r="E740" s="974" t="s">
        <v>561</v>
      </c>
      <c r="F740" s="975"/>
      <c r="G740" s="975"/>
      <c r="H740" s="92" t="str">
        <f>IF(E740="", "", "(")</f>
        <v>(</v>
      </c>
      <c r="I740" s="975"/>
      <c r="J740" s="975"/>
      <c r="K740" s="92" t="str">
        <f>IF(OR(I740="　", I740=""), "", "-")</f>
        <v/>
      </c>
      <c r="L740" s="976">
        <v>919</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1" t="s">
        <v>388</v>
      </c>
      <c r="B741" s="612"/>
      <c r="C741" s="612"/>
      <c r="D741" s="612"/>
      <c r="E741" s="612"/>
      <c r="F741" s="613"/>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4"/>
      <c r="B779" s="615"/>
      <c r="C779" s="615"/>
      <c r="D779" s="615"/>
      <c r="E779" s="615"/>
      <c r="F779" s="6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5" t="s">
        <v>390</v>
      </c>
      <c r="B780" s="626"/>
      <c r="C780" s="626"/>
      <c r="D780" s="626"/>
      <c r="E780" s="626"/>
      <c r="F780" s="627"/>
      <c r="G780" s="592" t="s">
        <v>636</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640</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1"/>
    </row>
    <row r="781" spans="1:50" ht="24.75" customHeight="1" x14ac:dyDescent="0.15">
      <c r="A781" s="628"/>
      <c r="B781" s="629"/>
      <c r="C781" s="629"/>
      <c r="D781" s="629"/>
      <c r="E781" s="629"/>
      <c r="F781" s="630"/>
      <c r="G781" s="813" t="s">
        <v>17</v>
      </c>
      <c r="H781" s="665"/>
      <c r="I781" s="665"/>
      <c r="J781" s="665"/>
      <c r="K781" s="665"/>
      <c r="L781" s="664" t="s">
        <v>18</v>
      </c>
      <c r="M781" s="665"/>
      <c r="N781" s="665"/>
      <c r="O781" s="665"/>
      <c r="P781" s="665"/>
      <c r="Q781" s="665"/>
      <c r="R781" s="665"/>
      <c r="S781" s="665"/>
      <c r="T781" s="665"/>
      <c r="U781" s="665"/>
      <c r="V781" s="665"/>
      <c r="W781" s="665"/>
      <c r="X781" s="666"/>
      <c r="Y781" s="650" t="s">
        <v>19</v>
      </c>
      <c r="Z781" s="651"/>
      <c r="AA781" s="651"/>
      <c r="AB781" s="796"/>
      <c r="AC781" s="813" t="s">
        <v>17</v>
      </c>
      <c r="AD781" s="665"/>
      <c r="AE781" s="665"/>
      <c r="AF781" s="665"/>
      <c r="AG781" s="665"/>
      <c r="AH781" s="664" t="s">
        <v>18</v>
      </c>
      <c r="AI781" s="665"/>
      <c r="AJ781" s="665"/>
      <c r="AK781" s="665"/>
      <c r="AL781" s="665"/>
      <c r="AM781" s="665"/>
      <c r="AN781" s="665"/>
      <c r="AO781" s="665"/>
      <c r="AP781" s="665"/>
      <c r="AQ781" s="665"/>
      <c r="AR781" s="665"/>
      <c r="AS781" s="665"/>
      <c r="AT781" s="666"/>
      <c r="AU781" s="650" t="s">
        <v>19</v>
      </c>
      <c r="AV781" s="651"/>
      <c r="AW781" s="651"/>
      <c r="AX781" s="652"/>
    </row>
    <row r="782" spans="1:50" ht="39" customHeight="1" x14ac:dyDescent="0.15">
      <c r="A782" s="628"/>
      <c r="B782" s="629"/>
      <c r="C782" s="629"/>
      <c r="D782" s="629"/>
      <c r="E782" s="629"/>
      <c r="F782" s="630"/>
      <c r="G782" s="667" t="s">
        <v>637</v>
      </c>
      <c r="H782" s="668"/>
      <c r="I782" s="668"/>
      <c r="J782" s="668"/>
      <c r="K782" s="669"/>
      <c r="L782" s="661" t="s">
        <v>638</v>
      </c>
      <c r="M782" s="662"/>
      <c r="N782" s="662"/>
      <c r="O782" s="662"/>
      <c r="P782" s="662"/>
      <c r="Q782" s="662"/>
      <c r="R782" s="662"/>
      <c r="S782" s="662"/>
      <c r="T782" s="662"/>
      <c r="U782" s="662"/>
      <c r="V782" s="662"/>
      <c r="W782" s="662"/>
      <c r="X782" s="663"/>
      <c r="Y782" s="388">
        <v>7.7</v>
      </c>
      <c r="Z782" s="389"/>
      <c r="AA782" s="389"/>
      <c r="AB782" s="803"/>
      <c r="AC782" s="667" t="s">
        <v>641</v>
      </c>
      <c r="AD782" s="668"/>
      <c r="AE782" s="668"/>
      <c r="AF782" s="668"/>
      <c r="AG782" s="669"/>
      <c r="AH782" s="661" t="s">
        <v>642</v>
      </c>
      <c r="AI782" s="662"/>
      <c r="AJ782" s="662"/>
      <c r="AK782" s="662"/>
      <c r="AL782" s="662"/>
      <c r="AM782" s="662"/>
      <c r="AN782" s="662"/>
      <c r="AO782" s="662"/>
      <c r="AP782" s="662"/>
      <c r="AQ782" s="662"/>
      <c r="AR782" s="662"/>
      <c r="AS782" s="662"/>
      <c r="AT782" s="663"/>
      <c r="AU782" s="388">
        <v>27</v>
      </c>
      <c r="AV782" s="389"/>
      <c r="AW782" s="389"/>
      <c r="AX782" s="390"/>
    </row>
    <row r="783" spans="1:50" ht="24.75" customHeight="1" x14ac:dyDescent="0.15">
      <c r="A783" s="628"/>
      <c r="B783" s="629"/>
      <c r="C783" s="629"/>
      <c r="D783" s="629"/>
      <c r="E783" s="629"/>
      <c r="F783" s="630"/>
      <c r="G783" s="603" t="s">
        <v>637</v>
      </c>
      <c r="H783" s="604"/>
      <c r="I783" s="604"/>
      <c r="J783" s="604"/>
      <c r="K783" s="605"/>
      <c r="L783" s="595" t="s">
        <v>639</v>
      </c>
      <c r="M783" s="596"/>
      <c r="N783" s="596"/>
      <c r="O783" s="596"/>
      <c r="P783" s="596"/>
      <c r="Q783" s="596"/>
      <c r="R783" s="596"/>
      <c r="S783" s="596"/>
      <c r="T783" s="596"/>
      <c r="U783" s="596"/>
      <c r="V783" s="596"/>
      <c r="W783" s="596"/>
      <c r="X783" s="597"/>
      <c r="Y783" s="598">
        <v>5.6</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hidden="1" customHeight="1" x14ac:dyDescent="0.15">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hidden="1"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28"/>
      <c r="B792" s="629"/>
      <c r="C792" s="629"/>
      <c r="D792" s="629"/>
      <c r="E792" s="629"/>
      <c r="F792" s="630"/>
      <c r="G792" s="824" t="s">
        <v>20</v>
      </c>
      <c r="H792" s="825"/>
      <c r="I792" s="825"/>
      <c r="J792" s="825"/>
      <c r="K792" s="825"/>
      <c r="L792" s="826"/>
      <c r="M792" s="827"/>
      <c r="N792" s="827"/>
      <c r="O792" s="827"/>
      <c r="P792" s="827"/>
      <c r="Q792" s="827"/>
      <c r="R792" s="827"/>
      <c r="S792" s="827"/>
      <c r="T792" s="827"/>
      <c r="U792" s="827"/>
      <c r="V792" s="827"/>
      <c r="W792" s="827"/>
      <c r="X792" s="828"/>
      <c r="Y792" s="829">
        <f>SUM(Y782:AB791)</f>
        <v>13.3</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27</v>
      </c>
      <c r="AV792" s="830"/>
      <c r="AW792" s="830"/>
      <c r="AX792" s="832"/>
    </row>
    <row r="793" spans="1:50" ht="24.75" hidden="1" customHeight="1" x14ac:dyDescent="0.15">
      <c r="A793" s="628"/>
      <c r="B793" s="629"/>
      <c r="C793" s="629"/>
      <c r="D793" s="629"/>
      <c r="E793" s="629"/>
      <c r="F793" s="630"/>
      <c r="G793" s="592" t="s">
        <v>322</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321</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1"/>
    </row>
    <row r="794" spans="1:50" ht="24.75" hidden="1" customHeight="1" x14ac:dyDescent="0.15">
      <c r="A794" s="628"/>
      <c r="B794" s="629"/>
      <c r="C794" s="629"/>
      <c r="D794" s="629"/>
      <c r="E794" s="629"/>
      <c r="F794" s="630"/>
      <c r="G794" s="813" t="s">
        <v>17</v>
      </c>
      <c r="H794" s="665"/>
      <c r="I794" s="665"/>
      <c r="J794" s="665"/>
      <c r="K794" s="665"/>
      <c r="L794" s="664" t="s">
        <v>18</v>
      </c>
      <c r="M794" s="665"/>
      <c r="N794" s="665"/>
      <c r="O794" s="665"/>
      <c r="P794" s="665"/>
      <c r="Q794" s="665"/>
      <c r="R794" s="665"/>
      <c r="S794" s="665"/>
      <c r="T794" s="665"/>
      <c r="U794" s="665"/>
      <c r="V794" s="665"/>
      <c r="W794" s="665"/>
      <c r="X794" s="666"/>
      <c r="Y794" s="650" t="s">
        <v>19</v>
      </c>
      <c r="Z794" s="651"/>
      <c r="AA794" s="651"/>
      <c r="AB794" s="796"/>
      <c r="AC794" s="813" t="s">
        <v>17</v>
      </c>
      <c r="AD794" s="665"/>
      <c r="AE794" s="665"/>
      <c r="AF794" s="665"/>
      <c r="AG794" s="665"/>
      <c r="AH794" s="664" t="s">
        <v>18</v>
      </c>
      <c r="AI794" s="665"/>
      <c r="AJ794" s="665"/>
      <c r="AK794" s="665"/>
      <c r="AL794" s="665"/>
      <c r="AM794" s="665"/>
      <c r="AN794" s="665"/>
      <c r="AO794" s="665"/>
      <c r="AP794" s="665"/>
      <c r="AQ794" s="665"/>
      <c r="AR794" s="665"/>
      <c r="AS794" s="665"/>
      <c r="AT794" s="666"/>
      <c r="AU794" s="650" t="s">
        <v>19</v>
      </c>
      <c r="AV794" s="651"/>
      <c r="AW794" s="651"/>
      <c r="AX794" s="652"/>
    </row>
    <row r="795" spans="1:50" ht="24.75" hidden="1" customHeight="1" x14ac:dyDescent="0.15">
      <c r="A795" s="628"/>
      <c r="B795" s="629"/>
      <c r="C795" s="629"/>
      <c r="D795" s="629"/>
      <c r="E795" s="629"/>
      <c r="F795" s="630"/>
      <c r="G795" s="667"/>
      <c r="H795" s="668"/>
      <c r="I795" s="668"/>
      <c r="J795" s="668"/>
      <c r="K795" s="669"/>
      <c r="L795" s="661"/>
      <c r="M795" s="662"/>
      <c r="N795" s="662"/>
      <c r="O795" s="662"/>
      <c r="P795" s="662"/>
      <c r="Q795" s="662"/>
      <c r="R795" s="662"/>
      <c r="S795" s="662"/>
      <c r="T795" s="662"/>
      <c r="U795" s="662"/>
      <c r="V795" s="662"/>
      <c r="W795" s="662"/>
      <c r="X795" s="663"/>
      <c r="Y795" s="388"/>
      <c r="Z795" s="389"/>
      <c r="AA795" s="389"/>
      <c r="AB795" s="803"/>
      <c r="AC795" s="667"/>
      <c r="AD795" s="668"/>
      <c r="AE795" s="668"/>
      <c r="AF795" s="668"/>
      <c r="AG795" s="669"/>
      <c r="AH795" s="661"/>
      <c r="AI795" s="662"/>
      <c r="AJ795" s="662"/>
      <c r="AK795" s="662"/>
      <c r="AL795" s="662"/>
      <c r="AM795" s="662"/>
      <c r="AN795" s="662"/>
      <c r="AO795" s="662"/>
      <c r="AP795" s="662"/>
      <c r="AQ795" s="662"/>
      <c r="AR795" s="662"/>
      <c r="AS795" s="662"/>
      <c r="AT795" s="663"/>
      <c r="AU795" s="388"/>
      <c r="AV795" s="389"/>
      <c r="AW795" s="389"/>
      <c r="AX795" s="390"/>
    </row>
    <row r="796" spans="1:50"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28"/>
      <c r="B805" s="629"/>
      <c r="C805" s="629"/>
      <c r="D805" s="629"/>
      <c r="E805" s="629"/>
      <c r="F805" s="630"/>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28"/>
      <c r="B806" s="629"/>
      <c r="C806" s="629"/>
      <c r="D806" s="629"/>
      <c r="E806" s="629"/>
      <c r="F806" s="630"/>
      <c r="G806" s="592" t="s">
        <v>323</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324</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1"/>
    </row>
    <row r="807" spans="1:50" ht="24.75" hidden="1" customHeight="1" x14ac:dyDescent="0.15">
      <c r="A807" s="628"/>
      <c r="B807" s="629"/>
      <c r="C807" s="629"/>
      <c r="D807" s="629"/>
      <c r="E807" s="629"/>
      <c r="F807" s="630"/>
      <c r="G807" s="813" t="s">
        <v>17</v>
      </c>
      <c r="H807" s="665"/>
      <c r="I807" s="665"/>
      <c r="J807" s="665"/>
      <c r="K807" s="665"/>
      <c r="L807" s="664" t="s">
        <v>18</v>
      </c>
      <c r="M807" s="665"/>
      <c r="N807" s="665"/>
      <c r="O807" s="665"/>
      <c r="P807" s="665"/>
      <c r="Q807" s="665"/>
      <c r="R807" s="665"/>
      <c r="S807" s="665"/>
      <c r="T807" s="665"/>
      <c r="U807" s="665"/>
      <c r="V807" s="665"/>
      <c r="W807" s="665"/>
      <c r="X807" s="666"/>
      <c r="Y807" s="650" t="s">
        <v>19</v>
      </c>
      <c r="Z807" s="651"/>
      <c r="AA807" s="651"/>
      <c r="AB807" s="796"/>
      <c r="AC807" s="813" t="s">
        <v>17</v>
      </c>
      <c r="AD807" s="665"/>
      <c r="AE807" s="665"/>
      <c r="AF807" s="665"/>
      <c r="AG807" s="665"/>
      <c r="AH807" s="664" t="s">
        <v>18</v>
      </c>
      <c r="AI807" s="665"/>
      <c r="AJ807" s="665"/>
      <c r="AK807" s="665"/>
      <c r="AL807" s="665"/>
      <c r="AM807" s="665"/>
      <c r="AN807" s="665"/>
      <c r="AO807" s="665"/>
      <c r="AP807" s="665"/>
      <c r="AQ807" s="665"/>
      <c r="AR807" s="665"/>
      <c r="AS807" s="665"/>
      <c r="AT807" s="666"/>
      <c r="AU807" s="650" t="s">
        <v>19</v>
      </c>
      <c r="AV807" s="651"/>
      <c r="AW807" s="651"/>
      <c r="AX807" s="652"/>
    </row>
    <row r="808" spans="1:50" ht="24.75" hidden="1" customHeight="1" x14ac:dyDescent="0.15">
      <c r="A808" s="628"/>
      <c r="B808" s="629"/>
      <c r="C808" s="629"/>
      <c r="D808" s="629"/>
      <c r="E808" s="629"/>
      <c r="F808" s="630"/>
      <c r="G808" s="667"/>
      <c r="H808" s="668"/>
      <c r="I808" s="668"/>
      <c r="J808" s="668"/>
      <c r="K808" s="669"/>
      <c r="L808" s="661"/>
      <c r="M808" s="662"/>
      <c r="N808" s="662"/>
      <c r="O808" s="662"/>
      <c r="P808" s="662"/>
      <c r="Q808" s="662"/>
      <c r="R808" s="662"/>
      <c r="S808" s="662"/>
      <c r="T808" s="662"/>
      <c r="U808" s="662"/>
      <c r="V808" s="662"/>
      <c r="W808" s="662"/>
      <c r="X808" s="663"/>
      <c r="Y808" s="388"/>
      <c r="Z808" s="389"/>
      <c r="AA808" s="389"/>
      <c r="AB808" s="803"/>
      <c r="AC808" s="667"/>
      <c r="AD808" s="668"/>
      <c r="AE808" s="668"/>
      <c r="AF808" s="668"/>
      <c r="AG808" s="669"/>
      <c r="AH808" s="661"/>
      <c r="AI808" s="662"/>
      <c r="AJ808" s="662"/>
      <c r="AK808" s="662"/>
      <c r="AL808" s="662"/>
      <c r="AM808" s="662"/>
      <c r="AN808" s="662"/>
      <c r="AO808" s="662"/>
      <c r="AP808" s="662"/>
      <c r="AQ808" s="662"/>
      <c r="AR808" s="662"/>
      <c r="AS808" s="662"/>
      <c r="AT808" s="663"/>
      <c r="AU808" s="388"/>
      <c r="AV808" s="389"/>
      <c r="AW808" s="389"/>
      <c r="AX808" s="390"/>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28"/>
      <c r="B819" s="629"/>
      <c r="C819" s="629"/>
      <c r="D819" s="629"/>
      <c r="E819" s="629"/>
      <c r="F819" s="630"/>
      <c r="G819" s="592" t="s">
        <v>269</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1"/>
    </row>
    <row r="820" spans="1:50" ht="24.75" hidden="1" customHeight="1" x14ac:dyDescent="0.15">
      <c r="A820" s="628"/>
      <c r="B820" s="629"/>
      <c r="C820" s="629"/>
      <c r="D820" s="629"/>
      <c r="E820" s="629"/>
      <c r="F820" s="630"/>
      <c r="G820" s="813" t="s">
        <v>17</v>
      </c>
      <c r="H820" s="665"/>
      <c r="I820" s="665"/>
      <c r="J820" s="665"/>
      <c r="K820" s="665"/>
      <c r="L820" s="664" t="s">
        <v>18</v>
      </c>
      <c r="M820" s="665"/>
      <c r="N820" s="665"/>
      <c r="O820" s="665"/>
      <c r="P820" s="665"/>
      <c r="Q820" s="665"/>
      <c r="R820" s="665"/>
      <c r="S820" s="665"/>
      <c r="T820" s="665"/>
      <c r="U820" s="665"/>
      <c r="V820" s="665"/>
      <c r="W820" s="665"/>
      <c r="X820" s="666"/>
      <c r="Y820" s="650" t="s">
        <v>19</v>
      </c>
      <c r="Z820" s="651"/>
      <c r="AA820" s="651"/>
      <c r="AB820" s="796"/>
      <c r="AC820" s="813" t="s">
        <v>17</v>
      </c>
      <c r="AD820" s="665"/>
      <c r="AE820" s="665"/>
      <c r="AF820" s="665"/>
      <c r="AG820" s="665"/>
      <c r="AH820" s="664" t="s">
        <v>18</v>
      </c>
      <c r="AI820" s="665"/>
      <c r="AJ820" s="665"/>
      <c r="AK820" s="665"/>
      <c r="AL820" s="665"/>
      <c r="AM820" s="665"/>
      <c r="AN820" s="665"/>
      <c r="AO820" s="665"/>
      <c r="AP820" s="665"/>
      <c r="AQ820" s="665"/>
      <c r="AR820" s="665"/>
      <c r="AS820" s="665"/>
      <c r="AT820" s="666"/>
      <c r="AU820" s="650" t="s">
        <v>19</v>
      </c>
      <c r="AV820" s="651"/>
      <c r="AW820" s="651"/>
      <c r="AX820" s="652"/>
    </row>
    <row r="821" spans="1:50" s="16" customFormat="1" ht="24.75" hidden="1" customHeight="1" x14ac:dyDescent="0.15">
      <c r="A821" s="628"/>
      <c r="B821" s="629"/>
      <c r="C821" s="629"/>
      <c r="D821" s="629"/>
      <c r="E821" s="629"/>
      <c r="F821" s="630"/>
      <c r="G821" s="667"/>
      <c r="H821" s="668"/>
      <c r="I821" s="668"/>
      <c r="J821" s="668"/>
      <c r="K821" s="669"/>
      <c r="L821" s="661"/>
      <c r="M821" s="662"/>
      <c r="N821" s="662"/>
      <c r="O821" s="662"/>
      <c r="P821" s="662"/>
      <c r="Q821" s="662"/>
      <c r="R821" s="662"/>
      <c r="S821" s="662"/>
      <c r="T821" s="662"/>
      <c r="U821" s="662"/>
      <c r="V821" s="662"/>
      <c r="W821" s="662"/>
      <c r="X821" s="663"/>
      <c r="Y821" s="388"/>
      <c r="Z821" s="389"/>
      <c r="AA821" s="389"/>
      <c r="AB821" s="803"/>
      <c r="AC821" s="667"/>
      <c r="AD821" s="668"/>
      <c r="AE821" s="668"/>
      <c r="AF821" s="668"/>
      <c r="AG821" s="669"/>
      <c r="AH821" s="661"/>
      <c r="AI821" s="662"/>
      <c r="AJ821" s="662"/>
      <c r="AK821" s="662"/>
      <c r="AL821" s="662"/>
      <c r="AM821" s="662"/>
      <c r="AN821" s="662"/>
      <c r="AO821" s="662"/>
      <c r="AP821" s="662"/>
      <c r="AQ821" s="662"/>
      <c r="AR821" s="662"/>
      <c r="AS821" s="662"/>
      <c r="AT821" s="663"/>
      <c r="AU821" s="388"/>
      <c r="AV821" s="389"/>
      <c r="AW821" s="389"/>
      <c r="AX821" s="390"/>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643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54.75" customHeight="1" x14ac:dyDescent="0.15">
      <c r="A838" s="376">
        <v>1</v>
      </c>
      <c r="B838" s="376">
        <v>1</v>
      </c>
      <c r="C838" s="361" t="s">
        <v>644</v>
      </c>
      <c r="D838" s="347"/>
      <c r="E838" s="347"/>
      <c r="F838" s="347"/>
      <c r="G838" s="347"/>
      <c r="H838" s="347"/>
      <c r="I838" s="347"/>
      <c r="J838" s="348">
        <v>6030001066131</v>
      </c>
      <c r="K838" s="349"/>
      <c r="L838" s="349"/>
      <c r="M838" s="349"/>
      <c r="N838" s="349"/>
      <c r="O838" s="349"/>
      <c r="P838" s="362" t="s">
        <v>645</v>
      </c>
      <c r="Q838" s="350"/>
      <c r="R838" s="350"/>
      <c r="S838" s="350"/>
      <c r="T838" s="350"/>
      <c r="U838" s="350"/>
      <c r="V838" s="350"/>
      <c r="W838" s="350"/>
      <c r="X838" s="350"/>
      <c r="Y838" s="351">
        <v>7.7</v>
      </c>
      <c r="Z838" s="352"/>
      <c r="AA838" s="352"/>
      <c r="AB838" s="353"/>
      <c r="AC838" s="363" t="s">
        <v>376</v>
      </c>
      <c r="AD838" s="371"/>
      <c r="AE838" s="371"/>
      <c r="AF838" s="371"/>
      <c r="AG838" s="371"/>
      <c r="AH838" s="372">
        <v>2</v>
      </c>
      <c r="AI838" s="373"/>
      <c r="AJ838" s="373"/>
      <c r="AK838" s="373"/>
      <c r="AL838" s="357">
        <v>64</v>
      </c>
      <c r="AM838" s="358"/>
      <c r="AN838" s="358"/>
      <c r="AO838" s="359"/>
      <c r="AP838" s="360" t="s">
        <v>678</v>
      </c>
      <c r="AQ838" s="360"/>
      <c r="AR838" s="360"/>
      <c r="AS838" s="360"/>
      <c r="AT838" s="360"/>
      <c r="AU838" s="360"/>
      <c r="AV838" s="360"/>
      <c r="AW838" s="360"/>
      <c r="AX838" s="360"/>
    </row>
    <row r="839" spans="1:50" ht="30" customHeight="1" x14ac:dyDescent="0.15">
      <c r="A839" s="376">
        <v>2</v>
      </c>
      <c r="B839" s="376">
        <v>1</v>
      </c>
      <c r="C839" s="361" t="s">
        <v>646</v>
      </c>
      <c r="D839" s="347"/>
      <c r="E839" s="347"/>
      <c r="F839" s="347"/>
      <c r="G839" s="347"/>
      <c r="H839" s="347"/>
      <c r="I839" s="347"/>
      <c r="J839" s="348">
        <v>6030001066131</v>
      </c>
      <c r="K839" s="349"/>
      <c r="L839" s="349"/>
      <c r="M839" s="349"/>
      <c r="N839" s="349"/>
      <c r="O839" s="349"/>
      <c r="P839" s="362" t="s">
        <v>639</v>
      </c>
      <c r="Q839" s="350"/>
      <c r="R839" s="350"/>
      <c r="S839" s="350"/>
      <c r="T839" s="350"/>
      <c r="U839" s="350"/>
      <c r="V839" s="350"/>
      <c r="W839" s="350"/>
      <c r="X839" s="350"/>
      <c r="Y839" s="351">
        <v>5.6</v>
      </c>
      <c r="Z839" s="352"/>
      <c r="AA839" s="352"/>
      <c r="AB839" s="353"/>
      <c r="AC839" s="363" t="s">
        <v>376</v>
      </c>
      <c r="AD839" s="371"/>
      <c r="AE839" s="371"/>
      <c r="AF839" s="371"/>
      <c r="AG839" s="371"/>
      <c r="AH839" s="372">
        <v>1</v>
      </c>
      <c r="AI839" s="373"/>
      <c r="AJ839" s="373"/>
      <c r="AK839" s="373"/>
      <c r="AL839" s="357">
        <v>71</v>
      </c>
      <c r="AM839" s="358"/>
      <c r="AN839" s="358"/>
      <c r="AO839" s="359"/>
      <c r="AP839" s="360" t="s">
        <v>589</v>
      </c>
      <c r="AQ839" s="360"/>
      <c r="AR839" s="360"/>
      <c r="AS839" s="360"/>
      <c r="AT839" s="360"/>
      <c r="AU839" s="360"/>
      <c r="AV839" s="360"/>
      <c r="AW839" s="360"/>
      <c r="AX839" s="360"/>
    </row>
    <row r="840" spans="1:50" ht="30" customHeight="1" x14ac:dyDescent="0.15">
      <c r="A840" s="376">
        <v>3</v>
      </c>
      <c r="B840" s="376">
        <v>1</v>
      </c>
      <c r="C840" s="361" t="s">
        <v>647</v>
      </c>
      <c r="D840" s="347"/>
      <c r="E840" s="347"/>
      <c r="F840" s="347"/>
      <c r="G840" s="347"/>
      <c r="H840" s="347"/>
      <c r="I840" s="347"/>
      <c r="J840" s="348">
        <v>2010401083715</v>
      </c>
      <c r="K840" s="349"/>
      <c r="L840" s="349"/>
      <c r="M840" s="349"/>
      <c r="N840" s="349"/>
      <c r="O840" s="349"/>
      <c r="P840" s="362" t="s">
        <v>648</v>
      </c>
      <c r="Q840" s="350"/>
      <c r="R840" s="350"/>
      <c r="S840" s="350"/>
      <c r="T840" s="350"/>
      <c r="U840" s="350"/>
      <c r="V840" s="350"/>
      <c r="W840" s="350"/>
      <c r="X840" s="350"/>
      <c r="Y840" s="351">
        <v>6</v>
      </c>
      <c r="Z840" s="352"/>
      <c r="AA840" s="352"/>
      <c r="AB840" s="353"/>
      <c r="AC840" s="363" t="s">
        <v>376</v>
      </c>
      <c r="AD840" s="371"/>
      <c r="AE840" s="371"/>
      <c r="AF840" s="371"/>
      <c r="AG840" s="371"/>
      <c r="AH840" s="355">
        <v>7</v>
      </c>
      <c r="AI840" s="356"/>
      <c r="AJ840" s="356"/>
      <c r="AK840" s="356"/>
      <c r="AL840" s="357">
        <v>76</v>
      </c>
      <c r="AM840" s="358"/>
      <c r="AN840" s="358"/>
      <c r="AO840" s="359"/>
      <c r="AP840" s="360" t="s">
        <v>576</v>
      </c>
      <c r="AQ840" s="360"/>
      <c r="AR840" s="360"/>
      <c r="AS840" s="360"/>
      <c r="AT840" s="360"/>
      <c r="AU840" s="360"/>
      <c r="AV840" s="360"/>
      <c r="AW840" s="360"/>
      <c r="AX840" s="360"/>
    </row>
    <row r="841" spans="1:50" ht="30" customHeight="1" x14ac:dyDescent="0.15">
      <c r="A841" s="376">
        <v>4</v>
      </c>
      <c r="B841" s="376">
        <v>1</v>
      </c>
      <c r="C841" s="361" t="s">
        <v>647</v>
      </c>
      <c r="D841" s="347"/>
      <c r="E841" s="347"/>
      <c r="F841" s="347"/>
      <c r="G841" s="347"/>
      <c r="H841" s="347"/>
      <c r="I841" s="347"/>
      <c r="J841" s="348">
        <v>2010401083715</v>
      </c>
      <c r="K841" s="349"/>
      <c r="L841" s="349"/>
      <c r="M841" s="349"/>
      <c r="N841" s="349"/>
      <c r="O841" s="349"/>
      <c r="P841" s="362" t="s">
        <v>655</v>
      </c>
      <c r="Q841" s="350"/>
      <c r="R841" s="350"/>
      <c r="S841" s="350"/>
      <c r="T841" s="350"/>
      <c r="U841" s="350"/>
      <c r="V841" s="350"/>
      <c r="W841" s="350"/>
      <c r="X841" s="350"/>
      <c r="Y841" s="351">
        <v>2.8</v>
      </c>
      <c r="Z841" s="352"/>
      <c r="AA841" s="352"/>
      <c r="AB841" s="353"/>
      <c r="AC841" s="363" t="s">
        <v>376</v>
      </c>
      <c r="AD841" s="371"/>
      <c r="AE841" s="371"/>
      <c r="AF841" s="371"/>
      <c r="AG841" s="371"/>
      <c r="AH841" s="355">
        <v>6</v>
      </c>
      <c r="AI841" s="356"/>
      <c r="AJ841" s="356"/>
      <c r="AK841" s="356"/>
      <c r="AL841" s="357">
        <v>50</v>
      </c>
      <c r="AM841" s="358"/>
      <c r="AN841" s="358"/>
      <c r="AO841" s="359"/>
      <c r="AP841" s="360" t="s">
        <v>576</v>
      </c>
      <c r="AQ841" s="360"/>
      <c r="AR841" s="360"/>
      <c r="AS841" s="360"/>
      <c r="AT841" s="360"/>
      <c r="AU841" s="360"/>
      <c r="AV841" s="360"/>
      <c r="AW841" s="360"/>
      <c r="AX841" s="360"/>
    </row>
    <row r="842" spans="1:50" ht="45" customHeight="1" x14ac:dyDescent="0.15">
      <c r="A842" s="376">
        <v>5</v>
      </c>
      <c r="B842" s="376">
        <v>1</v>
      </c>
      <c r="C842" s="361" t="s">
        <v>649</v>
      </c>
      <c r="D842" s="347"/>
      <c r="E842" s="347"/>
      <c r="F842" s="347"/>
      <c r="G842" s="347"/>
      <c r="H842" s="347"/>
      <c r="I842" s="347"/>
      <c r="J842" s="348">
        <v>2011105001632</v>
      </c>
      <c r="K842" s="349"/>
      <c r="L842" s="349"/>
      <c r="M842" s="349"/>
      <c r="N842" s="349"/>
      <c r="O842" s="349"/>
      <c r="P842" s="362" t="s">
        <v>650</v>
      </c>
      <c r="Q842" s="350"/>
      <c r="R842" s="350"/>
      <c r="S842" s="350"/>
      <c r="T842" s="350"/>
      <c r="U842" s="350"/>
      <c r="V842" s="350"/>
      <c r="W842" s="350"/>
      <c r="X842" s="350"/>
      <c r="Y842" s="351">
        <v>5</v>
      </c>
      <c r="Z842" s="352"/>
      <c r="AA842" s="352"/>
      <c r="AB842" s="353"/>
      <c r="AC842" s="363" t="s">
        <v>383</v>
      </c>
      <c r="AD842" s="371"/>
      <c r="AE842" s="371"/>
      <c r="AF842" s="371"/>
      <c r="AG842" s="371"/>
      <c r="AH842" s="355" t="s">
        <v>593</v>
      </c>
      <c r="AI842" s="356"/>
      <c r="AJ842" s="356"/>
      <c r="AK842" s="356"/>
      <c r="AL842" s="357">
        <v>100</v>
      </c>
      <c r="AM842" s="358"/>
      <c r="AN842" s="358"/>
      <c r="AO842" s="359"/>
      <c r="AP842" s="360" t="s">
        <v>576</v>
      </c>
      <c r="AQ842" s="360"/>
      <c r="AR842" s="360"/>
      <c r="AS842" s="360"/>
      <c r="AT842" s="360"/>
      <c r="AU842" s="360"/>
      <c r="AV842" s="360"/>
      <c r="AW842" s="360"/>
      <c r="AX842" s="360"/>
    </row>
    <row r="843" spans="1:50" ht="43.5" customHeight="1" x14ac:dyDescent="0.15">
      <c r="A843" s="376">
        <v>6</v>
      </c>
      <c r="B843" s="376">
        <v>1</v>
      </c>
      <c r="C843" s="361" t="s">
        <v>651</v>
      </c>
      <c r="D843" s="347"/>
      <c r="E843" s="347"/>
      <c r="F843" s="347"/>
      <c r="G843" s="347"/>
      <c r="H843" s="347"/>
      <c r="I843" s="347"/>
      <c r="J843" s="348">
        <v>1010001030093</v>
      </c>
      <c r="K843" s="349"/>
      <c r="L843" s="349"/>
      <c r="M843" s="349"/>
      <c r="N843" s="349"/>
      <c r="O843" s="349"/>
      <c r="P843" s="362" t="s">
        <v>652</v>
      </c>
      <c r="Q843" s="350"/>
      <c r="R843" s="350"/>
      <c r="S843" s="350"/>
      <c r="T843" s="350"/>
      <c r="U843" s="350"/>
      <c r="V843" s="350"/>
      <c r="W843" s="350"/>
      <c r="X843" s="350"/>
      <c r="Y843" s="351">
        <v>4.5999999999999996</v>
      </c>
      <c r="Z843" s="352"/>
      <c r="AA843" s="352"/>
      <c r="AB843" s="353"/>
      <c r="AC843" s="354" t="s">
        <v>376</v>
      </c>
      <c r="AD843" s="354"/>
      <c r="AE843" s="354"/>
      <c r="AF843" s="354"/>
      <c r="AG843" s="354"/>
      <c r="AH843" s="355">
        <v>2</v>
      </c>
      <c r="AI843" s="356"/>
      <c r="AJ843" s="356"/>
      <c r="AK843" s="356"/>
      <c r="AL843" s="357">
        <v>99</v>
      </c>
      <c r="AM843" s="358"/>
      <c r="AN843" s="358"/>
      <c r="AO843" s="359"/>
      <c r="AP843" s="360" t="s">
        <v>576</v>
      </c>
      <c r="AQ843" s="360"/>
      <c r="AR843" s="360"/>
      <c r="AS843" s="360"/>
      <c r="AT843" s="360"/>
      <c r="AU843" s="360"/>
      <c r="AV843" s="360"/>
      <c r="AW843" s="360"/>
      <c r="AX843" s="360"/>
    </row>
    <row r="844" spans="1:50" ht="30" customHeight="1" x14ac:dyDescent="0.15">
      <c r="A844" s="376">
        <v>7</v>
      </c>
      <c r="B844" s="376">
        <v>1</v>
      </c>
      <c r="C844" s="361" t="s">
        <v>653</v>
      </c>
      <c r="D844" s="347"/>
      <c r="E844" s="347"/>
      <c r="F844" s="347"/>
      <c r="G844" s="347"/>
      <c r="H844" s="347"/>
      <c r="I844" s="347"/>
      <c r="J844" s="348">
        <v>1011805001486</v>
      </c>
      <c r="K844" s="349"/>
      <c r="L844" s="349"/>
      <c r="M844" s="349"/>
      <c r="N844" s="349"/>
      <c r="O844" s="349"/>
      <c r="P844" s="362" t="s">
        <v>654</v>
      </c>
      <c r="Q844" s="350"/>
      <c r="R844" s="350"/>
      <c r="S844" s="350"/>
      <c r="T844" s="350"/>
      <c r="U844" s="350"/>
      <c r="V844" s="350"/>
      <c r="W844" s="350"/>
      <c r="X844" s="350"/>
      <c r="Y844" s="351">
        <v>4.5</v>
      </c>
      <c r="Z844" s="352"/>
      <c r="AA844" s="352"/>
      <c r="AB844" s="353"/>
      <c r="AC844" s="354" t="s">
        <v>383</v>
      </c>
      <c r="AD844" s="354"/>
      <c r="AE844" s="354"/>
      <c r="AF844" s="354"/>
      <c r="AG844" s="354"/>
      <c r="AH844" s="355" t="s">
        <v>672</v>
      </c>
      <c r="AI844" s="356"/>
      <c r="AJ844" s="356"/>
      <c r="AK844" s="356"/>
      <c r="AL844" s="357">
        <v>100</v>
      </c>
      <c r="AM844" s="358"/>
      <c r="AN844" s="358"/>
      <c r="AO844" s="359"/>
      <c r="AP844" s="360" t="s">
        <v>576</v>
      </c>
      <c r="AQ844" s="360"/>
      <c r="AR844" s="360"/>
      <c r="AS844" s="360"/>
      <c r="AT844" s="360"/>
      <c r="AU844" s="360"/>
      <c r="AV844" s="360"/>
      <c r="AW844" s="360"/>
      <c r="AX844" s="360"/>
    </row>
    <row r="845" spans="1:50" ht="60.75" customHeight="1" x14ac:dyDescent="0.15">
      <c r="A845" s="376">
        <v>8</v>
      </c>
      <c r="B845" s="376">
        <v>1</v>
      </c>
      <c r="C845" s="361" t="s">
        <v>656</v>
      </c>
      <c r="D845" s="347"/>
      <c r="E845" s="347"/>
      <c r="F845" s="347"/>
      <c r="G845" s="347"/>
      <c r="H845" s="347"/>
      <c r="I845" s="347"/>
      <c r="J845" s="348">
        <v>5011501008212</v>
      </c>
      <c r="K845" s="349"/>
      <c r="L845" s="349"/>
      <c r="M845" s="349"/>
      <c r="N845" s="349"/>
      <c r="O845" s="349"/>
      <c r="P845" s="362" t="s">
        <v>657</v>
      </c>
      <c r="Q845" s="350"/>
      <c r="R845" s="350"/>
      <c r="S845" s="350"/>
      <c r="T845" s="350"/>
      <c r="U845" s="350"/>
      <c r="V845" s="350"/>
      <c r="W845" s="350"/>
      <c r="X845" s="350"/>
      <c r="Y845" s="351">
        <v>4.2</v>
      </c>
      <c r="Z845" s="352"/>
      <c r="AA845" s="352"/>
      <c r="AB845" s="353"/>
      <c r="AC845" s="354" t="s">
        <v>376</v>
      </c>
      <c r="AD845" s="354"/>
      <c r="AE845" s="354"/>
      <c r="AF845" s="354"/>
      <c r="AG845" s="354"/>
      <c r="AH845" s="355">
        <v>5</v>
      </c>
      <c r="AI845" s="356"/>
      <c r="AJ845" s="356"/>
      <c r="AK845" s="356"/>
      <c r="AL845" s="357">
        <v>78</v>
      </c>
      <c r="AM845" s="358"/>
      <c r="AN845" s="358"/>
      <c r="AO845" s="359"/>
      <c r="AP845" s="360" t="s">
        <v>576</v>
      </c>
      <c r="AQ845" s="360"/>
      <c r="AR845" s="360"/>
      <c r="AS845" s="360"/>
      <c r="AT845" s="360"/>
      <c r="AU845" s="360"/>
      <c r="AV845" s="360"/>
      <c r="AW845" s="360"/>
      <c r="AX845" s="360"/>
    </row>
    <row r="846" spans="1:50" ht="48" customHeight="1" x14ac:dyDescent="0.15">
      <c r="A846" s="376">
        <v>9</v>
      </c>
      <c r="B846" s="376">
        <v>1</v>
      </c>
      <c r="C846" s="361" t="s">
        <v>658</v>
      </c>
      <c r="D846" s="347"/>
      <c r="E846" s="347"/>
      <c r="F846" s="347"/>
      <c r="G846" s="347"/>
      <c r="H846" s="347"/>
      <c r="I846" s="347"/>
      <c r="J846" s="348">
        <v>6010001021699</v>
      </c>
      <c r="K846" s="349"/>
      <c r="L846" s="349"/>
      <c r="M846" s="349"/>
      <c r="N846" s="349"/>
      <c r="O846" s="349"/>
      <c r="P846" s="362" t="s">
        <v>659</v>
      </c>
      <c r="Q846" s="350"/>
      <c r="R846" s="350"/>
      <c r="S846" s="350"/>
      <c r="T846" s="350"/>
      <c r="U846" s="350"/>
      <c r="V846" s="350"/>
      <c r="W846" s="350"/>
      <c r="X846" s="350"/>
      <c r="Y846" s="351">
        <v>2.5</v>
      </c>
      <c r="Z846" s="352"/>
      <c r="AA846" s="352"/>
      <c r="AB846" s="353"/>
      <c r="AC846" s="354" t="s">
        <v>382</v>
      </c>
      <c r="AD846" s="354"/>
      <c r="AE846" s="354"/>
      <c r="AF846" s="354"/>
      <c r="AG846" s="354"/>
      <c r="AH846" s="355" t="s">
        <v>673</v>
      </c>
      <c r="AI846" s="356"/>
      <c r="AJ846" s="356"/>
      <c r="AK846" s="356"/>
      <c r="AL846" s="357">
        <v>100</v>
      </c>
      <c r="AM846" s="358"/>
      <c r="AN846" s="358"/>
      <c r="AO846" s="359"/>
      <c r="AP846" s="360" t="s">
        <v>576</v>
      </c>
      <c r="AQ846" s="360"/>
      <c r="AR846" s="360"/>
      <c r="AS846" s="360"/>
      <c r="AT846" s="360"/>
      <c r="AU846" s="360"/>
      <c r="AV846" s="360"/>
      <c r="AW846" s="360"/>
      <c r="AX846" s="360"/>
    </row>
    <row r="847" spans="1:50" ht="30" customHeight="1" x14ac:dyDescent="0.15">
      <c r="A847" s="376">
        <v>10</v>
      </c>
      <c r="B847" s="376">
        <v>1</v>
      </c>
      <c r="C847" s="361" t="s">
        <v>658</v>
      </c>
      <c r="D847" s="347"/>
      <c r="E847" s="347"/>
      <c r="F847" s="347"/>
      <c r="G847" s="347"/>
      <c r="H847" s="347"/>
      <c r="I847" s="347"/>
      <c r="J847" s="348">
        <v>6010001021699</v>
      </c>
      <c r="K847" s="349"/>
      <c r="L847" s="349"/>
      <c r="M847" s="349"/>
      <c r="N847" s="349"/>
      <c r="O847" s="349"/>
      <c r="P847" s="362" t="s">
        <v>660</v>
      </c>
      <c r="Q847" s="350"/>
      <c r="R847" s="350"/>
      <c r="S847" s="350"/>
      <c r="T847" s="350"/>
      <c r="U847" s="350"/>
      <c r="V847" s="350"/>
      <c r="W847" s="350"/>
      <c r="X847" s="350"/>
      <c r="Y847" s="351">
        <v>2.4</v>
      </c>
      <c r="Z847" s="352"/>
      <c r="AA847" s="352"/>
      <c r="AB847" s="353"/>
      <c r="AC847" s="354" t="s">
        <v>382</v>
      </c>
      <c r="AD847" s="354"/>
      <c r="AE847" s="354"/>
      <c r="AF847" s="354"/>
      <c r="AG847" s="354"/>
      <c r="AH847" s="355" t="s">
        <v>576</v>
      </c>
      <c r="AI847" s="356"/>
      <c r="AJ847" s="356"/>
      <c r="AK847" s="356"/>
      <c r="AL847" s="357">
        <v>100</v>
      </c>
      <c r="AM847" s="358"/>
      <c r="AN847" s="358"/>
      <c r="AO847" s="359"/>
      <c r="AP847" s="360" t="s">
        <v>576</v>
      </c>
      <c r="AQ847" s="360"/>
      <c r="AR847" s="360"/>
      <c r="AS847" s="360"/>
      <c r="AT847" s="360"/>
      <c r="AU847" s="360"/>
      <c r="AV847" s="360"/>
      <c r="AW847" s="360"/>
      <c r="AX847" s="360"/>
    </row>
    <row r="848" spans="1:50" ht="30" customHeight="1" x14ac:dyDescent="0.15">
      <c r="A848" s="376">
        <v>11</v>
      </c>
      <c r="B848" s="376">
        <v>1</v>
      </c>
      <c r="C848" s="361" t="s">
        <v>658</v>
      </c>
      <c r="D848" s="347"/>
      <c r="E848" s="347"/>
      <c r="F848" s="347"/>
      <c r="G848" s="347"/>
      <c r="H848" s="347"/>
      <c r="I848" s="347"/>
      <c r="J848" s="348">
        <v>6010001021699</v>
      </c>
      <c r="K848" s="349"/>
      <c r="L848" s="349"/>
      <c r="M848" s="349"/>
      <c r="N848" s="349"/>
      <c r="O848" s="349"/>
      <c r="P848" s="362" t="s">
        <v>661</v>
      </c>
      <c r="Q848" s="350"/>
      <c r="R848" s="350"/>
      <c r="S848" s="350"/>
      <c r="T848" s="350"/>
      <c r="U848" s="350"/>
      <c r="V848" s="350"/>
      <c r="W848" s="350"/>
      <c r="X848" s="350"/>
      <c r="Y848" s="351">
        <v>0.9</v>
      </c>
      <c r="Z848" s="352"/>
      <c r="AA848" s="352"/>
      <c r="AB848" s="353"/>
      <c r="AC848" s="354" t="s">
        <v>382</v>
      </c>
      <c r="AD848" s="354"/>
      <c r="AE848" s="354"/>
      <c r="AF848" s="354"/>
      <c r="AG848" s="354"/>
      <c r="AH848" s="355" t="s">
        <v>577</v>
      </c>
      <c r="AI848" s="356"/>
      <c r="AJ848" s="356"/>
      <c r="AK848" s="356"/>
      <c r="AL848" s="357">
        <v>100</v>
      </c>
      <c r="AM848" s="358"/>
      <c r="AN848" s="358"/>
      <c r="AO848" s="359"/>
      <c r="AP848" s="360" t="s">
        <v>576</v>
      </c>
      <c r="AQ848" s="360"/>
      <c r="AR848" s="360"/>
      <c r="AS848" s="360"/>
      <c r="AT848" s="360"/>
      <c r="AU848" s="360"/>
      <c r="AV848" s="360"/>
      <c r="AW848" s="360"/>
      <c r="AX848" s="360"/>
    </row>
    <row r="849" spans="1:50" ht="30" customHeight="1" x14ac:dyDescent="0.15">
      <c r="A849" s="376">
        <v>12</v>
      </c>
      <c r="B849" s="376">
        <v>1</v>
      </c>
      <c r="C849" s="361" t="s">
        <v>658</v>
      </c>
      <c r="D849" s="347"/>
      <c r="E849" s="347"/>
      <c r="F849" s="347"/>
      <c r="G849" s="347"/>
      <c r="H849" s="347"/>
      <c r="I849" s="347"/>
      <c r="J849" s="348">
        <v>6010001021699</v>
      </c>
      <c r="K849" s="349"/>
      <c r="L849" s="349"/>
      <c r="M849" s="349"/>
      <c r="N849" s="349"/>
      <c r="O849" s="349"/>
      <c r="P849" s="362" t="s">
        <v>662</v>
      </c>
      <c r="Q849" s="350"/>
      <c r="R849" s="350"/>
      <c r="S849" s="350"/>
      <c r="T849" s="350"/>
      <c r="U849" s="350"/>
      <c r="V849" s="350"/>
      <c r="W849" s="350"/>
      <c r="X849" s="350"/>
      <c r="Y849" s="351">
        <v>0.9</v>
      </c>
      <c r="Z849" s="352"/>
      <c r="AA849" s="352"/>
      <c r="AB849" s="353"/>
      <c r="AC849" s="354" t="s">
        <v>382</v>
      </c>
      <c r="AD849" s="354"/>
      <c r="AE849" s="354"/>
      <c r="AF849" s="354"/>
      <c r="AG849" s="354"/>
      <c r="AH849" s="355" t="s">
        <v>576</v>
      </c>
      <c r="AI849" s="356"/>
      <c r="AJ849" s="356"/>
      <c r="AK849" s="356"/>
      <c r="AL849" s="357">
        <v>100</v>
      </c>
      <c r="AM849" s="358"/>
      <c r="AN849" s="358"/>
      <c r="AO849" s="359"/>
      <c r="AP849" s="360" t="s">
        <v>576</v>
      </c>
      <c r="AQ849" s="360"/>
      <c r="AR849" s="360"/>
      <c r="AS849" s="360"/>
      <c r="AT849" s="360"/>
      <c r="AU849" s="360"/>
      <c r="AV849" s="360"/>
      <c r="AW849" s="360"/>
      <c r="AX849" s="360"/>
    </row>
    <row r="850" spans="1:50" ht="30" customHeight="1" x14ac:dyDescent="0.15">
      <c r="A850" s="376">
        <v>13</v>
      </c>
      <c r="B850" s="376">
        <v>1</v>
      </c>
      <c r="C850" s="361" t="s">
        <v>658</v>
      </c>
      <c r="D850" s="347"/>
      <c r="E850" s="347"/>
      <c r="F850" s="347"/>
      <c r="G850" s="347"/>
      <c r="H850" s="347"/>
      <c r="I850" s="347"/>
      <c r="J850" s="348">
        <v>6010001021699</v>
      </c>
      <c r="K850" s="349"/>
      <c r="L850" s="349"/>
      <c r="M850" s="349"/>
      <c r="N850" s="349"/>
      <c r="O850" s="349"/>
      <c r="P850" s="362" t="s">
        <v>663</v>
      </c>
      <c r="Q850" s="350"/>
      <c r="R850" s="350"/>
      <c r="S850" s="350"/>
      <c r="T850" s="350"/>
      <c r="U850" s="350"/>
      <c r="V850" s="350"/>
      <c r="W850" s="350"/>
      <c r="X850" s="350"/>
      <c r="Y850" s="351">
        <v>0.4</v>
      </c>
      <c r="Z850" s="352"/>
      <c r="AA850" s="352"/>
      <c r="AB850" s="353"/>
      <c r="AC850" s="354" t="s">
        <v>382</v>
      </c>
      <c r="AD850" s="354"/>
      <c r="AE850" s="354"/>
      <c r="AF850" s="354"/>
      <c r="AG850" s="354"/>
      <c r="AH850" s="355" t="s">
        <v>674</v>
      </c>
      <c r="AI850" s="356"/>
      <c r="AJ850" s="356"/>
      <c r="AK850" s="356"/>
      <c r="AL850" s="357">
        <v>100</v>
      </c>
      <c r="AM850" s="358"/>
      <c r="AN850" s="358"/>
      <c r="AO850" s="359"/>
      <c r="AP850" s="360" t="s">
        <v>576</v>
      </c>
      <c r="AQ850" s="360"/>
      <c r="AR850" s="360"/>
      <c r="AS850" s="360"/>
      <c r="AT850" s="360"/>
      <c r="AU850" s="360"/>
      <c r="AV850" s="360"/>
      <c r="AW850" s="360"/>
      <c r="AX850" s="360"/>
    </row>
    <row r="851" spans="1:50" ht="30" customHeight="1" x14ac:dyDescent="0.15">
      <c r="A851" s="376">
        <v>14</v>
      </c>
      <c r="B851" s="376">
        <v>1</v>
      </c>
      <c r="C851" s="361" t="s">
        <v>658</v>
      </c>
      <c r="D851" s="347"/>
      <c r="E851" s="347"/>
      <c r="F851" s="347"/>
      <c r="G851" s="347"/>
      <c r="H851" s="347"/>
      <c r="I851" s="347"/>
      <c r="J851" s="348">
        <v>6010001021699</v>
      </c>
      <c r="K851" s="349"/>
      <c r="L851" s="349"/>
      <c r="M851" s="349"/>
      <c r="N851" s="349"/>
      <c r="O851" s="349"/>
      <c r="P851" s="362" t="s">
        <v>664</v>
      </c>
      <c r="Q851" s="350"/>
      <c r="R851" s="350"/>
      <c r="S851" s="350"/>
      <c r="T851" s="350"/>
      <c r="U851" s="350"/>
      <c r="V851" s="350"/>
      <c r="W851" s="350"/>
      <c r="X851" s="350"/>
      <c r="Y851" s="351">
        <v>0.1</v>
      </c>
      <c r="Z851" s="352"/>
      <c r="AA851" s="352"/>
      <c r="AB851" s="353"/>
      <c r="AC851" s="354" t="s">
        <v>382</v>
      </c>
      <c r="AD851" s="354"/>
      <c r="AE851" s="354"/>
      <c r="AF851" s="354"/>
      <c r="AG851" s="354"/>
      <c r="AH851" s="355" t="s">
        <v>576</v>
      </c>
      <c r="AI851" s="356"/>
      <c r="AJ851" s="356"/>
      <c r="AK851" s="356"/>
      <c r="AL851" s="357">
        <v>100</v>
      </c>
      <c r="AM851" s="358"/>
      <c r="AN851" s="358"/>
      <c r="AO851" s="359"/>
      <c r="AP851" s="360" t="s">
        <v>576</v>
      </c>
      <c r="AQ851" s="360"/>
      <c r="AR851" s="360"/>
      <c r="AS851" s="360"/>
      <c r="AT851" s="360"/>
      <c r="AU851" s="360"/>
      <c r="AV851" s="360"/>
      <c r="AW851" s="360"/>
      <c r="AX851" s="360"/>
    </row>
    <row r="852" spans="1:50" ht="30" customHeight="1" x14ac:dyDescent="0.15">
      <c r="A852" s="376">
        <v>15</v>
      </c>
      <c r="B852" s="376">
        <v>1</v>
      </c>
      <c r="C852" s="361" t="s">
        <v>665</v>
      </c>
      <c r="D852" s="347"/>
      <c r="E852" s="347"/>
      <c r="F852" s="347"/>
      <c r="G852" s="347"/>
      <c r="H852" s="347"/>
      <c r="I852" s="347"/>
      <c r="J852" s="348">
        <v>9010401059675</v>
      </c>
      <c r="K852" s="349"/>
      <c r="L852" s="349"/>
      <c r="M852" s="349"/>
      <c r="N852" s="349"/>
      <c r="O852" s="349"/>
      <c r="P852" s="362" t="s">
        <v>666</v>
      </c>
      <c r="Q852" s="350"/>
      <c r="R852" s="350"/>
      <c r="S852" s="350"/>
      <c r="T852" s="350"/>
      <c r="U852" s="350"/>
      <c r="V852" s="350"/>
      <c r="W852" s="350"/>
      <c r="X852" s="350"/>
      <c r="Y852" s="351">
        <v>1.5</v>
      </c>
      <c r="Z852" s="352"/>
      <c r="AA852" s="352"/>
      <c r="AB852" s="353"/>
      <c r="AC852" s="354" t="s">
        <v>376</v>
      </c>
      <c r="AD852" s="354"/>
      <c r="AE852" s="354"/>
      <c r="AF852" s="354"/>
      <c r="AG852" s="354"/>
      <c r="AH852" s="355">
        <v>10</v>
      </c>
      <c r="AI852" s="356"/>
      <c r="AJ852" s="356"/>
      <c r="AK852" s="356"/>
      <c r="AL852" s="357">
        <v>50</v>
      </c>
      <c r="AM852" s="358"/>
      <c r="AN852" s="358"/>
      <c r="AO852" s="359"/>
      <c r="AP852" s="360" t="s">
        <v>576</v>
      </c>
      <c r="AQ852" s="360"/>
      <c r="AR852" s="360"/>
      <c r="AS852" s="360"/>
      <c r="AT852" s="360"/>
      <c r="AU852" s="360"/>
      <c r="AV852" s="360"/>
      <c r="AW852" s="360"/>
      <c r="AX852" s="360"/>
    </row>
    <row r="853" spans="1:50" ht="46.5" customHeight="1" x14ac:dyDescent="0.15">
      <c r="A853" s="376">
        <v>16</v>
      </c>
      <c r="B853" s="376">
        <v>1</v>
      </c>
      <c r="C853" s="361" t="s">
        <v>667</v>
      </c>
      <c r="D853" s="347"/>
      <c r="E853" s="347"/>
      <c r="F853" s="347"/>
      <c r="G853" s="347"/>
      <c r="H853" s="347"/>
      <c r="I853" s="347"/>
      <c r="J853" s="348">
        <v>9011101054264</v>
      </c>
      <c r="K853" s="349"/>
      <c r="L853" s="349"/>
      <c r="M853" s="349"/>
      <c r="N853" s="349"/>
      <c r="O853" s="349"/>
      <c r="P853" s="362" t="s">
        <v>668</v>
      </c>
      <c r="Q853" s="350"/>
      <c r="R853" s="350"/>
      <c r="S853" s="350"/>
      <c r="T853" s="350"/>
      <c r="U853" s="350"/>
      <c r="V853" s="350"/>
      <c r="W853" s="350"/>
      <c r="X853" s="350"/>
      <c r="Y853" s="351">
        <v>1.3</v>
      </c>
      <c r="Z853" s="352"/>
      <c r="AA853" s="352"/>
      <c r="AB853" s="353"/>
      <c r="AC853" s="354" t="s">
        <v>376</v>
      </c>
      <c r="AD853" s="354"/>
      <c r="AE853" s="354"/>
      <c r="AF853" s="354"/>
      <c r="AG853" s="354"/>
      <c r="AH853" s="355">
        <v>8</v>
      </c>
      <c r="AI853" s="356"/>
      <c r="AJ853" s="356"/>
      <c r="AK853" s="356"/>
      <c r="AL853" s="357">
        <v>45</v>
      </c>
      <c r="AM853" s="358"/>
      <c r="AN853" s="358"/>
      <c r="AO853" s="359"/>
      <c r="AP853" s="360" t="s">
        <v>576</v>
      </c>
      <c r="AQ853" s="360"/>
      <c r="AR853" s="360"/>
      <c r="AS853" s="360"/>
      <c r="AT853" s="360"/>
      <c r="AU853" s="360"/>
      <c r="AV853" s="360"/>
      <c r="AW853" s="360"/>
      <c r="AX853" s="360"/>
    </row>
    <row r="854" spans="1:50" s="16" customFormat="1" ht="30" customHeight="1" x14ac:dyDescent="0.15">
      <c r="A854" s="376">
        <v>17</v>
      </c>
      <c r="B854" s="376">
        <v>1</v>
      </c>
      <c r="C854" s="361" t="s">
        <v>669</v>
      </c>
      <c r="D854" s="347"/>
      <c r="E854" s="347"/>
      <c r="F854" s="347"/>
      <c r="G854" s="347"/>
      <c r="H854" s="347"/>
      <c r="I854" s="347"/>
      <c r="J854" s="348">
        <v>7010501010507</v>
      </c>
      <c r="K854" s="349"/>
      <c r="L854" s="349"/>
      <c r="M854" s="349"/>
      <c r="N854" s="349"/>
      <c r="O854" s="349"/>
      <c r="P854" s="362" t="s">
        <v>670</v>
      </c>
      <c r="Q854" s="350"/>
      <c r="R854" s="350"/>
      <c r="S854" s="350"/>
      <c r="T854" s="350"/>
      <c r="U854" s="350"/>
      <c r="V854" s="350"/>
      <c r="W854" s="350"/>
      <c r="X854" s="350"/>
      <c r="Y854" s="351">
        <v>1</v>
      </c>
      <c r="Z854" s="352"/>
      <c r="AA854" s="352"/>
      <c r="AB854" s="353"/>
      <c r="AC854" s="354" t="s">
        <v>382</v>
      </c>
      <c r="AD854" s="354"/>
      <c r="AE854" s="354"/>
      <c r="AF854" s="354"/>
      <c r="AG854" s="354"/>
      <c r="AH854" s="355" t="s">
        <v>577</v>
      </c>
      <c r="AI854" s="356"/>
      <c r="AJ854" s="356"/>
      <c r="AK854" s="356"/>
      <c r="AL854" s="357">
        <v>100</v>
      </c>
      <c r="AM854" s="358"/>
      <c r="AN854" s="358"/>
      <c r="AO854" s="359"/>
      <c r="AP854" s="360" t="s">
        <v>576</v>
      </c>
      <c r="AQ854" s="360"/>
      <c r="AR854" s="360"/>
      <c r="AS854" s="360"/>
      <c r="AT854" s="360"/>
      <c r="AU854" s="360"/>
      <c r="AV854" s="360"/>
      <c r="AW854" s="360"/>
      <c r="AX854" s="360"/>
    </row>
    <row r="855" spans="1:50" ht="46.5" customHeight="1" x14ac:dyDescent="0.15">
      <c r="A855" s="376">
        <v>18</v>
      </c>
      <c r="B855" s="376">
        <v>1</v>
      </c>
      <c r="C855" s="361" t="s">
        <v>669</v>
      </c>
      <c r="D855" s="347"/>
      <c r="E855" s="347"/>
      <c r="F855" s="347"/>
      <c r="G855" s="347"/>
      <c r="H855" s="347"/>
      <c r="I855" s="347"/>
      <c r="J855" s="348">
        <v>7010501010507</v>
      </c>
      <c r="K855" s="349"/>
      <c r="L855" s="349"/>
      <c r="M855" s="349"/>
      <c r="N855" s="349"/>
      <c r="O855" s="349"/>
      <c r="P855" s="362" t="s">
        <v>671</v>
      </c>
      <c r="Q855" s="350"/>
      <c r="R855" s="350"/>
      <c r="S855" s="350"/>
      <c r="T855" s="350"/>
      <c r="U855" s="350"/>
      <c r="V855" s="350"/>
      <c r="W855" s="350"/>
      <c r="X855" s="350"/>
      <c r="Y855" s="351">
        <v>0.7</v>
      </c>
      <c r="Z855" s="352"/>
      <c r="AA855" s="352"/>
      <c r="AB855" s="353"/>
      <c r="AC855" s="354" t="s">
        <v>382</v>
      </c>
      <c r="AD855" s="354"/>
      <c r="AE855" s="354"/>
      <c r="AF855" s="354"/>
      <c r="AG855" s="354"/>
      <c r="AH855" s="355" t="s">
        <v>675</v>
      </c>
      <c r="AI855" s="356"/>
      <c r="AJ855" s="356"/>
      <c r="AK855" s="356"/>
      <c r="AL855" s="357">
        <v>100</v>
      </c>
      <c r="AM855" s="358"/>
      <c r="AN855" s="358"/>
      <c r="AO855" s="359"/>
      <c r="AP855" s="360" t="s">
        <v>576</v>
      </c>
      <c r="AQ855" s="360"/>
      <c r="AR855" s="360"/>
      <c r="AS855" s="360"/>
      <c r="AT855" s="360"/>
      <c r="AU855" s="360"/>
      <c r="AV855" s="360"/>
      <c r="AW855" s="360"/>
      <c r="AX855" s="360"/>
    </row>
    <row r="856" spans="1:50" ht="30" hidden="1" customHeight="1" x14ac:dyDescent="0.15">
      <c r="A856" s="376">
        <v>19</v>
      </c>
      <c r="B856" s="376">
        <v>1</v>
      </c>
      <c r="C856" s="361"/>
      <c r="D856" s="347"/>
      <c r="E856" s="347"/>
      <c r="F856" s="347"/>
      <c r="G856" s="347"/>
      <c r="H856" s="347"/>
      <c r="I856" s="347"/>
      <c r="J856" s="348"/>
      <c r="K856" s="349"/>
      <c r="L856" s="349"/>
      <c r="M856" s="349"/>
      <c r="N856" s="349"/>
      <c r="O856" s="349"/>
      <c r="P856" s="362"/>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t="s">
        <v>577</v>
      </c>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676</v>
      </c>
      <c r="D871" s="347"/>
      <c r="E871" s="347"/>
      <c r="F871" s="347"/>
      <c r="G871" s="347"/>
      <c r="H871" s="347"/>
      <c r="I871" s="347"/>
      <c r="J871" s="348">
        <v>1010001112577</v>
      </c>
      <c r="K871" s="349"/>
      <c r="L871" s="349"/>
      <c r="M871" s="349"/>
      <c r="N871" s="349"/>
      <c r="O871" s="349"/>
      <c r="P871" s="362" t="s">
        <v>677</v>
      </c>
      <c r="Q871" s="350"/>
      <c r="R871" s="350"/>
      <c r="S871" s="350"/>
      <c r="T871" s="350"/>
      <c r="U871" s="350"/>
      <c r="V871" s="350"/>
      <c r="W871" s="350"/>
      <c r="X871" s="350"/>
      <c r="Y871" s="351">
        <v>26.5</v>
      </c>
      <c r="Z871" s="352"/>
      <c r="AA871" s="352"/>
      <c r="AB871" s="353"/>
      <c r="AC871" s="363" t="s">
        <v>383</v>
      </c>
      <c r="AD871" s="371"/>
      <c r="AE871" s="371"/>
      <c r="AF871" s="371"/>
      <c r="AG871" s="371"/>
      <c r="AH871" s="372" t="s">
        <v>577</v>
      </c>
      <c r="AI871" s="373"/>
      <c r="AJ871" s="373"/>
      <c r="AK871" s="373"/>
      <c r="AL871" s="357" t="s">
        <v>597</v>
      </c>
      <c r="AM871" s="358"/>
      <c r="AN871" s="358"/>
      <c r="AO871" s="359"/>
      <c r="AP871" s="360" t="s">
        <v>577</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v>26.5</v>
      </c>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577</v>
      </c>
      <c r="F1103" s="375"/>
      <c r="G1103" s="375"/>
      <c r="H1103" s="375"/>
      <c r="I1103" s="375"/>
      <c r="J1103" s="348" t="s">
        <v>576</v>
      </c>
      <c r="K1103" s="349"/>
      <c r="L1103" s="349"/>
      <c r="M1103" s="349"/>
      <c r="N1103" s="349"/>
      <c r="O1103" s="349"/>
      <c r="P1103" s="362" t="s">
        <v>576</v>
      </c>
      <c r="Q1103" s="350"/>
      <c r="R1103" s="350"/>
      <c r="S1103" s="350"/>
      <c r="T1103" s="350"/>
      <c r="U1103" s="350"/>
      <c r="V1103" s="350"/>
      <c r="W1103" s="350"/>
      <c r="X1103" s="350"/>
      <c r="Y1103" s="351" t="s">
        <v>576</v>
      </c>
      <c r="Z1103" s="352"/>
      <c r="AA1103" s="352"/>
      <c r="AB1103" s="353"/>
      <c r="AC1103" s="354"/>
      <c r="AD1103" s="354"/>
      <c r="AE1103" s="354"/>
      <c r="AF1103" s="354"/>
      <c r="AG1103" s="354"/>
      <c r="AH1103" s="355" t="s">
        <v>577</v>
      </c>
      <c r="AI1103" s="356"/>
      <c r="AJ1103" s="356"/>
      <c r="AK1103" s="356"/>
      <c r="AL1103" s="357" t="s">
        <v>597</v>
      </c>
      <c r="AM1103" s="358"/>
      <c r="AN1103" s="358"/>
      <c r="AO1103" s="359"/>
      <c r="AP1103" s="360" t="s">
        <v>592</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3">
    <cfRule type="expression" dxfId="2797" priority="13881">
      <formula>IF(RIGHT(TEXT(Y783,"0.#"),1)=".",FALSE,TRUE)</formula>
    </cfRule>
    <cfRule type="expression" dxfId="2796" priority="13882">
      <formula>IF(RIGHT(TEXT(Y783,"0.#"),1)=".",TRUE,FALSE)</formula>
    </cfRule>
  </conditionalFormatting>
  <conditionalFormatting sqref="Y792">
    <cfRule type="expression" dxfId="2795" priority="13877">
      <formula>IF(RIGHT(TEXT(Y792,"0.#"),1)=".",FALSE,TRUE)</formula>
    </cfRule>
    <cfRule type="expression" dxfId="2794" priority="13878">
      <formula>IF(RIGHT(TEXT(Y792,"0.#"),1)=".",TRUE,FALSE)</formula>
    </cfRule>
  </conditionalFormatting>
  <conditionalFormatting sqref="Y823:Y830 Y821 Y810:Y817 Y808 Y797:Y804 Y795">
    <cfRule type="expression" dxfId="2793" priority="13659">
      <formula>IF(RIGHT(TEXT(Y795,"0.#"),1)=".",FALSE,TRUE)</formula>
    </cfRule>
    <cfRule type="expression" dxfId="2792" priority="13660">
      <formula>IF(RIGHT(TEXT(Y795,"0.#"),1)=".",TRUE,FALSE)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4:Y791 Y782">
    <cfRule type="expression" dxfId="2785" priority="13683">
      <formula>IF(RIGHT(TEXT(Y782,"0.#"),1)=".",FALSE,TRUE)</formula>
    </cfRule>
    <cfRule type="expression" dxfId="2784" priority="13684">
      <formula>IF(RIGHT(TEXT(Y782,"0.#"),1)=".",TRUE,FALSE)</formula>
    </cfRule>
  </conditionalFormatting>
  <conditionalFormatting sqref="AU783">
    <cfRule type="expression" dxfId="2783" priority="13681">
      <formula>IF(RIGHT(TEXT(AU783,"0.#"),1)=".",FALSE,TRUE)</formula>
    </cfRule>
    <cfRule type="expression" dxfId="2782" priority="13682">
      <formula>IF(RIGHT(TEXT(AU783,"0.#"),1)=".",TRUE,FALSE)</formula>
    </cfRule>
  </conditionalFormatting>
  <conditionalFormatting sqref="AU792">
    <cfRule type="expression" dxfId="2781" priority="13679">
      <formula>IF(RIGHT(TEXT(AU792,"0.#"),1)=".",FALSE,TRUE)</formula>
    </cfRule>
    <cfRule type="expression" dxfId="2780" priority="13680">
      <formula>IF(RIGHT(TEXT(AU792,"0.#"),1)=".",TRUE,FALSE)</formula>
    </cfRule>
  </conditionalFormatting>
  <conditionalFormatting sqref="AU784:AU791 AU782">
    <cfRule type="expression" dxfId="2779" priority="13677">
      <formula>IF(RIGHT(TEXT(AU782,"0.#"),1)=".",FALSE,TRUE)</formula>
    </cfRule>
    <cfRule type="expression" dxfId="2778" priority="13678">
      <formula>IF(RIGHT(TEXT(AU782,"0.#"),1)=".",TRUE,FALSE)</formula>
    </cfRule>
  </conditionalFormatting>
  <conditionalFormatting sqref="Y822 Y809 Y796">
    <cfRule type="expression" dxfId="2777" priority="13663">
      <formula>IF(RIGHT(TEXT(Y796,"0.#"),1)=".",FALSE,TRUE)</formula>
    </cfRule>
    <cfRule type="expression" dxfId="2776" priority="13664">
      <formula>IF(RIGHT(TEXT(Y796,"0.#"),1)=".",TRUE,FALSE)</formula>
    </cfRule>
  </conditionalFormatting>
  <conditionalFormatting sqref="Y831 Y818 Y805">
    <cfRule type="expression" dxfId="2775" priority="13661">
      <formula>IF(RIGHT(TEXT(Y805,"0.#"),1)=".",FALSE,TRUE)</formula>
    </cfRule>
    <cfRule type="expression" dxfId="2774" priority="13662">
      <formula>IF(RIGHT(TEXT(Y805,"0.#"),1)=".",TRUE,FALSE)</formula>
    </cfRule>
  </conditionalFormatting>
  <conditionalFormatting sqref="AU822 AU809 AU796">
    <cfRule type="expression" dxfId="2773" priority="13657">
      <formula>IF(RIGHT(TEXT(AU796,"0.#"),1)=".",FALSE,TRUE)</formula>
    </cfRule>
    <cfRule type="expression" dxfId="2772" priority="13658">
      <formula>IF(RIGHT(TEXT(AU796,"0.#"),1)=".",TRUE,FALSE)</formula>
    </cfRule>
  </conditionalFormatting>
  <conditionalFormatting sqref="AU831 AU818 AU805">
    <cfRule type="expression" dxfId="2771" priority="13655">
      <formula>IF(RIGHT(TEXT(AU805,"0.#"),1)=".",FALSE,TRUE)</formula>
    </cfRule>
    <cfRule type="expression" dxfId="2770" priority="13656">
      <formula>IF(RIGHT(TEXT(AU805,"0.#"),1)=".",TRUE,FALSE)</formula>
    </cfRule>
  </conditionalFormatting>
  <conditionalFormatting sqref="AU823:AU830 AU821 AU810:AU817 AU808 AU797:AU804 AU795">
    <cfRule type="expression" dxfId="2769" priority="13653">
      <formula>IF(RIGHT(TEXT(AU795,"0.#"),1)=".",FALSE,TRUE)</formula>
    </cfRule>
    <cfRule type="expression" dxfId="2768" priority="13654">
      <formula>IF(RIGHT(TEXT(AU795,"0.#"),1)=".",TRUE,FALSE)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41 Y845: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8" max="49" man="1"/>
    <brk id="718"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565</v>
      </c>
      <c r="H14" s="13" t="str">
        <f t="shared" si="1"/>
        <v>労働保険特別会計雇用勘定</v>
      </c>
      <c r="I14" s="13" t="str">
        <f t="shared" si="5"/>
        <v>一般会計、労働保険特別会計雇用勘定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27"/>
      <c r="AA2" s="828"/>
      <c r="AB2" s="1032" t="s">
        <v>11</v>
      </c>
      <c r="AC2" s="1033"/>
      <c r="AD2" s="1034"/>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1"/>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1"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27"/>
      <c r="AA9" s="828"/>
      <c r="AB9" s="1032" t="s">
        <v>11</v>
      </c>
      <c r="AC9" s="1033"/>
      <c r="AD9" s="1034"/>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1"/>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1"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27"/>
      <c r="AA16" s="828"/>
      <c r="AB16" s="1032" t="s">
        <v>11</v>
      </c>
      <c r="AC16" s="1033"/>
      <c r="AD16" s="1034"/>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1"/>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1"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27"/>
      <c r="AA23" s="828"/>
      <c r="AB23" s="1032" t="s">
        <v>11</v>
      </c>
      <c r="AC23" s="1033"/>
      <c r="AD23" s="1034"/>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1"/>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1"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27"/>
      <c r="AA30" s="828"/>
      <c r="AB30" s="1032" t="s">
        <v>11</v>
      </c>
      <c r="AC30" s="1033"/>
      <c r="AD30" s="1034"/>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1"/>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1"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27"/>
      <c r="AA37" s="828"/>
      <c r="AB37" s="1032" t="s">
        <v>11</v>
      </c>
      <c r="AC37" s="1033"/>
      <c r="AD37" s="1034"/>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1"/>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1"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27"/>
      <c r="AA44" s="828"/>
      <c r="AB44" s="1032" t="s">
        <v>11</v>
      </c>
      <c r="AC44" s="1033"/>
      <c r="AD44" s="1034"/>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1"/>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1"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27"/>
      <c r="AA51" s="828"/>
      <c r="AB51" s="242" t="s">
        <v>11</v>
      </c>
      <c r="AC51" s="1033"/>
      <c r="AD51" s="1034"/>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1"/>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1"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27"/>
      <c r="AA58" s="828"/>
      <c r="AB58" s="1032" t="s">
        <v>11</v>
      </c>
      <c r="AC58" s="1033"/>
      <c r="AD58" s="1034"/>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1"/>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1"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27"/>
      <c r="AA65" s="828"/>
      <c r="AB65" s="1032" t="s">
        <v>11</v>
      </c>
      <c r="AC65" s="1033"/>
      <c r="AD65" s="1034"/>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1"/>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6"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2" t="s">
        <v>370</v>
      </c>
      <c r="H2" s="593"/>
      <c r="I2" s="593"/>
      <c r="J2" s="593"/>
      <c r="K2" s="593"/>
      <c r="L2" s="593"/>
      <c r="M2" s="593"/>
      <c r="N2" s="593"/>
      <c r="O2" s="593"/>
      <c r="P2" s="593"/>
      <c r="Q2" s="593"/>
      <c r="R2" s="593"/>
      <c r="S2" s="593"/>
      <c r="T2" s="593"/>
      <c r="U2" s="593"/>
      <c r="V2" s="593"/>
      <c r="W2" s="593"/>
      <c r="X2" s="593"/>
      <c r="Y2" s="593"/>
      <c r="Z2" s="593"/>
      <c r="AA2" s="593"/>
      <c r="AB2" s="594"/>
      <c r="AC2" s="592" t="s">
        <v>372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5"/>
      <c r="I3" s="665"/>
      <c r="J3" s="665"/>
      <c r="K3" s="665"/>
      <c r="L3" s="664" t="s">
        <v>18</v>
      </c>
      <c r="M3" s="665"/>
      <c r="N3" s="665"/>
      <c r="O3" s="665"/>
      <c r="P3" s="665"/>
      <c r="Q3" s="665"/>
      <c r="R3" s="665"/>
      <c r="S3" s="665"/>
      <c r="T3" s="665"/>
      <c r="U3" s="665"/>
      <c r="V3" s="665"/>
      <c r="W3" s="665"/>
      <c r="X3" s="666"/>
      <c r="Y3" s="650" t="s">
        <v>19</v>
      </c>
      <c r="Z3" s="651"/>
      <c r="AA3" s="651"/>
      <c r="AB3" s="796"/>
      <c r="AC3" s="813"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50"/>
      <c r="B4" s="1051"/>
      <c r="C4" s="1051"/>
      <c r="D4" s="1051"/>
      <c r="E4" s="1051"/>
      <c r="F4" s="1052"/>
      <c r="G4" s="667"/>
      <c r="H4" s="668"/>
      <c r="I4" s="668"/>
      <c r="J4" s="668"/>
      <c r="K4" s="669"/>
      <c r="L4" s="661"/>
      <c r="M4" s="662"/>
      <c r="N4" s="662"/>
      <c r="O4" s="662"/>
      <c r="P4" s="662"/>
      <c r="Q4" s="662"/>
      <c r="R4" s="662"/>
      <c r="S4" s="662"/>
      <c r="T4" s="662"/>
      <c r="U4" s="662"/>
      <c r="V4" s="662"/>
      <c r="W4" s="662"/>
      <c r="X4" s="663"/>
      <c r="Y4" s="388"/>
      <c r="Z4" s="389"/>
      <c r="AA4" s="389"/>
      <c r="AB4" s="803"/>
      <c r="AC4" s="667"/>
      <c r="AD4" s="668"/>
      <c r="AE4" s="668"/>
      <c r="AF4" s="668"/>
      <c r="AG4" s="669"/>
      <c r="AH4" s="661"/>
      <c r="AI4" s="662"/>
      <c r="AJ4" s="662"/>
      <c r="AK4" s="662"/>
      <c r="AL4" s="662"/>
      <c r="AM4" s="662"/>
      <c r="AN4" s="662"/>
      <c r="AO4" s="662"/>
      <c r="AP4" s="662"/>
      <c r="AQ4" s="662"/>
      <c r="AR4" s="662"/>
      <c r="AS4" s="662"/>
      <c r="AT4" s="663"/>
      <c r="AU4" s="388"/>
      <c r="AV4" s="389"/>
      <c r="AW4" s="389"/>
      <c r="AX4" s="390"/>
    </row>
    <row r="5" spans="1:50" ht="24.75" customHeight="1" x14ac:dyDescent="0.15">
      <c r="A5" s="1050"/>
      <c r="B5" s="1051"/>
      <c r="C5" s="1051"/>
      <c r="D5" s="1051"/>
      <c r="E5" s="1051"/>
      <c r="F5" s="1052"/>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0"/>
      <c r="B6" s="1051"/>
      <c r="C6" s="1051"/>
      <c r="D6" s="1051"/>
      <c r="E6" s="1051"/>
      <c r="F6" s="1052"/>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0"/>
      <c r="B7" s="1051"/>
      <c r="C7" s="1051"/>
      <c r="D7" s="1051"/>
      <c r="E7" s="1051"/>
      <c r="F7" s="1052"/>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0"/>
      <c r="B8" s="1051"/>
      <c r="C8" s="1051"/>
      <c r="D8" s="1051"/>
      <c r="E8" s="1051"/>
      <c r="F8" s="1052"/>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0"/>
      <c r="B9" s="1051"/>
      <c r="C9" s="1051"/>
      <c r="D9" s="1051"/>
      <c r="E9" s="1051"/>
      <c r="F9" s="1052"/>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0"/>
      <c r="B10" s="1051"/>
      <c r="C10" s="1051"/>
      <c r="D10" s="1051"/>
      <c r="E10" s="1051"/>
      <c r="F10" s="1052"/>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0"/>
      <c r="B11" s="1051"/>
      <c r="C11" s="1051"/>
      <c r="D11" s="1051"/>
      <c r="E11" s="1051"/>
      <c r="F11" s="1052"/>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0"/>
      <c r="B12" s="1051"/>
      <c r="C12" s="1051"/>
      <c r="D12" s="1051"/>
      <c r="E12" s="1051"/>
      <c r="F12" s="1052"/>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0"/>
      <c r="B13" s="1051"/>
      <c r="C13" s="1051"/>
      <c r="D13" s="1051"/>
      <c r="E13" s="1051"/>
      <c r="F13" s="1052"/>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2" t="s">
        <v>271</v>
      </c>
      <c r="H15" s="593"/>
      <c r="I15" s="593"/>
      <c r="J15" s="593"/>
      <c r="K15" s="593"/>
      <c r="L15" s="593"/>
      <c r="M15" s="593"/>
      <c r="N15" s="593"/>
      <c r="O15" s="593"/>
      <c r="P15" s="593"/>
      <c r="Q15" s="593"/>
      <c r="R15" s="593"/>
      <c r="S15" s="593"/>
      <c r="T15" s="593"/>
      <c r="U15" s="593"/>
      <c r="V15" s="593"/>
      <c r="W15" s="593"/>
      <c r="X15" s="593"/>
      <c r="Y15" s="593"/>
      <c r="Z15" s="593"/>
      <c r="AA15" s="593"/>
      <c r="AB15" s="594"/>
      <c r="AC15" s="592" t="s">
        <v>272</v>
      </c>
      <c r="AD15" s="593"/>
      <c r="AE15" s="593"/>
      <c r="AF15" s="593"/>
      <c r="AG15" s="593"/>
      <c r="AH15" s="593"/>
      <c r="AI15" s="593"/>
      <c r="AJ15" s="593"/>
      <c r="AK15" s="593"/>
      <c r="AL15" s="593"/>
      <c r="AM15" s="593"/>
      <c r="AN15" s="593"/>
      <c r="AO15" s="593"/>
      <c r="AP15" s="593"/>
      <c r="AQ15" s="593"/>
      <c r="AR15" s="593"/>
      <c r="AS15" s="593"/>
      <c r="AT15" s="593"/>
      <c r="AU15" s="593"/>
      <c r="AV15" s="593"/>
      <c r="AW15" s="593"/>
      <c r="AX15" s="791"/>
    </row>
    <row r="16" spans="1:50" ht="25.5" customHeight="1" x14ac:dyDescent="0.15">
      <c r="A16" s="1050"/>
      <c r="B16" s="1051"/>
      <c r="C16" s="1051"/>
      <c r="D16" s="1051"/>
      <c r="E16" s="1051"/>
      <c r="F16" s="1052"/>
      <c r="G16" s="813"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6"/>
      <c r="AC16" s="813"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50"/>
      <c r="B17" s="1051"/>
      <c r="C17" s="1051"/>
      <c r="D17" s="1051"/>
      <c r="E17" s="1051"/>
      <c r="F17" s="1052"/>
      <c r="G17" s="667"/>
      <c r="H17" s="668"/>
      <c r="I17" s="668"/>
      <c r="J17" s="668"/>
      <c r="K17" s="669"/>
      <c r="L17" s="661"/>
      <c r="M17" s="662"/>
      <c r="N17" s="662"/>
      <c r="O17" s="662"/>
      <c r="P17" s="662"/>
      <c r="Q17" s="662"/>
      <c r="R17" s="662"/>
      <c r="S17" s="662"/>
      <c r="T17" s="662"/>
      <c r="U17" s="662"/>
      <c r="V17" s="662"/>
      <c r="W17" s="662"/>
      <c r="X17" s="663"/>
      <c r="Y17" s="388"/>
      <c r="Z17" s="389"/>
      <c r="AA17" s="389"/>
      <c r="AB17" s="803"/>
      <c r="AC17" s="667"/>
      <c r="AD17" s="668"/>
      <c r="AE17" s="668"/>
      <c r="AF17" s="668"/>
      <c r="AG17" s="669"/>
      <c r="AH17" s="661"/>
      <c r="AI17" s="662"/>
      <c r="AJ17" s="662"/>
      <c r="AK17" s="662"/>
      <c r="AL17" s="662"/>
      <c r="AM17" s="662"/>
      <c r="AN17" s="662"/>
      <c r="AO17" s="662"/>
      <c r="AP17" s="662"/>
      <c r="AQ17" s="662"/>
      <c r="AR17" s="662"/>
      <c r="AS17" s="662"/>
      <c r="AT17" s="663"/>
      <c r="AU17" s="388"/>
      <c r="AV17" s="389"/>
      <c r="AW17" s="389"/>
      <c r="AX17" s="390"/>
    </row>
    <row r="18" spans="1:50" ht="24.75" customHeight="1" x14ac:dyDescent="0.15">
      <c r="A18" s="1050"/>
      <c r="B18" s="1051"/>
      <c r="C18" s="1051"/>
      <c r="D18" s="1051"/>
      <c r="E18" s="1051"/>
      <c r="F18" s="1052"/>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0"/>
      <c r="B19" s="1051"/>
      <c r="C19" s="1051"/>
      <c r="D19" s="1051"/>
      <c r="E19" s="1051"/>
      <c r="F19" s="1052"/>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0"/>
      <c r="B20" s="1051"/>
      <c r="C20" s="1051"/>
      <c r="D20" s="1051"/>
      <c r="E20" s="1051"/>
      <c r="F20" s="1052"/>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0"/>
      <c r="B21" s="1051"/>
      <c r="C21" s="1051"/>
      <c r="D21" s="1051"/>
      <c r="E21" s="1051"/>
      <c r="F21" s="1052"/>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0"/>
      <c r="B22" s="1051"/>
      <c r="C22" s="1051"/>
      <c r="D22" s="1051"/>
      <c r="E22" s="1051"/>
      <c r="F22" s="1052"/>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0"/>
      <c r="B23" s="1051"/>
      <c r="C23" s="1051"/>
      <c r="D23" s="1051"/>
      <c r="E23" s="1051"/>
      <c r="F23" s="1052"/>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0"/>
      <c r="B24" s="1051"/>
      <c r="C24" s="1051"/>
      <c r="D24" s="1051"/>
      <c r="E24" s="1051"/>
      <c r="F24" s="1052"/>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0"/>
      <c r="B25" s="1051"/>
      <c r="C25" s="1051"/>
      <c r="D25" s="1051"/>
      <c r="E25" s="1051"/>
      <c r="F25" s="1052"/>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0"/>
      <c r="B26" s="1051"/>
      <c r="C26" s="1051"/>
      <c r="D26" s="1051"/>
      <c r="E26" s="1051"/>
      <c r="F26" s="1052"/>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2" t="s">
        <v>270</v>
      </c>
      <c r="H28" s="593"/>
      <c r="I28" s="593"/>
      <c r="J28" s="593"/>
      <c r="K28" s="593"/>
      <c r="L28" s="593"/>
      <c r="M28" s="593"/>
      <c r="N28" s="593"/>
      <c r="O28" s="593"/>
      <c r="P28" s="593"/>
      <c r="Q28" s="593"/>
      <c r="R28" s="593"/>
      <c r="S28" s="593"/>
      <c r="T28" s="593"/>
      <c r="U28" s="593"/>
      <c r="V28" s="593"/>
      <c r="W28" s="593"/>
      <c r="X28" s="593"/>
      <c r="Y28" s="593"/>
      <c r="Z28" s="593"/>
      <c r="AA28" s="593"/>
      <c r="AB28" s="594"/>
      <c r="AC28" s="592" t="s">
        <v>273</v>
      </c>
      <c r="AD28" s="593"/>
      <c r="AE28" s="593"/>
      <c r="AF28" s="593"/>
      <c r="AG28" s="593"/>
      <c r="AH28" s="593"/>
      <c r="AI28" s="593"/>
      <c r="AJ28" s="593"/>
      <c r="AK28" s="593"/>
      <c r="AL28" s="593"/>
      <c r="AM28" s="593"/>
      <c r="AN28" s="593"/>
      <c r="AO28" s="593"/>
      <c r="AP28" s="593"/>
      <c r="AQ28" s="593"/>
      <c r="AR28" s="593"/>
      <c r="AS28" s="593"/>
      <c r="AT28" s="593"/>
      <c r="AU28" s="593"/>
      <c r="AV28" s="593"/>
      <c r="AW28" s="593"/>
      <c r="AX28" s="791"/>
    </row>
    <row r="29" spans="1:50" ht="24.75" customHeight="1" x14ac:dyDescent="0.15">
      <c r="A29" s="1050"/>
      <c r="B29" s="1051"/>
      <c r="C29" s="1051"/>
      <c r="D29" s="1051"/>
      <c r="E29" s="1051"/>
      <c r="F29" s="1052"/>
      <c r="G29" s="813"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6"/>
      <c r="AC29" s="813"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50"/>
      <c r="B30" s="1051"/>
      <c r="C30" s="1051"/>
      <c r="D30" s="1051"/>
      <c r="E30" s="1051"/>
      <c r="F30" s="1052"/>
      <c r="G30" s="667"/>
      <c r="H30" s="668"/>
      <c r="I30" s="668"/>
      <c r="J30" s="668"/>
      <c r="K30" s="669"/>
      <c r="L30" s="661"/>
      <c r="M30" s="662"/>
      <c r="N30" s="662"/>
      <c r="O30" s="662"/>
      <c r="P30" s="662"/>
      <c r="Q30" s="662"/>
      <c r="R30" s="662"/>
      <c r="S30" s="662"/>
      <c r="T30" s="662"/>
      <c r="U30" s="662"/>
      <c r="V30" s="662"/>
      <c r="W30" s="662"/>
      <c r="X30" s="663"/>
      <c r="Y30" s="388"/>
      <c r="Z30" s="389"/>
      <c r="AA30" s="389"/>
      <c r="AB30" s="803"/>
      <c r="AC30" s="667"/>
      <c r="AD30" s="668"/>
      <c r="AE30" s="668"/>
      <c r="AF30" s="668"/>
      <c r="AG30" s="669"/>
      <c r="AH30" s="661"/>
      <c r="AI30" s="662"/>
      <c r="AJ30" s="662"/>
      <c r="AK30" s="662"/>
      <c r="AL30" s="662"/>
      <c r="AM30" s="662"/>
      <c r="AN30" s="662"/>
      <c r="AO30" s="662"/>
      <c r="AP30" s="662"/>
      <c r="AQ30" s="662"/>
      <c r="AR30" s="662"/>
      <c r="AS30" s="662"/>
      <c r="AT30" s="663"/>
      <c r="AU30" s="388"/>
      <c r="AV30" s="389"/>
      <c r="AW30" s="389"/>
      <c r="AX30" s="390"/>
    </row>
    <row r="31" spans="1:50" ht="24.75" customHeight="1" x14ac:dyDescent="0.15">
      <c r="A31" s="1050"/>
      <c r="B31" s="1051"/>
      <c r="C31" s="1051"/>
      <c r="D31" s="1051"/>
      <c r="E31" s="1051"/>
      <c r="F31" s="1052"/>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0"/>
      <c r="B32" s="1051"/>
      <c r="C32" s="1051"/>
      <c r="D32" s="1051"/>
      <c r="E32" s="1051"/>
      <c r="F32" s="1052"/>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0"/>
      <c r="B33" s="1051"/>
      <c r="C33" s="1051"/>
      <c r="D33" s="1051"/>
      <c r="E33" s="1051"/>
      <c r="F33" s="1052"/>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0"/>
      <c r="B34" s="1051"/>
      <c r="C34" s="1051"/>
      <c r="D34" s="1051"/>
      <c r="E34" s="1051"/>
      <c r="F34" s="1052"/>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0"/>
      <c r="B35" s="1051"/>
      <c r="C35" s="1051"/>
      <c r="D35" s="1051"/>
      <c r="E35" s="1051"/>
      <c r="F35" s="1052"/>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0"/>
      <c r="B36" s="1051"/>
      <c r="C36" s="1051"/>
      <c r="D36" s="1051"/>
      <c r="E36" s="1051"/>
      <c r="F36" s="1052"/>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0"/>
      <c r="B37" s="1051"/>
      <c r="C37" s="1051"/>
      <c r="D37" s="1051"/>
      <c r="E37" s="1051"/>
      <c r="F37" s="1052"/>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0"/>
      <c r="B38" s="1051"/>
      <c r="C38" s="1051"/>
      <c r="D38" s="1051"/>
      <c r="E38" s="1051"/>
      <c r="F38" s="1052"/>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0"/>
      <c r="B39" s="1051"/>
      <c r="C39" s="1051"/>
      <c r="D39" s="1051"/>
      <c r="E39" s="1051"/>
      <c r="F39" s="1052"/>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2" t="s">
        <v>318</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791"/>
    </row>
    <row r="42" spans="1:50" ht="24.75" customHeight="1" x14ac:dyDescent="0.15">
      <c r="A42" s="1050"/>
      <c r="B42" s="1051"/>
      <c r="C42" s="1051"/>
      <c r="D42" s="1051"/>
      <c r="E42" s="1051"/>
      <c r="F42" s="1052"/>
      <c r="G42" s="813"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6"/>
      <c r="AC42" s="813"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50"/>
      <c r="B43" s="1051"/>
      <c r="C43" s="1051"/>
      <c r="D43" s="1051"/>
      <c r="E43" s="1051"/>
      <c r="F43" s="1052"/>
      <c r="G43" s="667"/>
      <c r="H43" s="668"/>
      <c r="I43" s="668"/>
      <c r="J43" s="668"/>
      <c r="K43" s="669"/>
      <c r="L43" s="661"/>
      <c r="M43" s="662"/>
      <c r="N43" s="662"/>
      <c r="O43" s="662"/>
      <c r="P43" s="662"/>
      <c r="Q43" s="662"/>
      <c r="R43" s="662"/>
      <c r="S43" s="662"/>
      <c r="T43" s="662"/>
      <c r="U43" s="662"/>
      <c r="V43" s="662"/>
      <c r="W43" s="662"/>
      <c r="X43" s="663"/>
      <c r="Y43" s="388"/>
      <c r="Z43" s="389"/>
      <c r="AA43" s="389"/>
      <c r="AB43" s="803"/>
      <c r="AC43" s="667"/>
      <c r="AD43" s="668"/>
      <c r="AE43" s="668"/>
      <c r="AF43" s="668"/>
      <c r="AG43" s="669"/>
      <c r="AH43" s="661"/>
      <c r="AI43" s="662"/>
      <c r="AJ43" s="662"/>
      <c r="AK43" s="662"/>
      <c r="AL43" s="662"/>
      <c r="AM43" s="662"/>
      <c r="AN43" s="662"/>
      <c r="AO43" s="662"/>
      <c r="AP43" s="662"/>
      <c r="AQ43" s="662"/>
      <c r="AR43" s="662"/>
      <c r="AS43" s="662"/>
      <c r="AT43" s="663"/>
      <c r="AU43" s="388"/>
      <c r="AV43" s="389"/>
      <c r="AW43" s="389"/>
      <c r="AX43" s="390"/>
    </row>
    <row r="44" spans="1:50" ht="24.75" customHeight="1" x14ac:dyDescent="0.15">
      <c r="A44" s="1050"/>
      <c r="B44" s="1051"/>
      <c r="C44" s="1051"/>
      <c r="D44" s="1051"/>
      <c r="E44" s="1051"/>
      <c r="F44" s="1052"/>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0"/>
      <c r="B45" s="1051"/>
      <c r="C45" s="1051"/>
      <c r="D45" s="1051"/>
      <c r="E45" s="1051"/>
      <c r="F45" s="1052"/>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0"/>
      <c r="B46" s="1051"/>
      <c r="C46" s="1051"/>
      <c r="D46" s="1051"/>
      <c r="E46" s="1051"/>
      <c r="F46" s="1052"/>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0"/>
      <c r="B47" s="1051"/>
      <c r="C47" s="1051"/>
      <c r="D47" s="1051"/>
      <c r="E47" s="1051"/>
      <c r="F47" s="1052"/>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0"/>
      <c r="B48" s="1051"/>
      <c r="C48" s="1051"/>
      <c r="D48" s="1051"/>
      <c r="E48" s="1051"/>
      <c r="F48" s="1052"/>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0"/>
      <c r="B49" s="1051"/>
      <c r="C49" s="1051"/>
      <c r="D49" s="1051"/>
      <c r="E49" s="1051"/>
      <c r="F49" s="1052"/>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0"/>
      <c r="B50" s="1051"/>
      <c r="C50" s="1051"/>
      <c r="D50" s="1051"/>
      <c r="E50" s="1051"/>
      <c r="F50" s="1052"/>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0"/>
      <c r="B51" s="1051"/>
      <c r="C51" s="1051"/>
      <c r="D51" s="1051"/>
      <c r="E51" s="1051"/>
      <c r="F51" s="1052"/>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0"/>
      <c r="B52" s="1051"/>
      <c r="C52" s="1051"/>
      <c r="D52" s="1051"/>
      <c r="E52" s="1051"/>
      <c r="F52" s="1052"/>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274</v>
      </c>
      <c r="AD55" s="593"/>
      <c r="AE55" s="593"/>
      <c r="AF55" s="593"/>
      <c r="AG55" s="593"/>
      <c r="AH55" s="593"/>
      <c r="AI55" s="593"/>
      <c r="AJ55" s="593"/>
      <c r="AK55" s="593"/>
      <c r="AL55" s="593"/>
      <c r="AM55" s="593"/>
      <c r="AN55" s="593"/>
      <c r="AO55" s="593"/>
      <c r="AP55" s="593"/>
      <c r="AQ55" s="593"/>
      <c r="AR55" s="593"/>
      <c r="AS55" s="593"/>
      <c r="AT55" s="593"/>
      <c r="AU55" s="593"/>
      <c r="AV55" s="593"/>
      <c r="AW55" s="593"/>
      <c r="AX55" s="791"/>
    </row>
    <row r="56" spans="1:50" ht="24.75" customHeight="1" x14ac:dyDescent="0.15">
      <c r="A56" s="1050"/>
      <c r="B56" s="1051"/>
      <c r="C56" s="1051"/>
      <c r="D56" s="1051"/>
      <c r="E56" s="1051"/>
      <c r="F56" s="1052"/>
      <c r="G56" s="813"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6"/>
      <c r="AC56" s="813"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50"/>
      <c r="B57" s="1051"/>
      <c r="C57" s="1051"/>
      <c r="D57" s="1051"/>
      <c r="E57" s="1051"/>
      <c r="F57" s="1052"/>
      <c r="G57" s="667"/>
      <c r="H57" s="668"/>
      <c r="I57" s="668"/>
      <c r="J57" s="668"/>
      <c r="K57" s="669"/>
      <c r="L57" s="661"/>
      <c r="M57" s="662"/>
      <c r="N57" s="662"/>
      <c r="O57" s="662"/>
      <c r="P57" s="662"/>
      <c r="Q57" s="662"/>
      <c r="R57" s="662"/>
      <c r="S57" s="662"/>
      <c r="T57" s="662"/>
      <c r="U57" s="662"/>
      <c r="V57" s="662"/>
      <c r="W57" s="662"/>
      <c r="X57" s="663"/>
      <c r="Y57" s="388"/>
      <c r="Z57" s="389"/>
      <c r="AA57" s="389"/>
      <c r="AB57" s="803"/>
      <c r="AC57" s="667"/>
      <c r="AD57" s="668"/>
      <c r="AE57" s="668"/>
      <c r="AF57" s="668"/>
      <c r="AG57" s="669"/>
      <c r="AH57" s="661"/>
      <c r="AI57" s="662"/>
      <c r="AJ57" s="662"/>
      <c r="AK57" s="662"/>
      <c r="AL57" s="662"/>
      <c r="AM57" s="662"/>
      <c r="AN57" s="662"/>
      <c r="AO57" s="662"/>
      <c r="AP57" s="662"/>
      <c r="AQ57" s="662"/>
      <c r="AR57" s="662"/>
      <c r="AS57" s="662"/>
      <c r="AT57" s="663"/>
      <c r="AU57" s="388"/>
      <c r="AV57" s="389"/>
      <c r="AW57" s="389"/>
      <c r="AX57" s="390"/>
    </row>
    <row r="58" spans="1:50" ht="24.75" customHeight="1" x14ac:dyDescent="0.15">
      <c r="A58" s="1050"/>
      <c r="B58" s="1051"/>
      <c r="C58" s="1051"/>
      <c r="D58" s="1051"/>
      <c r="E58" s="1051"/>
      <c r="F58" s="1052"/>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0"/>
      <c r="B59" s="1051"/>
      <c r="C59" s="1051"/>
      <c r="D59" s="1051"/>
      <c r="E59" s="1051"/>
      <c r="F59" s="1052"/>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0"/>
      <c r="B60" s="1051"/>
      <c r="C60" s="1051"/>
      <c r="D60" s="1051"/>
      <c r="E60" s="1051"/>
      <c r="F60" s="1052"/>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0"/>
      <c r="B61" s="1051"/>
      <c r="C61" s="1051"/>
      <c r="D61" s="1051"/>
      <c r="E61" s="1051"/>
      <c r="F61" s="1052"/>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0"/>
      <c r="B62" s="1051"/>
      <c r="C62" s="1051"/>
      <c r="D62" s="1051"/>
      <c r="E62" s="1051"/>
      <c r="F62" s="1052"/>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0"/>
      <c r="B63" s="1051"/>
      <c r="C63" s="1051"/>
      <c r="D63" s="1051"/>
      <c r="E63" s="1051"/>
      <c r="F63" s="1052"/>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0"/>
      <c r="B64" s="1051"/>
      <c r="C64" s="1051"/>
      <c r="D64" s="1051"/>
      <c r="E64" s="1051"/>
      <c r="F64" s="1052"/>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0"/>
      <c r="B65" s="1051"/>
      <c r="C65" s="1051"/>
      <c r="D65" s="1051"/>
      <c r="E65" s="1051"/>
      <c r="F65" s="1052"/>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0"/>
      <c r="B66" s="1051"/>
      <c r="C66" s="1051"/>
      <c r="D66" s="1051"/>
      <c r="E66" s="1051"/>
      <c r="F66" s="1052"/>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2" t="s">
        <v>275</v>
      </c>
      <c r="H68" s="593"/>
      <c r="I68" s="593"/>
      <c r="J68" s="593"/>
      <c r="K68" s="593"/>
      <c r="L68" s="593"/>
      <c r="M68" s="593"/>
      <c r="N68" s="593"/>
      <c r="O68" s="593"/>
      <c r="P68" s="593"/>
      <c r="Q68" s="593"/>
      <c r="R68" s="593"/>
      <c r="S68" s="593"/>
      <c r="T68" s="593"/>
      <c r="U68" s="593"/>
      <c r="V68" s="593"/>
      <c r="W68" s="593"/>
      <c r="X68" s="593"/>
      <c r="Y68" s="593"/>
      <c r="Z68" s="593"/>
      <c r="AA68" s="593"/>
      <c r="AB68" s="594"/>
      <c r="AC68" s="592" t="s">
        <v>276</v>
      </c>
      <c r="AD68" s="593"/>
      <c r="AE68" s="593"/>
      <c r="AF68" s="593"/>
      <c r="AG68" s="593"/>
      <c r="AH68" s="593"/>
      <c r="AI68" s="593"/>
      <c r="AJ68" s="593"/>
      <c r="AK68" s="593"/>
      <c r="AL68" s="593"/>
      <c r="AM68" s="593"/>
      <c r="AN68" s="593"/>
      <c r="AO68" s="593"/>
      <c r="AP68" s="593"/>
      <c r="AQ68" s="593"/>
      <c r="AR68" s="593"/>
      <c r="AS68" s="593"/>
      <c r="AT68" s="593"/>
      <c r="AU68" s="593"/>
      <c r="AV68" s="593"/>
      <c r="AW68" s="593"/>
      <c r="AX68" s="791"/>
    </row>
    <row r="69" spans="1:50" ht="25.5" customHeight="1" x14ac:dyDescent="0.15">
      <c r="A69" s="1050"/>
      <c r="B69" s="1051"/>
      <c r="C69" s="1051"/>
      <c r="D69" s="1051"/>
      <c r="E69" s="1051"/>
      <c r="F69" s="1052"/>
      <c r="G69" s="813"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6"/>
      <c r="AC69" s="813"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50"/>
      <c r="B70" s="1051"/>
      <c r="C70" s="1051"/>
      <c r="D70" s="1051"/>
      <c r="E70" s="1051"/>
      <c r="F70" s="1052"/>
      <c r="G70" s="667"/>
      <c r="H70" s="668"/>
      <c r="I70" s="668"/>
      <c r="J70" s="668"/>
      <c r="K70" s="669"/>
      <c r="L70" s="661"/>
      <c r="M70" s="662"/>
      <c r="N70" s="662"/>
      <c r="O70" s="662"/>
      <c r="P70" s="662"/>
      <c r="Q70" s="662"/>
      <c r="R70" s="662"/>
      <c r="S70" s="662"/>
      <c r="T70" s="662"/>
      <c r="U70" s="662"/>
      <c r="V70" s="662"/>
      <c r="W70" s="662"/>
      <c r="X70" s="663"/>
      <c r="Y70" s="388"/>
      <c r="Z70" s="389"/>
      <c r="AA70" s="389"/>
      <c r="AB70" s="803"/>
      <c r="AC70" s="667"/>
      <c r="AD70" s="668"/>
      <c r="AE70" s="668"/>
      <c r="AF70" s="668"/>
      <c r="AG70" s="669"/>
      <c r="AH70" s="661"/>
      <c r="AI70" s="662"/>
      <c r="AJ70" s="662"/>
      <c r="AK70" s="662"/>
      <c r="AL70" s="662"/>
      <c r="AM70" s="662"/>
      <c r="AN70" s="662"/>
      <c r="AO70" s="662"/>
      <c r="AP70" s="662"/>
      <c r="AQ70" s="662"/>
      <c r="AR70" s="662"/>
      <c r="AS70" s="662"/>
      <c r="AT70" s="663"/>
      <c r="AU70" s="388"/>
      <c r="AV70" s="389"/>
      <c r="AW70" s="389"/>
      <c r="AX70" s="390"/>
    </row>
    <row r="71" spans="1:50" ht="24.75" customHeight="1" x14ac:dyDescent="0.15">
      <c r="A71" s="1050"/>
      <c r="B71" s="1051"/>
      <c r="C71" s="1051"/>
      <c r="D71" s="1051"/>
      <c r="E71" s="1051"/>
      <c r="F71" s="1052"/>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0"/>
      <c r="B72" s="1051"/>
      <c r="C72" s="1051"/>
      <c r="D72" s="1051"/>
      <c r="E72" s="1051"/>
      <c r="F72" s="1052"/>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0"/>
      <c r="B73" s="1051"/>
      <c r="C73" s="1051"/>
      <c r="D73" s="1051"/>
      <c r="E73" s="1051"/>
      <c r="F73" s="1052"/>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0"/>
      <c r="B74" s="1051"/>
      <c r="C74" s="1051"/>
      <c r="D74" s="1051"/>
      <c r="E74" s="1051"/>
      <c r="F74" s="1052"/>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0"/>
      <c r="B75" s="1051"/>
      <c r="C75" s="1051"/>
      <c r="D75" s="1051"/>
      <c r="E75" s="1051"/>
      <c r="F75" s="1052"/>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0"/>
      <c r="B76" s="1051"/>
      <c r="C76" s="1051"/>
      <c r="D76" s="1051"/>
      <c r="E76" s="1051"/>
      <c r="F76" s="1052"/>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0"/>
      <c r="B77" s="1051"/>
      <c r="C77" s="1051"/>
      <c r="D77" s="1051"/>
      <c r="E77" s="1051"/>
      <c r="F77" s="1052"/>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0"/>
      <c r="B78" s="1051"/>
      <c r="C78" s="1051"/>
      <c r="D78" s="1051"/>
      <c r="E78" s="1051"/>
      <c r="F78" s="1052"/>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0"/>
      <c r="B79" s="1051"/>
      <c r="C79" s="1051"/>
      <c r="D79" s="1051"/>
      <c r="E79" s="1051"/>
      <c r="F79" s="1052"/>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2" t="s">
        <v>277</v>
      </c>
      <c r="H81" s="593"/>
      <c r="I81" s="593"/>
      <c r="J81" s="593"/>
      <c r="K81" s="593"/>
      <c r="L81" s="593"/>
      <c r="M81" s="593"/>
      <c r="N81" s="593"/>
      <c r="O81" s="593"/>
      <c r="P81" s="593"/>
      <c r="Q81" s="593"/>
      <c r="R81" s="593"/>
      <c r="S81" s="593"/>
      <c r="T81" s="593"/>
      <c r="U81" s="593"/>
      <c r="V81" s="593"/>
      <c r="W81" s="593"/>
      <c r="X81" s="593"/>
      <c r="Y81" s="593"/>
      <c r="Z81" s="593"/>
      <c r="AA81" s="593"/>
      <c r="AB81" s="594"/>
      <c r="AC81" s="592" t="s">
        <v>278</v>
      </c>
      <c r="AD81" s="593"/>
      <c r="AE81" s="593"/>
      <c r="AF81" s="593"/>
      <c r="AG81" s="593"/>
      <c r="AH81" s="593"/>
      <c r="AI81" s="593"/>
      <c r="AJ81" s="593"/>
      <c r="AK81" s="593"/>
      <c r="AL81" s="593"/>
      <c r="AM81" s="593"/>
      <c r="AN81" s="593"/>
      <c r="AO81" s="593"/>
      <c r="AP81" s="593"/>
      <c r="AQ81" s="593"/>
      <c r="AR81" s="593"/>
      <c r="AS81" s="593"/>
      <c r="AT81" s="593"/>
      <c r="AU81" s="593"/>
      <c r="AV81" s="593"/>
      <c r="AW81" s="593"/>
      <c r="AX81" s="791"/>
    </row>
    <row r="82" spans="1:50" ht="24.75" customHeight="1" x14ac:dyDescent="0.15">
      <c r="A82" s="1050"/>
      <c r="B82" s="1051"/>
      <c r="C82" s="1051"/>
      <c r="D82" s="1051"/>
      <c r="E82" s="1051"/>
      <c r="F82" s="1052"/>
      <c r="G82" s="813"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6"/>
      <c r="AC82" s="813"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50"/>
      <c r="B83" s="1051"/>
      <c r="C83" s="1051"/>
      <c r="D83" s="1051"/>
      <c r="E83" s="1051"/>
      <c r="F83" s="1052"/>
      <c r="G83" s="667"/>
      <c r="H83" s="668"/>
      <c r="I83" s="668"/>
      <c r="J83" s="668"/>
      <c r="K83" s="669"/>
      <c r="L83" s="661"/>
      <c r="M83" s="662"/>
      <c r="N83" s="662"/>
      <c r="O83" s="662"/>
      <c r="P83" s="662"/>
      <c r="Q83" s="662"/>
      <c r="R83" s="662"/>
      <c r="S83" s="662"/>
      <c r="T83" s="662"/>
      <c r="U83" s="662"/>
      <c r="V83" s="662"/>
      <c r="W83" s="662"/>
      <c r="X83" s="663"/>
      <c r="Y83" s="388"/>
      <c r="Z83" s="389"/>
      <c r="AA83" s="389"/>
      <c r="AB83" s="803"/>
      <c r="AC83" s="667"/>
      <c r="AD83" s="668"/>
      <c r="AE83" s="668"/>
      <c r="AF83" s="668"/>
      <c r="AG83" s="669"/>
      <c r="AH83" s="661"/>
      <c r="AI83" s="662"/>
      <c r="AJ83" s="662"/>
      <c r="AK83" s="662"/>
      <c r="AL83" s="662"/>
      <c r="AM83" s="662"/>
      <c r="AN83" s="662"/>
      <c r="AO83" s="662"/>
      <c r="AP83" s="662"/>
      <c r="AQ83" s="662"/>
      <c r="AR83" s="662"/>
      <c r="AS83" s="662"/>
      <c r="AT83" s="663"/>
      <c r="AU83" s="388"/>
      <c r="AV83" s="389"/>
      <c r="AW83" s="389"/>
      <c r="AX83" s="390"/>
    </row>
    <row r="84" spans="1:50" ht="24.75" customHeight="1" x14ac:dyDescent="0.15">
      <c r="A84" s="1050"/>
      <c r="B84" s="1051"/>
      <c r="C84" s="1051"/>
      <c r="D84" s="1051"/>
      <c r="E84" s="1051"/>
      <c r="F84" s="1052"/>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0"/>
      <c r="B85" s="1051"/>
      <c r="C85" s="1051"/>
      <c r="D85" s="1051"/>
      <c r="E85" s="1051"/>
      <c r="F85" s="1052"/>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0"/>
      <c r="B86" s="1051"/>
      <c r="C86" s="1051"/>
      <c r="D86" s="1051"/>
      <c r="E86" s="1051"/>
      <c r="F86" s="1052"/>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0"/>
      <c r="B87" s="1051"/>
      <c r="C87" s="1051"/>
      <c r="D87" s="1051"/>
      <c r="E87" s="1051"/>
      <c r="F87" s="1052"/>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0"/>
      <c r="B88" s="1051"/>
      <c r="C88" s="1051"/>
      <c r="D88" s="1051"/>
      <c r="E88" s="1051"/>
      <c r="F88" s="1052"/>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0"/>
      <c r="B89" s="1051"/>
      <c r="C89" s="1051"/>
      <c r="D89" s="1051"/>
      <c r="E89" s="1051"/>
      <c r="F89" s="1052"/>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0"/>
      <c r="B90" s="1051"/>
      <c r="C90" s="1051"/>
      <c r="D90" s="1051"/>
      <c r="E90" s="1051"/>
      <c r="F90" s="1052"/>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0"/>
      <c r="B91" s="1051"/>
      <c r="C91" s="1051"/>
      <c r="D91" s="1051"/>
      <c r="E91" s="1051"/>
      <c r="F91" s="1052"/>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0"/>
      <c r="B92" s="1051"/>
      <c r="C92" s="1051"/>
      <c r="D92" s="1051"/>
      <c r="E92" s="1051"/>
      <c r="F92" s="1052"/>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2" t="s">
        <v>279</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791"/>
    </row>
    <row r="95" spans="1:50" ht="24.75" customHeight="1" x14ac:dyDescent="0.15">
      <c r="A95" s="1050"/>
      <c r="B95" s="1051"/>
      <c r="C95" s="1051"/>
      <c r="D95" s="1051"/>
      <c r="E95" s="1051"/>
      <c r="F95" s="1052"/>
      <c r="G95" s="813"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6"/>
      <c r="AC95" s="813"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50"/>
      <c r="B96" s="1051"/>
      <c r="C96" s="1051"/>
      <c r="D96" s="1051"/>
      <c r="E96" s="1051"/>
      <c r="F96" s="1052"/>
      <c r="G96" s="667"/>
      <c r="H96" s="668"/>
      <c r="I96" s="668"/>
      <c r="J96" s="668"/>
      <c r="K96" s="669"/>
      <c r="L96" s="661"/>
      <c r="M96" s="662"/>
      <c r="N96" s="662"/>
      <c r="O96" s="662"/>
      <c r="P96" s="662"/>
      <c r="Q96" s="662"/>
      <c r="R96" s="662"/>
      <c r="S96" s="662"/>
      <c r="T96" s="662"/>
      <c r="U96" s="662"/>
      <c r="V96" s="662"/>
      <c r="W96" s="662"/>
      <c r="X96" s="663"/>
      <c r="Y96" s="388"/>
      <c r="Z96" s="389"/>
      <c r="AA96" s="389"/>
      <c r="AB96" s="803"/>
      <c r="AC96" s="667"/>
      <c r="AD96" s="668"/>
      <c r="AE96" s="668"/>
      <c r="AF96" s="668"/>
      <c r="AG96" s="669"/>
      <c r="AH96" s="661"/>
      <c r="AI96" s="662"/>
      <c r="AJ96" s="662"/>
      <c r="AK96" s="662"/>
      <c r="AL96" s="662"/>
      <c r="AM96" s="662"/>
      <c r="AN96" s="662"/>
      <c r="AO96" s="662"/>
      <c r="AP96" s="662"/>
      <c r="AQ96" s="662"/>
      <c r="AR96" s="662"/>
      <c r="AS96" s="662"/>
      <c r="AT96" s="663"/>
      <c r="AU96" s="388"/>
      <c r="AV96" s="389"/>
      <c r="AW96" s="389"/>
      <c r="AX96" s="390"/>
    </row>
    <row r="97" spans="1:50" ht="24.75" customHeight="1" x14ac:dyDescent="0.15">
      <c r="A97" s="1050"/>
      <c r="B97" s="1051"/>
      <c r="C97" s="1051"/>
      <c r="D97" s="1051"/>
      <c r="E97" s="1051"/>
      <c r="F97" s="1052"/>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0"/>
      <c r="B98" s="1051"/>
      <c r="C98" s="1051"/>
      <c r="D98" s="1051"/>
      <c r="E98" s="1051"/>
      <c r="F98" s="1052"/>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0"/>
      <c r="B99" s="1051"/>
      <c r="C99" s="1051"/>
      <c r="D99" s="1051"/>
      <c r="E99" s="1051"/>
      <c r="F99" s="1052"/>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0"/>
      <c r="B100" s="1051"/>
      <c r="C100" s="1051"/>
      <c r="D100" s="1051"/>
      <c r="E100" s="1051"/>
      <c r="F100" s="1052"/>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0"/>
      <c r="B101" s="1051"/>
      <c r="C101" s="1051"/>
      <c r="D101" s="1051"/>
      <c r="E101" s="1051"/>
      <c r="F101" s="1052"/>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0"/>
      <c r="B102" s="1051"/>
      <c r="C102" s="1051"/>
      <c r="D102" s="1051"/>
      <c r="E102" s="1051"/>
      <c r="F102" s="1052"/>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0"/>
      <c r="B103" s="1051"/>
      <c r="C103" s="1051"/>
      <c r="D103" s="1051"/>
      <c r="E103" s="1051"/>
      <c r="F103" s="1052"/>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0"/>
      <c r="B104" s="1051"/>
      <c r="C104" s="1051"/>
      <c r="D104" s="1051"/>
      <c r="E104" s="1051"/>
      <c r="F104" s="1052"/>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0"/>
      <c r="B105" s="1051"/>
      <c r="C105" s="1051"/>
      <c r="D105" s="1051"/>
      <c r="E105" s="1051"/>
      <c r="F105" s="1052"/>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280</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1"/>
    </row>
    <row r="109" spans="1:50" ht="24.75" customHeight="1" x14ac:dyDescent="0.15">
      <c r="A109" s="1050"/>
      <c r="B109" s="1051"/>
      <c r="C109" s="1051"/>
      <c r="D109" s="1051"/>
      <c r="E109" s="1051"/>
      <c r="F109" s="1052"/>
      <c r="G109" s="813"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6"/>
      <c r="AC109" s="813"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50"/>
      <c r="B110" s="1051"/>
      <c r="C110" s="1051"/>
      <c r="D110" s="1051"/>
      <c r="E110" s="1051"/>
      <c r="F110" s="1052"/>
      <c r="G110" s="667"/>
      <c r="H110" s="668"/>
      <c r="I110" s="668"/>
      <c r="J110" s="668"/>
      <c r="K110" s="669"/>
      <c r="L110" s="661"/>
      <c r="M110" s="662"/>
      <c r="N110" s="662"/>
      <c r="O110" s="662"/>
      <c r="P110" s="662"/>
      <c r="Q110" s="662"/>
      <c r="R110" s="662"/>
      <c r="S110" s="662"/>
      <c r="T110" s="662"/>
      <c r="U110" s="662"/>
      <c r="V110" s="662"/>
      <c r="W110" s="662"/>
      <c r="X110" s="663"/>
      <c r="Y110" s="388"/>
      <c r="Z110" s="389"/>
      <c r="AA110" s="389"/>
      <c r="AB110" s="803"/>
      <c r="AC110" s="667"/>
      <c r="AD110" s="668"/>
      <c r="AE110" s="668"/>
      <c r="AF110" s="668"/>
      <c r="AG110" s="669"/>
      <c r="AH110" s="661"/>
      <c r="AI110" s="662"/>
      <c r="AJ110" s="662"/>
      <c r="AK110" s="662"/>
      <c r="AL110" s="662"/>
      <c r="AM110" s="662"/>
      <c r="AN110" s="662"/>
      <c r="AO110" s="662"/>
      <c r="AP110" s="662"/>
      <c r="AQ110" s="662"/>
      <c r="AR110" s="662"/>
      <c r="AS110" s="662"/>
      <c r="AT110" s="663"/>
      <c r="AU110" s="388"/>
      <c r="AV110" s="389"/>
      <c r="AW110" s="389"/>
      <c r="AX110" s="390"/>
    </row>
    <row r="111" spans="1:50" ht="24.75" customHeight="1" x14ac:dyDescent="0.15">
      <c r="A111" s="1050"/>
      <c r="B111" s="1051"/>
      <c r="C111" s="1051"/>
      <c r="D111" s="1051"/>
      <c r="E111" s="1051"/>
      <c r="F111" s="1052"/>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0"/>
      <c r="B112" s="1051"/>
      <c r="C112" s="1051"/>
      <c r="D112" s="1051"/>
      <c r="E112" s="1051"/>
      <c r="F112" s="1052"/>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0"/>
      <c r="B113" s="1051"/>
      <c r="C113" s="1051"/>
      <c r="D113" s="1051"/>
      <c r="E113" s="1051"/>
      <c r="F113" s="1052"/>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0"/>
      <c r="B114" s="1051"/>
      <c r="C114" s="1051"/>
      <c r="D114" s="1051"/>
      <c r="E114" s="1051"/>
      <c r="F114" s="1052"/>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0"/>
      <c r="B115" s="1051"/>
      <c r="C115" s="1051"/>
      <c r="D115" s="1051"/>
      <c r="E115" s="1051"/>
      <c r="F115" s="1052"/>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0"/>
      <c r="B116" s="1051"/>
      <c r="C116" s="1051"/>
      <c r="D116" s="1051"/>
      <c r="E116" s="1051"/>
      <c r="F116" s="1052"/>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0"/>
      <c r="B117" s="1051"/>
      <c r="C117" s="1051"/>
      <c r="D117" s="1051"/>
      <c r="E117" s="1051"/>
      <c r="F117" s="1052"/>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0"/>
      <c r="B118" s="1051"/>
      <c r="C118" s="1051"/>
      <c r="D118" s="1051"/>
      <c r="E118" s="1051"/>
      <c r="F118" s="1052"/>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0"/>
      <c r="B119" s="1051"/>
      <c r="C119" s="1051"/>
      <c r="D119" s="1051"/>
      <c r="E119" s="1051"/>
      <c r="F119" s="1052"/>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2" t="s">
        <v>281</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282</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1"/>
    </row>
    <row r="122" spans="1:50" ht="25.5" customHeight="1" x14ac:dyDescent="0.15">
      <c r="A122" s="1050"/>
      <c r="B122" s="1051"/>
      <c r="C122" s="1051"/>
      <c r="D122" s="1051"/>
      <c r="E122" s="1051"/>
      <c r="F122" s="1052"/>
      <c r="G122" s="813"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6"/>
      <c r="AC122" s="813"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50"/>
      <c r="B123" s="1051"/>
      <c r="C123" s="1051"/>
      <c r="D123" s="1051"/>
      <c r="E123" s="1051"/>
      <c r="F123" s="1052"/>
      <c r="G123" s="667"/>
      <c r="H123" s="668"/>
      <c r="I123" s="668"/>
      <c r="J123" s="668"/>
      <c r="K123" s="669"/>
      <c r="L123" s="661"/>
      <c r="M123" s="662"/>
      <c r="N123" s="662"/>
      <c r="O123" s="662"/>
      <c r="P123" s="662"/>
      <c r="Q123" s="662"/>
      <c r="R123" s="662"/>
      <c r="S123" s="662"/>
      <c r="T123" s="662"/>
      <c r="U123" s="662"/>
      <c r="V123" s="662"/>
      <c r="W123" s="662"/>
      <c r="X123" s="663"/>
      <c r="Y123" s="388"/>
      <c r="Z123" s="389"/>
      <c r="AA123" s="389"/>
      <c r="AB123" s="803"/>
      <c r="AC123" s="667"/>
      <c r="AD123" s="668"/>
      <c r="AE123" s="668"/>
      <c r="AF123" s="668"/>
      <c r="AG123" s="669"/>
      <c r="AH123" s="661"/>
      <c r="AI123" s="662"/>
      <c r="AJ123" s="662"/>
      <c r="AK123" s="662"/>
      <c r="AL123" s="662"/>
      <c r="AM123" s="662"/>
      <c r="AN123" s="662"/>
      <c r="AO123" s="662"/>
      <c r="AP123" s="662"/>
      <c r="AQ123" s="662"/>
      <c r="AR123" s="662"/>
      <c r="AS123" s="662"/>
      <c r="AT123" s="663"/>
      <c r="AU123" s="388"/>
      <c r="AV123" s="389"/>
      <c r="AW123" s="389"/>
      <c r="AX123" s="390"/>
    </row>
    <row r="124" spans="1:50" ht="24.75" customHeight="1" x14ac:dyDescent="0.15">
      <c r="A124" s="1050"/>
      <c r="B124" s="1051"/>
      <c r="C124" s="1051"/>
      <c r="D124" s="1051"/>
      <c r="E124" s="1051"/>
      <c r="F124" s="1052"/>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0"/>
      <c r="B125" s="1051"/>
      <c r="C125" s="1051"/>
      <c r="D125" s="1051"/>
      <c r="E125" s="1051"/>
      <c r="F125" s="1052"/>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0"/>
      <c r="B126" s="1051"/>
      <c r="C126" s="1051"/>
      <c r="D126" s="1051"/>
      <c r="E126" s="1051"/>
      <c r="F126" s="1052"/>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0"/>
      <c r="B127" s="1051"/>
      <c r="C127" s="1051"/>
      <c r="D127" s="1051"/>
      <c r="E127" s="1051"/>
      <c r="F127" s="1052"/>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0"/>
      <c r="B128" s="1051"/>
      <c r="C128" s="1051"/>
      <c r="D128" s="1051"/>
      <c r="E128" s="1051"/>
      <c r="F128" s="1052"/>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0"/>
      <c r="B129" s="1051"/>
      <c r="C129" s="1051"/>
      <c r="D129" s="1051"/>
      <c r="E129" s="1051"/>
      <c r="F129" s="1052"/>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0"/>
      <c r="B130" s="1051"/>
      <c r="C130" s="1051"/>
      <c r="D130" s="1051"/>
      <c r="E130" s="1051"/>
      <c r="F130" s="1052"/>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0"/>
      <c r="B131" s="1051"/>
      <c r="C131" s="1051"/>
      <c r="D131" s="1051"/>
      <c r="E131" s="1051"/>
      <c r="F131" s="1052"/>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0"/>
      <c r="B132" s="1051"/>
      <c r="C132" s="1051"/>
      <c r="D132" s="1051"/>
      <c r="E132" s="1051"/>
      <c r="F132" s="1052"/>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2" t="s">
        <v>283</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284</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1"/>
    </row>
    <row r="135" spans="1:50" ht="24.75" customHeight="1" x14ac:dyDescent="0.15">
      <c r="A135" s="1050"/>
      <c r="B135" s="1051"/>
      <c r="C135" s="1051"/>
      <c r="D135" s="1051"/>
      <c r="E135" s="1051"/>
      <c r="F135" s="1052"/>
      <c r="G135" s="813"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6"/>
      <c r="AC135" s="813"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50"/>
      <c r="B136" s="1051"/>
      <c r="C136" s="1051"/>
      <c r="D136" s="1051"/>
      <c r="E136" s="1051"/>
      <c r="F136" s="1052"/>
      <c r="G136" s="667"/>
      <c r="H136" s="668"/>
      <c r="I136" s="668"/>
      <c r="J136" s="668"/>
      <c r="K136" s="669"/>
      <c r="L136" s="661"/>
      <c r="M136" s="662"/>
      <c r="N136" s="662"/>
      <c r="O136" s="662"/>
      <c r="P136" s="662"/>
      <c r="Q136" s="662"/>
      <c r="R136" s="662"/>
      <c r="S136" s="662"/>
      <c r="T136" s="662"/>
      <c r="U136" s="662"/>
      <c r="V136" s="662"/>
      <c r="W136" s="662"/>
      <c r="X136" s="663"/>
      <c r="Y136" s="388"/>
      <c r="Z136" s="389"/>
      <c r="AA136" s="389"/>
      <c r="AB136" s="803"/>
      <c r="AC136" s="667"/>
      <c r="AD136" s="668"/>
      <c r="AE136" s="668"/>
      <c r="AF136" s="668"/>
      <c r="AG136" s="669"/>
      <c r="AH136" s="661"/>
      <c r="AI136" s="662"/>
      <c r="AJ136" s="662"/>
      <c r="AK136" s="662"/>
      <c r="AL136" s="662"/>
      <c r="AM136" s="662"/>
      <c r="AN136" s="662"/>
      <c r="AO136" s="662"/>
      <c r="AP136" s="662"/>
      <c r="AQ136" s="662"/>
      <c r="AR136" s="662"/>
      <c r="AS136" s="662"/>
      <c r="AT136" s="663"/>
      <c r="AU136" s="388"/>
      <c r="AV136" s="389"/>
      <c r="AW136" s="389"/>
      <c r="AX136" s="390"/>
    </row>
    <row r="137" spans="1:50" ht="24.75" customHeight="1" x14ac:dyDescent="0.15">
      <c r="A137" s="1050"/>
      <c r="B137" s="1051"/>
      <c r="C137" s="1051"/>
      <c r="D137" s="1051"/>
      <c r="E137" s="1051"/>
      <c r="F137" s="1052"/>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0"/>
      <c r="B138" s="1051"/>
      <c r="C138" s="1051"/>
      <c r="D138" s="1051"/>
      <c r="E138" s="1051"/>
      <c r="F138" s="1052"/>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0"/>
      <c r="B139" s="1051"/>
      <c r="C139" s="1051"/>
      <c r="D139" s="1051"/>
      <c r="E139" s="1051"/>
      <c r="F139" s="1052"/>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0"/>
      <c r="B140" s="1051"/>
      <c r="C140" s="1051"/>
      <c r="D140" s="1051"/>
      <c r="E140" s="1051"/>
      <c r="F140" s="1052"/>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0"/>
      <c r="B141" s="1051"/>
      <c r="C141" s="1051"/>
      <c r="D141" s="1051"/>
      <c r="E141" s="1051"/>
      <c r="F141" s="1052"/>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0"/>
      <c r="B142" s="1051"/>
      <c r="C142" s="1051"/>
      <c r="D142" s="1051"/>
      <c r="E142" s="1051"/>
      <c r="F142" s="1052"/>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0"/>
      <c r="B143" s="1051"/>
      <c r="C143" s="1051"/>
      <c r="D143" s="1051"/>
      <c r="E143" s="1051"/>
      <c r="F143" s="1052"/>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0"/>
      <c r="B144" s="1051"/>
      <c r="C144" s="1051"/>
      <c r="D144" s="1051"/>
      <c r="E144" s="1051"/>
      <c r="F144" s="1052"/>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0"/>
      <c r="B145" s="1051"/>
      <c r="C145" s="1051"/>
      <c r="D145" s="1051"/>
      <c r="E145" s="1051"/>
      <c r="F145" s="1052"/>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2" t="s">
        <v>285</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1"/>
    </row>
    <row r="148" spans="1:50" ht="24.75" customHeight="1" x14ac:dyDescent="0.15">
      <c r="A148" s="1050"/>
      <c r="B148" s="1051"/>
      <c r="C148" s="1051"/>
      <c r="D148" s="1051"/>
      <c r="E148" s="1051"/>
      <c r="F148" s="1052"/>
      <c r="G148" s="813"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6"/>
      <c r="AC148" s="813"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50"/>
      <c r="B149" s="1051"/>
      <c r="C149" s="1051"/>
      <c r="D149" s="1051"/>
      <c r="E149" s="1051"/>
      <c r="F149" s="1052"/>
      <c r="G149" s="667"/>
      <c r="H149" s="668"/>
      <c r="I149" s="668"/>
      <c r="J149" s="668"/>
      <c r="K149" s="669"/>
      <c r="L149" s="661"/>
      <c r="M149" s="662"/>
      <c r="N149" s="662"/>
      <c r="O149" s="662"/>
      <c r="P149" s="662"/>
      <c r="Q149" s="662"/>
      <c r="R149" s="662"/>
      <c r="S149" s="662"/>
      <c r="T149" s="662"/>
      <c r="U149" s="662"/>
      <c r="V149" s="662"/>
      <c r="W149" s="662"/>
      <c r="X149" s="663"/>
      <c r="Y149" s="388"/>
      <c r="Z149" s="389"/>
      <c r="AA149" s="389"/>
      <c r="AB149" s="803"/>
      <c r="AC149" s="667"/>
      <c r="AD149" s="668"/>
      <c r="AE149" s="668"/>
      <c r="AF149" s="668"/>
      <c r="AG149" s="669"/>
      <c r="AH149" s="661"/>
      <c r="AI149" s="662"/>
      <c r="AJ149" s="662"/>
      <c r="AK149" s="662"/>
      <c r="AL149" s="662"/>
      <c r="AM149" s="662"/>
      <c r="AN149" s="662"/>
      <c r="AO149" s="662"/>
      <c r="AP149" s="662"/>
      <c r="AQ149" s="662"/>
      <c r="AR149" s="662"/>
      <c r="AS149" s="662"/>
      <c r="AT149" s="663"/>
      <c r="AU149" s="388"/>
      <c r="AV149" s="389"/>
      <c r="AW149" s="389"/>
      <c r="AX149" s="390"/>
    </row>
    <row r="150" spans="1:50" ht="24.75" customHeight="1" x14ac:dyDescent="0.15">
      <c r="A150" s="1050"/>
      <c r="B150" s="1051"/>
      <c r="C150" s="1051"/>
      <c r="D150" s="1051"/>
      <c r="E150" s="1051"/>
      <c r="F150" s="1052"/>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0"/>
      <c r="B151" s="1051"/>
      <c r="C151" s="1051"/>
      <c r="D151" s="1051"/>
      <c r="E151" s="1051"/>
      <c r="F151" s="1052"/>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0"/>
      <c r="B152" s="1051"/>
      <c r="C152" s="1051"/>
      <c r="D152" s="1051"/>
      <c r="E152" s="1051"/>
      <c r="F152" s="1052"/>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0"/>
      <c r="B153" s="1051"/>
      <c r="C153" s="1051"/>
      <c r="D153" s="1051"/>
      <c r="E153" s="1051"/>
      <c r="F153" s="1052"/>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0"/>
      <c r="B154" s="1051"/>
      <c r="C154" s="1051"/>
      <c r="D154" s="1051"/>
      <c r="E154" s="1051"/>
      <c r="F154" s="1052"/>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0"/>
      <c r="B155" s="1051"/>
      <c r="C155" s="1051"/>
      <c r="D155" s="1051"/>
      <c r="E155" s="1051"/>
      <c r="F155" s="1052"/>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0"/>
      <c r="B156" s="1051"/>
      <c r="C156" s="1051"/>
      <c r="D156" s="1051"/>
      <c r="E156" s="1051"/>
      <c r="F156" s="1052"/>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0"/>
      <c r="B157" s="1051"/>
      <c r="C157" s="1051"/>
      <c r="D157" s="1051"/>
      <c r="E157" s="1051"/>
      <c r="F157" s="1052"/>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0"/>
      <c r="B158" s="1051"/>
      <c r="C158" s="1051"/>
      <c r="D158" s="1051"/>
      <c r="E158" s="1051"/>
      <c r="F158" s="1052"/>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286</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1"/>
    </row>
    <row r="162" spans="1:50" ht="24.75" customHeight="1" x14ac:dyDescent="0.15">
      <c r="A162" s="1050"/>
      <c r="B162" s="1051"/>
      <c r="C162" s="1051"/>
      <c r="D162" s="1051"/>
      <c r="E162" s="1051"/>
      <c r="F162" s="1052"/>
      <c r="G162" s="813"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6"/>
      <c r="AC162" s="813"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50"/>
      <c r="B163" s="1051"/>
      <c r="C163" s="1051"/>
      <c r="D163" s="1051"/>
      <c r="E163" s="1051"/>
      <c r="F163" s="1052"/>
      <c r="G163" s="667"/>
      <c r="H163" s="668"/>
      <c r="I163" s="668"/>
      <c r="J163" s="668"/>
      <c r="K163" s="669"/>
      <c r="L163" s="661"/>
      <c r="M163" s="662"/>
      <c r="N163" s="662"/>
      <c r="O163" s="662"/>
      <c r="P163" s="662"/>
      <c r="Q163" s="662"/>
      <c r="R163" s="662"/>
      <c r="S163" s="662"/>
      <c r="T163" s="662"/>
      <c r="U163" s="662"/>
      <c r="V163" s="662"/>
      <c r="W163" s="662"/>
      <c r="X163" s="663"/>
      <c r="Y163" s="388"/>
      <c r="Z163" s="389"/>
      <c r="AA163" s="389"/>
      <c r="AB163" s="803"/>
      <c r="AC163" s="667"/>
      <c r="AD163" s="668"/>
      <c r="AE163" s="668"/>
      <c r="AF163" s="668"/>
      <c r="AG163" s="669"/>
      <c r="AH163" s="661"/>
      <c r="AI163" s="662"/>
      <c r="AJ163" s="662"/>
      <c r="AK163" s="662"/>
      <c r="AL163" s="662"/>
      <c r="AM163" s="662"/>
      <c r="AN163" s="662"/>
      <c r="AO163" s="662"/>
      <c r="AP163" s="662"/>
      <c r="AQ163" s="662"/>
      <c r="AR163" s="662"/>
      <c r="AS163" s="662"/>
      <c r="AT163" s="663"/>
      <c r="AU163" s="388"/>
      <c r="AV163" s="389"/>
      <c r="AW163" s="389"/>
      <c r="AX163" s="390"/>
    </row>
    <row r="164" spans="1:50" ht="24.75" customHeight="1" x14ac:dyDescent="0.15">
      <c r="A164" s="1050"/>
      <c r="B164" s="1051"/>
      <c r="C164" s="1051"/>
      <c r="D164" s="1051"/>
      <c r="E164" s="1051"/>
      <c r="F164" s="1052"/>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0"/>
      <c r="B165" s="1051"/>
      <c r="C165" s="1051"/>
      <c r="D165" s="1051"/>
      <c r="E165" s="1051"/>
      <c r="F165" s="1052"/>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0"/>
      <c r="B166" s="1051"/>
      <c r="C166" s="1051"/>
      <c r="D166" s="1051"/>
      <c r="E166" s="1051"/>
      <c r="F166" s="1052"/>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0"/>
      <c r="B167" s="1051"/>
      <c r="C167" s="1051"/>
      <c r="D167" s="1051"/>
      <c r="E167" s="1051"/>
      <c r="F167" s="1052"/>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0"/>
      <c r="B168" s="1051"/>
      <c r="C168" s="1051"/>
      <c r="D168" s="1051"/>
      <c r="E168" s="1051"/>
      <c r="F168" s="1052"/>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0"/>
      <c r="B169" s="1051"/>
      <c r="C169" s="1051"/>
      <c r="D169" s="1051"/>
      <c r="E169" s="1051"/>
      <c r="F169" s="1052"/>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0"/>
      <c r="B170" s="1051"/>
      <c r="C170" s="1051"/>
      <c r="D170" s="1051"/>
      <c r="E170" s="1051"/>
      <c r="F170" s="1052"/>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0"/>
      <c r="B171" s="1051"/>
      <c r="C171" s="1051"/>
      <c r="D171" s="1051"/>
      <c r="E171" s="1051"/>
      <c r="F171" s="1052"/>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0"/>
      <c r="B172" s="1051"/>
      <c r="C172" s="1051"/>
      <c r="D172" s="1051"/>
      <c r="E172" s="1051"/>
      <c r="F172" s="1052"/>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2" t="s">
        <v>287</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288</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1"/>
    </row>
    <row r="175" spans="1:50" ht="25.5" customHeight="1" x14ac:dyDescent="0.15">
      <c r="A175" s="1050"/>
      <c r="B175" s="1051"/>
      <c r="C175" s="1051"/>
      <c r="D175" s="1051"/>
      <c r="E175" s="1051"/>
      <c r="F175" s="1052"/>
      <c r="G175" s="813"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6"/>
      <c r="AC175" s="813"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50"/>
      <c r="B176" s="1051"/>
      <c r="C176" s="1051"/>
      <c r="D176" s="1051"/>
      <c r="E176" s="1051"/>
      <c r="F176" s="1052"/>
      <c r="G176" s="667"/>
      <c r="H176" s="668"/>
      <c r="I176" s="668"/>
      <c r="J176" s="668"/>
      <c r="K176" s="669"/>
      <c r="L176" s="661"/>
      <c r="M176" s="662"/>
      <c r="N176" s="662"/>
      <c r="O176" s="662"/>
      <c r="P176" s="662"/>
      <c r="Q176" s="662"/>
      <c r="R176" s="662"/>
      <c r="S176" s="662"/>
      <c r="T176" s="662"/>
      <c r="U176" s="662"/>
      <c r="V176" s="662"/>
      <c r="W176" s="662"/>
      <c r="X176" s="663"/>
      <c r="Y176" s="388"/>
      <c r="Z176" s="389"/>
      <c r="AA176" s="389"/>
      <c r="AB176" s="803"/>
      <c r="AC176" s="667"/>
      <c r="AD176" s="668"/>
      <c r="AE176" s="668"/>
      <c r="AF176" s="668"/>
      <c r="AG176" s="669"/>
      <c r="AH176" s="661"/>
      <c r="AI176" s="662"/>
      <c r="AJ176" s="662"/>
      <c r="AK176" s="662"/>
      <c r="AL176" s="662"/>
      <c r="AM176" s="662"/>
      <c r="AN176" s="662"/>
      <c r="AO176" s="662"/>
      <c r="AP176" s="662"/>
      <c r="AQ176" s="662"/>
      <c r="AR176" s="662"/>
      <c r="AS176" s="662"/>
      <c r="AT176" s="663"/>
      <c r="AU176" s="388"/>
      <c r="AV176" s="389"/>
      <c r="AW176" s="389"/>
      <c r="AX176" s="390"/>
    </row>
    <row r="177" spans="1:50" ht="24.75" customHeight="1" x14ac:dyDescent="0.15">
      <c r="A177" s="1050"/>
      <c r="B177" s="1051"/>
      <c r="C177" s="1051"/>
      <c r="D177" s="1051"/>
      <c r="E177" s="1051"/>
      <c r="F177" s="1052"/>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0"/>
      <c r="B178" s="1051"/>
      <c r="C178" s="1051"/>
      <c r="D178" s="1051"/>
      <c r="E178" s="1051"/>
      <c r="F178" s="1052"/>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0"/>
      <c r="B179" s="1051"/>
      <c r="C179" s="1051"/>
      <c r="D179" s="1051"/>
      <c r="E179" s="1051"/>
      <c r="F179" s="1052"/>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0"/>
      <c r="B180" s="1051"/>
      <c r="C180" s="1051"/>
      <c r="D180" s="1051"/>
      <c r="E180" s="1051"/>
      <c r="F180" s="1052"/>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0"/>
      <c r="B181" s="1051"/>
      <c r="C181" s="1051"/>
      <c r="D181" s="1051"/>
      <c r="E181" s="1051"/>
      <c r="F181" s="1052"/>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0"/>
      <c r="B182" s="1051"/>
      <c r="C182" s="1051"/>
      <c r="D182" s="1051"/>
      <c r="E182" s="1051"/>
      <c r="F182" s="1052"/>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0"/>
      <c r="B183" s="1051"/>
      <c r="C183" s="1051"/>
      <c r="D183" s="1051"/>
      <c r="E183" s="1051"/>
      <c r="F183" s="1052"/>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0"/>
      <c r="B184" s="1051"/>
      <c r="C184" s="1051"/>
      <c r="D184" s="1051"/>
      <c r="E184" s="1051"/>
      <c r="F184" s="1052"/>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0"/>
      <c r="B185" s="1051"/>
      <c r="C185" s="1051"/>
      <c r="D185" s="1051"/>
      <c r="E185" s="1051"/>
      <c r="F185" s="1052"/>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2" t="s">
        <v>290</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289</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1"/>
    </row>
    <row r="188" spans="1:50" ht="24.75" customHeight="1" x14ac:dyDescent="0.15">
      <c r="A188" s="1050"/>
      <c r="B188" s="1051"/>
      <c r="C188" s="1051"/>
      <c r="D188" s="1051"/>
      <c r="E188" s="1051"/>
      <c r="F188" s="1052"/>
      <c r="G188" s="813"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6"/>
      <c r="AC188" s="813"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50"/>
      <c r="B189" s="1051"/>
      <c r="C189" s="1051"/>
      <c r="D189" s="1051"/>
      <c r="E189" s="1051"/>
      <c r="F189" s="1052"/>
      <c r="G189" s="667"/>
      <c r="H189" s="668"/>
      <c r="I189" s="668"/>
      <c r="J189" s="668"/>
      <c r="K189" s="669"/>
      <c r="L189" s="661"/>
      <c r="M189" s="662"/>
      <c r="N189" s="662"/>
      <c r="O189" s="662"/>
      <c r="P189" s="662"/>
      <c r="Q189" s="662"/>
      <c r="R189" s="662"/>
      <c r="S189" s="662"/>
      <c r="T189" s="662"/>
      <c r="U189" s="662"/>
      <c r="V189" s="662"/>
      <c r="W189" s="662"/>
      <c r="X189" s="663"/>
      <c r="Y189" s="388"/>
      <c r="Z189" s="389"/>
      <c r="AA189" s="389"/>
      <c r="AB189" s="803"/>
      <c r="AC189" s="667"/>
      <c r="AD189" s="668"/>
      <c r="AE189" s="668"/>
      <c r="AF189" s="668"/>
      <c r="AG189" s="669"/>
      <c r="AH189" s="661"/>
      <c r="AI189" s="662"/>
      <c r="AJ189" s="662"/>
      <c r="AK189" s="662"/>
      <c r="AL189" s="662"/>
      <c r="AM189" s="662"/>
      <c r="AN189" s="662"/>
      <c r="AO189" s="662"/>
      <c r="AP189" s="662"/>
      <c r="AQ189" s="662"/>
      <c r="AR189" s="662"/>
      <c r="AS189" s="662"/>
      <c r="AT189" s="663"/>
      <c r="AU189" s="388"/>
      <c r="AV189" s="389"/>
      <c r="AW189" s="389"/>
      <c r="AX189" s="390"/>
    </row>
    <row r="190" spans="1:50" ht="24.75" customHeight="1" x14ac:dyDescent="0.15">
      <c r="A190" s="1050"/>
      <c r="B190" s="1051"/>
      <c r="C190" s="1051"/>
      <c r="D190" s="1051"/>
      <c r="E190" s="1051"/>
      <c r="F190" s="1052"/>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0"/>
      <c r="B191" s="1051"/>
      <c r="C191" s="1051"/>
      <c r="D191" s="1051"/>
      <c r="E191" s="1051"/>
      <c r="F191" s="1052"/>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0"/>
      <c r="B192" s="1051"/>
      <c r="C192" s="1051"/>
      <c r="D192" s="1051"/>
      <c r="E192" s="1051"/>
      <c r="F192" s="1052"/>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0"/>
      <c r="B193" s="1051"/>
      <c r="C193" s="1051"/>
      <c r="D193" s="1051"/>
      <c r="E193" s="1051"/>
      <c r="F193" s="1052"/>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0"/>
      <c r="B194" s="1051"/>
      <c r="C194" s="1051"/>
      <c r="D194" s="1051"/>
      <c r="E194" s="1051"/>
      <c r="F194" s="1052"/>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0"/>
      <c r="B195" s="1051"/>
      <c r="C195" s="1051"/>
      <c r="D195" s="1051"/>
      <c r="E195" s="1051"/>
      <c r="F195" s="1052"/>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0"/>
      <c r="B196" s="1051"/>
      <c r="C196" s="1051"/>
      <c r="D196" s="1051"/>
      <c r="E196" s="1051"/>
      <c r="F196" s="1052"/>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0"/>
      <c r="B197" s="1051"/>
      <c r="C197" s="1051"/>
      <c r="D197" s="1051"/>
      <c r="E197" s="1051"/>
      <c r="F197" s="1052"/>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0"/>
      <c r="B198" s="1051"/>
      <c r="C198" s="1051"/>
      <c r="D198" s="1051"/>
      <c r="E198" s="1051"/>
      <c r="F198" s="1052"/>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2" t="s">
        <v>291</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1"/>
    </row>
    <row r="201" spans="1:50" ht="24.75" customHeight="1" x14ac:dyDescent="0.15">
      <c r="A201" s="1050"/>
      <c r="B201" s="1051"/>
      <c r="C201" s="1051"/>
      <c r="D201" s="1051"/>
      <c r="E201" s="1051"/>
      <c r="F201" s="1052"/>
      <c r="G201" s="813"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6"/>
      <c r="AC201" s="813"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50"/>
      <c r="B202" s="1051"/>
      <c r="C202" s="1051"/>
      <c r="D202" s="1051"/>
      <c r="E202" s="1051"/>
      <c r="F202" s="1052"/>
      <c r="G202" s="667"/>
      <c r="H202" s="668"/>
      <c r="I202" s="668"/>
      <c r="J202" s="668"/>
      <c r="K202" s="669"/>
      <c r="L202" s="661"/>
      <c r="M202" s="662"/>
      <c r="N202" s="662"/>
      <c r="O202" s="662"/>
      <c r="P202" s="662"/>
      <c r="Q202" s="662"/>
      <c r="R202" s="662"/>
      <c r="S202" s="662"/>
      <c r="T202" s="662"/>
      <c r="U202" s="662"/>
      <c r="V202" s="662"/>
      <c r="W202" s="662"/>
      <c r="X202" s="663"/>
      <c r="Y202" s="388"/>
      <c r="Z202" s="389"/>
      <c r="AA202" s="389"/>
      <c r="AB202" s="803"/>
      <c r="AC202" s="667"/>
      <c r="AD202" s="668"/>
      <c r="AE202" s="668"/>
      <c r="AF202" s="668"/>
      <c r="AG202" s="669"/>
      <c r="AH202" s="661"/>
      <c r="AI202" s="662"/>
      <c r="AJ202" s="662"/>
      <c r="AK202" s="662"/>
      <c r="AL202" s="662"/>
      <c r="AM202" s="662"/>
      <c r="AN202" s="662"/>
      <c r="AO202" s="662"/>
      <c r="AP202" s="662"/>
      <c r="AQ202" s="662"/>
      <c r="AR202" s="662"/>
      <c r="AS202" s="662"/>
      <c r="AT202" s="663"/>
      <c r="AU202" s="388"/>
      <c r="AV202" s="389"/>
      <c r="AW202" s="389"/>
      <c r="AX202" s="390"/>
    </row>
    <row r="203" spans="1:50" ht="24.75" customHeight="1" x14ac:dyDescent="0.15">
      <c r="A203" s="1050"/>
      <c r="B203" s="1051"/>
      <c r="C203" s="1051"/>
      <c r="D203" s="1051"/>
      <c r="E203" s="1051"/>
      <c r="F203" s="1052"/>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0"/>
      <c r="B204" s="1051"/>
      <c r="C204" s="1051"/>
      <c r="D204" s="1051"/>
      <c r="E204" s="1051"/>
      <c r="F204" s="1052"/>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0"/>
      <c r="B205" s="1051"/>
      <c r="C205" s="1051"/>
      <c r="D205" s="1051"/>
      <c r="E205" s="1051"/>
      <c r="F205" s="1052"/>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0"/>
      <c r="B206" s="1051"/>
      <c r="C206" s="1051"/>
      <c r="D206" s="1051"/>
      <c r="E206" s="1051"/>
      <c r="F206" s="1052"/>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0"/>
      <c r="B207" s="1051"/>
      <c r="C207" s="1051"/>
      <c r="D207" s="1051"/>
      <c r="E207" s="1051"/>
      <c r="F207" s="1052"/>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0"/>
      <c r="B208" s="1051"/>
      <c r="C208" s="1051"/>
      <c r="D208" s="1051"/>
      <c r="E208" s="1051"/>
      <c r="F208" s="1052"/>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0"/>
      <c r="B209" s="1051"/>
      <c r="C209" s="1051"/>
      <c r="D209" s="1051"/>
      <c r="E209" s="1051"/>
      <c r="F209" s="1052"/>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0"/>
      <c r="B210" s="1051"/>
      <c r="C210" s="1051"/>
      <c r="D210" s="1051"/>
      <c r="E210" s="1051"/>
      <c r="F210" s="1052"/>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0"/>
      <c r="B211" s="1051"/>
      <c r="C211" s="1051"/>
      <c r="D211" s="1051"/>
      <c r="E211" s="1051"/>
      <c r="F211" s="1052"/>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292</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1"/>
    </row>
    <row r="215" spans="1:50" ht="24.75" customHeight="1" x14ac:dyDescent="0.15">
      <c r="A215" s="1050"/>
      <c r="B215" s="1051"/>
      <c r="C215" s="1051"/>
      <c r="D215" s="1051"/>
      <c r="E215" s="1051"/>
      <c r="F215" s="1052"/>
      <c r="G215" s="813"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6"/>
      <c r="AC215" s="813"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50"/>
      <c r="B216" s="1051"/>
      <c r="C216" s="1051"/>
      <c r="D216" s="1051"/>
      <c r="E216" s="1051"/>
      <c r="F216" s="1052"/>
      <c r="G216" s="667"/>
      <c r="H216" s="668"/>
      <c r="I216" s="668"/>
      <c r="J216" s="668"/>
      <c r="K216" s="669"/>
      <c r="L216" s="661"/>
      <c r="M216" s="662"/>
      <c r="N216" s="662"/>
      <c r="O216" s="662"/>
      <c r="P216" s="662"/>
      <c r="Q216" s="662"/>
      <c r="R216" s="662"/>
      <c r="S216" s="662"/>
      <c r="T216" s="662"/>
      <c r="U216" s="662"/>
      <c r="V216" s="662"/>
      <c r="W216" s="662"/>
      <c r="X216" s="663"/>
      <c r="Y216" s="388"/>
      <c r="Z216" s="389"/>
      <c r="AA216" s="389"/>
      <c r="AB216" s="803"/>
      <c r="AC216" s="667"/>
      <c r="AD216" s="668"/>
      <c r="AE216" s="668"/>
      <c r="AF216" s="668"/>
      <c r="AG216" s="669"/>
      <c r="AH216" s="661"/>
      <c r="AI216" s="662"/>
      <c r="AJ216" s="662"/>
      <c r="AK216" s="662"/>
      <c r="AL216" s="662"/>
      <c r="AM216" s="662"/>
      <c r="AN216" s="662"/>
      <c r="AO216" s="662"/>
      <c r="AP216" s="662"/>
      <c r="AQ216" s="662"/>
      <c r="AR216" s="662"/>
      <c r="AS216" s="662"/>
      <c r="AT216" s="663"/>
      <c r="AU216" s="388"/>
      <c r="AV216" s="389"/>
      <c r="AW216" s="389"/>
      <c r="AX216" s="390"/>
    </row>
    <row r="217" spans="1:50" ht="24.75" customHeight="1" x14ac:dyDescent="0.15">
      <c r="A217" s="1050"/>
      <c r="B217" s="1051"/>
      <c r="C217" s="1051"/>
      <c r="D217" s="1051"/>
      <c r="E217" s="1051"/>
      <c r="F217" s="1052"/>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0"/>
      <c r="B218" s="1051"/>
      <c r="C218" s="1051"/>
      <c r="D218" s="1051"/>
      <c r="E218" s="1051"/>
      <c r="F218" s="1052"/>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0"/>
      <c r="B219" s="1051"/>
      <c r="C219" s="1051"/>
      <c r="D219" s="1051"/>
      <c r="E219" s="1051"/>
      <c r="F219" s="1052"/>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0"/>
      <c r="B220" s="1051"/>
      <c r="C220" s="1051"/>
      <c r="D220" s="1051"/>
      <c r="E220" s="1051"/>
      <c r="F220" s="1052"/>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0"/>
      <c r="B221" s="1051"/>
      <c r="C221" s="1051"/>
      <c r="D221" s="1051"/>
      <c r="E221" s="1051"/>
      <c r="F221" s="1052"/>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0"/>
      <c r="B222" s="1051"/>
      <c r="C222" s="1051"/>
      <c r="D222" s="1051"/>
      <c r="E222" s="1051"/>
      <c r="F222" s="1052"/>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0"/>
      <c r="B223" s="1051"/>
      <c r="C223" s="1051"/>
      <c r="D223" s="1051"/>
      <c r="E223" s="1051"/>
      <c r="F223" s="1052"/>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0"/>
      <c r="B224" s="1051"/>
      <c r="C224" s="1051"/>
      <c r="D224" s="1051"/>
      <c r="E224" s="1051"/>
      <c r="F224" s="1052"/>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0"/>
      <c r="B225" s="1051"/>
      <c r="C225" s="1051"/>
      <c r="D225" s="1051"/>
      <c r="E225" s="1051"/>
      <c r="F225" s="1052"/>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2" t="s">
        <v>293</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294</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1"/>
    </row>
    <row r="228" spans="1:50" ht="25.5" customHeight="1" x14ac:dyDescent="0.15">
      <c r="A228" s="1050"/>
      <c r="B228" s="1051"/>
      <c r="C228" s="1051"/>
      <c r="D228" s="1051"/>
      <c r="E228" s="1051"/>
      <c r="F228" s="1052"/>
      <c r="G228" s="813"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6"/>
      <c r="AC228" s="813"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50"/>
      <c r="B229" s="1051"/>
      <c r="C229" s="1051"/>
      <c r="D229" s="1051"/>
      <c r="E229" s="1051"/>
      <c r="F229" s="1052"/>
      <c r="G229" s="667"/>
      <c r="H229" s="668"/>
      <c r="I229" s="668"/>
      <c r="J229" s="668"/>
      <c r="K229" s="669"/>
      <c r="L229" s="661"/>
      <c r="M229" s="662"/>
      <c r="N229" s="662"/>
      <c r="O229" s="662"/>
      <c r="P229" s="662"/>
      <c r="Q229" s="662"/>
      <c r="R229" s="662"/>
      <c r="S229" s="662"/>
      <c r="T229" s="662"/>
      <c r="U229" s="662"/>
      <c r="V229" s="662"/>
      <c r="W229" s="662"/>
      <c r="X229" s="663"/>
      <c r="Y229" s="388"/>
      <c r="Z229" s="389"/>
      <c r="AA229" s="389"/>
      <c r="AB229" s="803"/>
      <c r="AC229" s="667"/>
      <c r="AD229" s="668"/>
      <c r="AE229" s="668"/>
      <c r="AF229" s="668"/>
      <c r="AG229" s="669"/>
      <c r="AH229" s="661"/>
      <c r="AI229" s="662"/>
      <c r="AJ229" s="662"/>
      <c r="AK229" s="662"/>
      <c r="AL229" s="662"/>
      <c r="AM229" s="662"/>
      <c r="AN229" s="662"/>
      <c r="AO229" s="662"/>
      <c r="AP229" s="662"/>
      <c r="AQ229" s="662"/>
      <c r="AR229" s="662"/>
      <c r="AS229" s="662"/>
      <c r="AT229" s="663"/>
      <c r="AU229" s="388"/>
      <c r="AV229" s="389"/>
      <c r="AW229" s="389"/>
      <c r="AX229" s="390"/>
    </row>
    <row r="230" spans="1:50" ht="24.75" customHeight="1" x14ac:dyDescent="0.15">
      <c r="A230" s="1050"/>
      <c r="B230" s="1051"/>
      <c r="C230" s="1051"/>
      <c r="D230" s="1051"/>
      <c r="E230" s="1051"/>
      <c r="F230" s="1052"/>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0"/>
      <c r="B231" s="1051"/>
      <c r="C231" s="1051"/>
      <c r="D231" s="1051"/>
      <c r="E231" s="1051"/>
      <c r="F231" s="1052"/>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0"/>
      <c r="B232" s="1051"/>
      <c r="C232" s="1051"/>
      <c r="D232" s="1051"/>
      <c r="E232" s="1051"/>
      <c r="F232" s="1052"/>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0"/>
      <c r="B233" s="1051"/>
      <c r="C233" s="1051"/>
      <c r="D233" s="1051"/>
      <c r="E233" s="1051"/>
      <c r="F233" s="1052"/>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0"/>
      <c r="B234" s="1051"/>
      <c r="C234" s="1051"/>
      <c r="D234" s="1051"/>
      <c r="E234" s="1051"/>
      <c r="F234" s="1052"/>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0"/>
      <c r="B235" s="1051"/>
      <c r="C235" s="1051"/>
      <c r="D235" s="1051"/>
      <c r="E235" s="1051"/>
      <c r="F235" s="1052"/>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0"/>
      <c r="B236" s="1051"/>
      <c r="C236" s="1051"/>
      <c r="D236" s="1051"/>
      <c r="E236" s="1051"/>
      <c r="F236" s="1052"/>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0"/>
      <c r="B237" s="1051"/>
      <c r="C237" s="1051"/>
      <c r="D237" s="1051"/>
      <c r="E237" s="1051"/>
      <c r="F237" s="1052"/>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0"/>
      <c r="B238" s="1051"/>
      <c r="C238" s="1051"/>
      <c r="D238" s="1051"/>
      <c r="E238" s="1051"/>
      <c r="F238" s="1052"/>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2" t="s">
        <v>295</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296</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1"/>
    </row>
    <row r="241" spans="1:50" ht="24.75" customHeight="1" x14ac:dyDescent="0.15">
      <c r="A241" s="1050"/>
      <c r="B241" s="1051"/>
      <c r="C241" s="1051"/>
      <c r="D241" s="1051"/>
      <c r="E241" s="1051"/>
      <c r="F241" s="1052"/>
      <c r="G241" s="813"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6"/>
      <c r="AC241" s="813"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50"/>
      <c r="B242" s="1051"/>
      <c r="C242" s="1051"/>
      <c r="D242" s="1051"/>
      <c r="E242" s="1051"/>
      <c r="F242" s="1052"/>
      <c r="G242" s="667"/>
      <c r="H242" s="668"/>
      <c r="I242" s="668"/>
      <c r="J242" s="668"/>
      <c r="K242" s="669"/>
      <c r="L242" s="661"/>
      <c r="M242" s="662"/>
      <c r="N242" s="662"/>
      <c r="O242" s="662"/>
      <c r="P242" s="662"/>
      <c r="Q242" s="662"/>
      <c r="R242" s="662"/>
      <c r="S242" s="662"/>
      <c r="T242" s="662"/>
      <c r="U242" s="662"/>
      <c r="V242" s="662"/>
      <c r="W242" s="662"/>
      <c r="X242" s="663"/>
      <c r="Y242" s="388"/>
      <c r="Z242" s="389"/>
      <c r="AA242" s="389"/>
      <c r="AB242" s="803"/>
      <c r="AC242" s="667"/>
      <c r="AD242" s="668"/>
      <c r="AE242" s="668"/>
      <c r="AF242" s="668"/>
      <c r="AG242" s="669"/>
      <c r="AH242" s="661"/>
      <c r="AI242" s="662"/>
      <c r="AJ242" s="662"/>
      <c r="AK242" s="662"/>
      <c r="AL242" s="662"/>
      <c r="AM242" s="662"/>
      <c r="AN242" s="662"/>
      <c r="AO242" s="662"/>
      <c r="AP242" s="662"/>
      <c r="AQ242" s="662"/>
      <c r="AR242" s="662"/>
      <c r="AS242" s="662"/>
      <c r="AT242" s="663"/>
      <c r="AU242" s="388"/>
      <c r="AV242" s="389"/>
      <c r="AW242" s="389"/>
      <c r="AX242" s="390"/>
    </row>
    <row r="243" spans="1:50" ht="24.75" customHeight="1" x14ac:dyDescent="0.15">
      <c r="A243" s="1050"/>
      <c r="B243" s="1051"/>
      <c r="C243" s="1051"/>
      <c r="D243" s="1051"/>
      <c r="E243" s="1051"/>
      <c r="F243" s="1052"/>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0"/>
      <c r="B244" s="1051"/>
      <c r="C244" s="1051"/>
      <c r="D244" s="1051"/>
      <c r="E244" s="1051"/>
      <c r="F244" s="1052"/>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0"/>
      <c r="B245" s="1051"/>
      <c r="C245" s="1051"/>
      <c r="D245" s="1051"/>
      <c r="E245" s="1051"/>
      <c r="F245" s="1052"/>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0"/>
      <c r="B246" s="1051"/>
      <c r="C246" s="1051"/>
      <c r="D246" s="1051"/>
      <c r="E246" s="1051"/>
      <c r="F246" s="1052"/>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0"/>
      <c r="B247" s="1051"/>
      <c r="C247" s="1051"/>
      <c r="D247" s="1051"/>
      <c r="E247" s="1051"/>
      <c r="F247" s="1052"/>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0"/>
      <c r="B248" s="1051"/>
      <c r="C248" s="1051"/>
      <c r="D248" s="1051"/>
      <c r="E248" s="1051"/>
      <c r="F248" s="1052"/>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0"/>
      <c r="B249" s="1051"/>
      <c r="C249" s="1051"/>
      <c r="D249" s="1051"/>
      <c r="E249" s="1051"/>
      <c r="F249" s="1052"/>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0"/>
      <c r="B250" s="1051"/>
      <c r="C250" s="1051"/>
      <c r="D250" s="1051"/>
      <c r="E250" s="1051"/>
      <c r="F250" s="1052"/>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0"/>
      <c r="B251" s="1051"/>
      <c r="C251" s="1051"/>
      <c r="D251" s="1051"/>
      <c r="E251" s="1051"/>
      <c r="F251" s="1052"/>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2" t="s">
        <v>297</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1"/>
    </row>
    <row r="254" spans="1:50" ht="24.75" customHeight="1" x14ac:dyDescent="0.15">
      <c r="A254" s="1050"/>
      <c r="B254" s="1051"/>
      <c r="C254" s="1051"/>
      <c r="D254" s="1051"/>
      <c r="E254" s="1051"/>
      <c r="F254" s="1052"/>
      <c r="G254" s="813"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6"/>
      <c r="AC254" s="813"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50"/>
      <c r="B255" s="1051"/>
      <c r="C255" s="1051"/>
      <c r="D255" s="1051"/>
      <c r="E255" s="1051"/>
      <c r="F255" s="1052"/>
      <c r="G255" s="667"/>
      <c r="H255" s="668"/>
      <c r="I255" s="668"/>
      <c r="J255" s="668"/>
      <c r="K255" s="669"/>
      <c r="L255" s="661"/>
      <c r="M255" s="662"/>
      <c r="N255" s="662"/>
      <c r="O255" s="662"/>
      <c r="P255" s="662"/>
      <c r="Q255" s="662"/>
      <c r="R255" s="662"/>
      <c r="S255" s="662"/>
      <c r="T255" s="662"/>
      <c r="U255" s="662"/>
      <c r="V255" s="662"/>
      <c r="W255" s="662"/>
      <c r="X255" s="663"/>
      <c r="Y255" s="388"/>
      <c r="Z255" s="389"/>
      <c r="AA255" s="389"/>
      <c r="AB255" s="803"/>
      <c r="AC255" s="667"/>
      <c r="AD255" s="668"/>
      <c r="AE255" s="668"/>
      <c r="AF255" s="668"/>
      <c r="AG255" s="669"/>
      <c r="AH255" s="661"/>
      <c r="AI255" s="662"/>
      <c r="AJ255" s="662"/>
      <c r="AK255" s="662"/>
      <c r="AL255" s="662"/>
      <c r="AM255" s="662"/>
      <c r="AN255" s="662"/>
      <c r="AO255" s="662"/>
      <c r="AP255" s="662"/>
      <c r="AQ255" s="662"/>
      <c r="AR255" s="662"/>
      <c r="AS255" s="662"/>
      <c r="AT255" s="663"/>
      <c r="AU255" s="388"/>
      <c r="AV255" s="389"/>
      <c r="AW255" s="389"/>
      <c r="AX255" s="390"/>
    </row>
    <row r="256" spans="1:50" ht="24.75" customHeight="1" x14ac:dyDescent="0.15">
      <c r="A256" s="1050"/>
      <c r="B256" s="1051"/>
      <c r="C256" s="1051"/>
      <c r="D256" s="1051"/>
      <c r="E256" s="1051"/>
      <c r="F256" s="1052"/>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0"/>
      <c r="B257" s="1051"/>
      <c r="C257" s="1051"/>
      <c r="D257" s="1051"/>
      <c r="E257" s="1051"/>
      <c r="F257" s="1052"/>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0"/>
      <c r="B258" s="1051"/>
      <c r="C258" s="1051"/>
      <c r="D258" s="1051"/>
      <c r="E258" s="1051"/>
      <c r="F258" s="1052"/>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0"/>
      <c r="B259" s="1051"/>
      <c r="C259" s="1051"/>
      <c r="D259" s="1051"/>
      <c r="E259" s="1051"/>
      <c r="F259" s="1052"/>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0"/>
      <c r="B260" s="1051"/>
      <c r="C260" s="1051"/>
      <c r="D260" s="1051"/>
      <c r="E260" s="1051"/>
      <c r="F260" s="1052"/>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0"/>
      <c r="B261" s="1051"/>
      <c r="C261" s="1051"/>
      <c r="D261" s="1051"/>
      <c r="E261" s="1051"/>
      <c r="F261" s="1052"/>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0"/>
      <c r="B262" s="1051"/>
      <c r="C262" s="1051"/>
      <c r="D262" s="1051"/>
      <c r="E262" s="1051"/>
      <c r="F262" s="1052"/>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0"/>
      <c r="B263" s="1051"/>
      <c r="C263" s="1051"/>
      <c r="D263" s="1051"/>
      <c r="E263" s="1051"/>
      <c r="F263" s="1052"/>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0"/>
      <c r="B264" s="1051"/>
      <c r="C264" s="1051"/>
      <c r="D264" s="1051"/>
      <c r="E264" s="1051"/>
      <c r="F264" s="1052"/>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2020-09-17T02:35:12Z</cp:lastPrinted>
  <dcterms:created xsi:type="dcterms:W3CDTF">2012-03-13T00:50:25Z</dcterms:created>
  <dcterms:modified xsi:type="dcterms:W3CDTF">2020-10-05T04:18:19Z</dcterms:modified>
</cp:coreProperties>
</file>