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TOXO\Documents\2019 世帯室\R2(2020)年度\02 予算\行政事業レビュー\06 レビューシートの再点検依頼\レビューシート\R2\"/>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<sst xmlns="http://schemas.openxmlformats.org/spreadsheetml/2006/main" count="3044" uniqueCount="705">
  <si>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</si>
  <si>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</si>
  <si>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</si>
  <si>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</si>
  <si>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</si>
  <si>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</si>
  <si>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</si>
  <si>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</si>
  <si>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</si>
  <si>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</si>
  <si>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</si>
  <si>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</si>
  <si>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</si>
  <si>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</si>
  <si>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</si>
  <si>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</si>
  <si>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</si>
  <si>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</si>
  <si>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</si>
  <si>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</si>
  <si>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</si>
  <si>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</si>
  <si>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</si>
  <si>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</si>
  <si>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</si>
  <si>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</si>
  <si>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</si>
  <si>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</si>
  <si>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</si>
  <si>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</si>
  <si>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</si>
  <si>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</si>
  <si>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</si>
  <si>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</si>
  <si>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</si>
  <si>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</si>
  <si>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</si>
  <si>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</si>
  <si>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</si>
  <si>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</si>
  <si>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</si>
  <si>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</si>
  <si>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</si>
  <si>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</si>
  <si>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</si>
  <si>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</si>
  <si>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</si>
  <si>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</si>
  <si>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</si>
  <si>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</si>
  <si>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</si>
  <si>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</si>
  <si>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</si>
  <si>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</si>
  <si>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</si>
  <si>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</si>
  <si>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</si>
  <si>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</si>
  <si>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</si>
  <si>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</si>
  <si>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</si>
  <si>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</si>
  <si>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</si>
  <si>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</si>
  <si>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</si>
  <si>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</si>
  <si>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</si>
  <si>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</si>
  <si>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</si>
  <si>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</si>
  <si>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</si>
  <si>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</si>
  <si>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</si>
  <si>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</si>
  <si>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</si>
  <si>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</si>
  <si>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</si>
  <si>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</si>
  <si>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</si>
  <si>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</si>
  <si>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</si>
  <si>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</si>
  <si>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</si>
  <si>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</si>
  <si>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</si>
  <si>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</si>
  <si>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</si>
  <si>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</si>
  <si>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</si>
  <si>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</si>
  <si>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</si>
  <si>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</si>
  <si>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</si>
  <si>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</si>
  <si>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</si>
  <si>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</si>
  <si>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</si>
  <si>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</si>
  <si>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</si>
  <si>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</si>
  <si>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</si>
  <si>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</si>
  <si>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</si>
  <si>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</si>
  <si>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</si>
  <si>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</si>
  <si>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</si>
  <si>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</si>
  <si>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</si>
  <si>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</si>
  <si>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</si>
  <si>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</si>
  <si>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</si>
  <si>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</si>
  <si>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</si>
  <si>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</si>
  <si>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</si>
  <si>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</si>
  <si>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</si>
  <si>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</si>
  <si>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</si>
  <si>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</si>
  <si>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</si>
  <si>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</si>
  <si>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</si>
  <si>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</si>
  <si>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</si>
  <si>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</si>
  <si>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</si>
  <si>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</si>
  <si>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</si>
  <si>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</si>
  <si>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</si>
  <si>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</si>
  <si>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</si>
  <si>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</si>
  <si>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</si>
  <si>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</si>
  <si>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</si>
  <si>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</si>
  <si>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</si>
  <si>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</si>
  <si>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</si>
  <si>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</si>
  <si>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</si>
  <si>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</si>
  <si>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</si>
  <si>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</si>
  <si>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</si>
  <si>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</si>
  <si>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</si>
  <si>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</si>
  <si>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</si>
  <si>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</si>
  <si>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</si>
  <si>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</si>
  <si>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</si>
  <si>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</si>
  <si>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</si>
  <si>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</si>
  <si>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</si>
  <si>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</si>
  <si>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</si>
  <si>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</si>
  <si>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</si>
  <si>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</si>
  <si>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</si>
  <si>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</si>
  <si>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</si>
  <si>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</si>
  <si>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</si>
  <si>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</si>
  <si>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</si>
  <si>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</si>
  <si>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</si>
  <si>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</si>
  <si>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</si>
  <si>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</si>
  <si>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</si>
  <si>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</si>
  <si>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</si>
  <si>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</si>
  <si>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</si>
  <si>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</si>
  <si>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</si>
  <si>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</si>
  <si>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</si>
  <si>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</si>
  <si>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</si>
  <si>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</si>
  <si>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</si>
  <si>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</si>
  <si>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</si>
  <si>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</si>
  <si>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</si>
  <si>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</si>
  <si>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</si>
  <si>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</si>
  <si>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</si>
  <si>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</si>
  <si>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</si>
  <si>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</si>
  <si>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</si>
  <si>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</si>
  <si>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</si>
  <si>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</si>
  <si>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</si>
  <si>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</si>
  <si>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</si>
  <si>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</si>
  <si>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</si>
  <si>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</si>
  <si>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</si>
  <si>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</si>
  <si>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</si>
  <si>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</si>
  <si>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</si>
  <si>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</si>
  <si>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</si>
  <si>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</si>
  <si>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</si>
  <si>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</si>
  <si>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</si>
  <si>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</si>
  <si>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</si>
  <si>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</si>
  <si>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</si>
  <si>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</si>
  <si>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</si>
  <si>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</si>
  <si>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</si>
  <si>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</si>
  <si>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</si>
  <si>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</si>
  <si>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</si>
  <si>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</si>
  <si>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</si>
  <si>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</si>
  <si>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</si>
  <si>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</si>
  <si>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</si>
  <si>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</si>
  <si>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</si>
  <si>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</si>
  <si>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</si>
  <si>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</si>
  <si>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</si>
  <si>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</si>
  <si>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</si>
  <si>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</si>
  <si>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</si>
  <si>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</si>
  <si>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</si>
  <si>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</si>
  <si>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</si>
  <si>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</si>
  <si>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</si>
  <si>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</si>
  <si>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</si>
  <si>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</si>
  <si>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</si>
  <si>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</si>
  <si>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</si>
  <si>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</si>
  <si>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</si>
  <si>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</si>
  <si>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</si>
  <si>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</si>
  <si>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</si>
  <si>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</si>
  <si>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</si>
  <si>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</si>
  <si>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</si>
  <si>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</si>
  <si>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</si>
  <si>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</si>
  <si>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</si>
  <si>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</si>
  <si>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</si>
  <si>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</si>
  <si>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</si>
  <si>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</si>
  <si>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</si>
  <si>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</si>
  <si>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</si>
  <si>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</si>
  <si>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</si>
  <si>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</si>
  <si>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</si>
  <si>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</si>
  <si>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</si>
  <si>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</si>
  <si>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</si>
  <si>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</si>
  <si>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</si>
  <si>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</si>
  <si>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</si>
  <si>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</si>
  <si>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</si>
  <si>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</si>
  <si>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</si>
  <si>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</si>
  <si>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</si>
  <si>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</si>
  <si>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</si>
  <si>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</si>
  <si>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</si>
  <si>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</si>
  <si>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</si>
  <si>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</si>
  <si>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</si>
  <si>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</si>
  <si>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</si>
  <si>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</si>
  <si>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</si>
  <si>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</si>
  <si>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</si>
  <si>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</si>
  <si>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</si>
  <si>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</si>
  <si>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</si>
  <si>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</si>
  <si>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</si>
  <si>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</si>
  <si>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</si>
  <si>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</si>
  <si>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</si>
  <si>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</si>
  <si>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</si>
  <si>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</si>
  <si>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</si>
  <si>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</si>
  <si>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</si>
  <si>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</si>
  <si>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</si>
  <si>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</si>
  <si>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</si>
  <si>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</si>
  <si>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</si>
  <si>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</si>
  <si>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</si>
  <si>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</si>
  <si>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</si>
  <si>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</si>
  <si>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</si>
  <si>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</si>
  <si>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</si>
  <si>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</si>
  <si>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</si>
  <si>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</si>
  <si>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</si>
  <si>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</si>
  <si>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</si>
  <si>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</si>
  <si>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</si>
  <si>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</si>
  <si>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</si>
  <si>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</si>
  <si>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</si>
  <si>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</si>
  <si>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</si>
  <si>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</si>
  <si>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</si>
  <si>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</si>
  <si>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</si>
  <si>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</si>
  <si>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</si>
  <si>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</si>
  <si>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</si>
  <si>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</si>
  <si>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</si>
  <si>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</si>
  <si>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</si>
  <si>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</si>
  <si>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</si>
  <si>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</si>
  <si>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</si>
  <si>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</si>
  <si>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</si>
  <si>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</si>
  <si>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</si>
  <si>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</si>
  <si>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</si>
  <si>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</si>
  <si>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</si>
  <si>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</si>
  <si>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</si>
  <si>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</si>
  <si>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</si>
  <si>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</si>
  <si>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</si>
  <si>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</si>
  <si>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</si>
  <si>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</si>
  <si>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</si>
  <si>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</si>
  <si>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</si>
  <si>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</si>
  <si>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</si>
  <si>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</si>
  <si>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</si>
  <si>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</si>
  <si>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</si>
  <si>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</si>
  <si>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</si>
  <si>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</si>
  <si>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</si>
  <si>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</si>
  <si>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</si>
  <si>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</si>
  <si>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</si>
  <si>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</si>
  <si>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</si>
  <si>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</si>
  <si>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</si>
  <si>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</si>
  <si>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</si>
  <si>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</si>
  <si>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</si>
  <si>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</si>
  <si>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</si>
  <si>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</si>
  <si>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</si>
  <si>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</si>
  <si>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</si>
  <si>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</si>
  <si>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</si>
  <si>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</si>
  <si>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</si>
  <si>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</si>
  <si>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</si>
  <si>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</si>
  <si>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</si>
  <si>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</si>
  <si>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</si>
  <si>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</si>
  <si>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</si>
  <si>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</si>
  <si>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</si>
  <si>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</si>
  <si>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</si>
  <si>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</si>
  <si>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</si>
  <si>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</si>
  <si>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</si>
  <si>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</si>
  <si>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</si>
  <si>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</si>
  <si>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</si>
  <si>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</si>
  <si>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</si>
  <si>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</si>
  <si>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</si>
  <si>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</si>
  <si>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</si>
  <si>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</si>
  <si>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</si>
  <si>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</si>
  <si>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</si>
  <si>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</si>
  <si>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</si>
  <si>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</si>
  <si>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</si>
  <si>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</si>
  <si>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</si>
  <si>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</si>
  <si>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</si>
  <si>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</si>
  <si>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</si>
  <si>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</si>
  <si>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</si>
  <si>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</si>
  <si>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</si>
  <si>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</si>
  <si>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</si>
  <si>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</si>
  <si>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</si>
  <si>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</si>
  <si>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</si>
  <si>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</si>
  <si>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</si>
  <si>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</si>
  <si>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</si>
  <si>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</si>
  <si>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</si>
  <si>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</si>
  <si>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</si>
  <si>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</si>
  <si>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</si>
  <si>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</si>
  <si>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</si>
  <si>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</si>
  <si>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</si>
  <si>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</si>
  <si>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</si>
  <si>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</si>
  <si>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</si>
  <si>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</si>
  <si>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</si>
  <si>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</si>
  <si>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</si>
  <si>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</si>
  <si>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</si>
  <si>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</si>
  <si>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</si>
  <si>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</si>
  <si>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</si>
  <si>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</si>
  <si>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</si>
  <si>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</si>
  <si>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</si>
  <si>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</si>
  <si>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</si>
  <si>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</si>
  <si>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</si>
  <si>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</si>
  <si>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</si>
  <si>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</si>
  <si>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</si>
  <si>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</si>
  <si>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</si>
  <si>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</si>
  <si>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</si>
  <si>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</si>
  <si>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</si>
  <si>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</si>
  <si>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</si>
  <si>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</si>
  <si>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</si>
  <si>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</si>
  <si>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</si>
  <si>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</si>
  <si>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</si>
  <si>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</si>
  <si>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</si>
  <si>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</si>
  <si>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</si>
  <si>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</si>
  <si>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</si>
  <si>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</si>
  <si>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</si>
  <si>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</si>
  <si>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</si>
  <si>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</si>
  <si>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</si>
  <si>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</si>
  <si>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</si>
  <si>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</si>
  <si>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</si>
  <si>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</si>
  <si>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</si>
  <si>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</si>
  <si>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</si>
  <si>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</si>
  <si>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</si>
  <si>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</si>
  <si>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</si>
  <si>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</si>
  <si>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国民生活基礎調査費</t>
    <rPh sb="0" eb="2">
      <t>コクミン</t>
    </rPh>
    <rPh sb="2" eb="4">
      <t>セイカツ</t>
    </rPh>
    <rPh sb="4" eb="6">
      <t>キソ</t>
    </rPh>
    <rPh sb="6" eb="8">
      <t>チョウサ</t>
    </rPh>
    <rPh sb="8" eb="9">
      <t>ヒ</t>
    </rPh>
    <phoneticPr fontId="5"/>
  </si>
  <si>
    <t>厚生労働省</t>
  </si>
  <si>
    <t>参事官付世帯統計室</t>
  </si>
  <si>
    <t>○</t>
  </si>
  <si>
    <t>基幹統計である国民生活基礎調査を実施し、保健、医療、福祉、年金、所得等、国民生活の基礎的な事項を調査し、厚生労働省の所掌事務に関する政策の企画及び立案に必要な基礎資料を得るとともに、各種調査の調査客体を抽出するための親標本を設定することを目的とする。</t>
  </si>
  <si>
    <t>昭和61年を初年として3年に1回、世帯の状況の総合的把握及び地域別観察が可能な大規模調査を実施し、その中間の各年については、世帯の基本的事項及び所得の状況を把握する簡易な調査を実施している。全国の世帯及び世帯員を対象とし、国勢調査地区から層化無作為抽出した地区における全世帯及び全世帯員を調査の客体とし、地方公共団体において任命された調査員が世帯を訪問し、調査を行う。
　　　　　　　　　　　　　　　　┌保　 健　 所－－調査員－－対象世帯
　　国－－都道府県等－－
　　　　　　　　　　　　　　　　└福祉事務所－－調査員－－対象世帯</t>
  </si>
  <si>
    <t>国民生活基礎調査等委託費</t>
    <rPh sb="0" eb="2">
      <t>コクミン</t>
    </rPh>
    <rPh sb="2" eb="4">
      <t>セイカツ</t>
    </rPh>
    <rPh sb="4" eb="6">
      <t>キソ</t>
    </rPh>
    <rPh sb="6" eb="8">
      <t>チョウサ</t>
    </rPh>
    <rPh sb="8" eb="9">
      <t>トウ</t>
    </rPh>
    <rPh sb="9" eb="12">
      <t>イタクヒ</t>
    </rPh>
    <phoneticPr fontId="5"/>
  </si>
  <si>
    <t>厚生労働統計調査費</t>
    <rPh sb="0" eb="2">
      <t>コウセイ</t>
    </rPh>
    <rPh sb="2" eb="4">
      <t>ロウドウ</t>
    </rPh>
    <rPh sb="4" eb="6">
      <t>トウケイ</t>
    </rPh>
    <rPh sb="6" eb="9">
      <t>チョウサヒ</t>
    </rPh>
    <phoneticPr fontId="5"/>
  </si>
  <si>
    <t>職員旅費</t>
    <rPh sb="0" eb="2">
      <t>ショクイン</t>
    </rPh>
    <rPh sb="2" eb="4">
      <t>リョヒ</t>
    </rPh>
    <phoneticPr fontId="5"/>
  </si>
  <si>
    <t>取りまとめ、公表した調査数</t>
    <rPh sb="0" eb="1">
      <t>ト</t>
    </rPh>
    <phoneticPr fontId="5"/>
  </si>
  <si>
    <t>調査</t>
    <rPh sb="0" eb="2">
      <t>チョウサ</t>
    </rPh>
    <phoneticPr fontId="5"/>
  </si>
  <si>
    <t>-</t>
    <phoneticPr fontId="5"/>
  </si>
  <si>
    <t>-</t>
    <phoneticPr fontId="5"/>
  </si>
  <si>
    <t>-</t>
    <phoneticPr fontId="5"/>
  </si>
  <si>
    <t>-</t>
    <phoneticPr fontId="5"/>
  </si>
  <si>
    <t>国民生活基礎調査</t>
    <rPh sb="0" eb="2">
      <t>コクミン</t>
    </rPh>
    <rPh sb="2" eb="4">
      <t>セイカツ</t>
    </rPh>
    <rPh sb="4" eb="6">
      <t>キソ</t>
    </rPh>
    <rPh sb="6" eb="8">
      <t>チョウサ</t>
    </rPh>
    <phoneticPr fontId="5"/>
  </si>
  <si>
    <t>国民生活基礎調査
客体数：世帯
令和２年度公表時期：令和２年７月</t>
    <rPh sb="16" eb="18">
      <t>レイワ</t>
    </rPh>
    <rPh sb="26" eb="28">
      <t>レイワ</t>
    </rPh>
    <phoneticPr fontId="5"/>
  </si>
  <si>
    <t>世帯</t>
    <rPh sb="0" eb="2">
      <t>セタイ</t>
    </rPh>
    <phoneticPr fontId="5"/>
  </si>
  <si>
    <t>統計調査の実施状況（統計データを遅滞なく公表しているか。）</t>
    <phoneticPr fontId="5"/>
  </si>
  <si>
    <t>執行額／調査客体数　　　　　　　　　　　　　　</t>
    <rPh sb="0" eb="3">
      <t>シッコウガク</t>
    </rPh>
    <rPh sb="4" eb="6">
      <t>チョウサ</t>
    </rPh>
    <rPh sb="6" eb="8">
      <t>キャクタイ</t>
    </rPh>
    <rPh sb="8" eb="9">
      <t>スウ</t>
    </rPh>
    <phoneticPr fontId="5"/>
  </si>
  <si>
    <t>円</t>
    <rPh sb="0" eb="1">
      <t>エン</t>
    </rPh>
    <phoneticPr fontId="5"/>
  </si>
  <si>
    <t>千円/千世帯</t>
    <rPh sb="0" eb="2">
      <t>センエン</t>
    </rPh>
    <rPh sb="3" eb="4">
      <t>セン</t>
    </rPh>
    <rPh sb="4" eb="6">
      <t>セタイ</t>
    </rPh>
    <phoneticPr fontId="5"/>
  </si>
  <si>
    <t>200,933/60</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</si>
  <si>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</si>
  <si>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</si>
  <si>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</si>
  <si>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</si>
  <si>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</si>
  <si>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</si>
  <si>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</si>
  <si>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</si>
  <si>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</si>
  <si>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</si>
  <si>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厚生労働行政の企画・立案に資する基礎資料を得るための統計調査を行うために欠かせない事業であり、広く国民からも利用されており、ニーズを的確に反映している。</t>
  </si>
  <si>
    <t>基幹統計であり、厚生労働行政の基礎資料となるので、国が実施すべき事業である。</t>
  </si>
  <si>
    <t>調査結果等は広く国民のニーズがある他、政策立案等に利用されており、優先度の高い事業となっている。</t>
  </si>
  <si>
    <t>有</t>
  </si>
  <si>
    <t>無</t>
  </si>
  <si>
    <t>‐</t>
  </si>
  <si>
    <t>－</t>
    <phoneticPr fontId="5"/>
  </si>
  <si>
    <t>大規模調査年により増減があるが、妥当な水準である。</t>
    <rPh sb="0" eb="3">
      <t>ダイキボ</t>
    </rPh>
    <rPh sb="3" eb="5">
      <t>チョウサ</t>
    </rPh>
    <rPh sb="5" eb="6">
      <t>ネン</t>
    </rPh>
    <rPh sb="9" eb="11">
      <t>ゾウゲン</t>
    </rPh>
    <rPh sb="16" eb="18">
      <t>ダトウ</t>
    </rPh>
    <rPh sb="19" eb="21">
      <t>スイジュン</t>
    </rPh>
    <phoneticPr fontId="5"/>
  </si>
  <si>
    <t>－</t>
    <phoneticPr fontId="5"/>
  </si>
  <si>
    <t>統計調査の実施に必要な最小限の費途・使途に限定されている。</t>
    <rPh sb="0" eb="2">
      <t>トウケイ</t>
    </rPh>
    <rPh sb="2" eb="4">
      <t>チョウサ</t>
    </rPh>
    <phoneticPr fontId="5"/>
  </si>
  <si>
    <t>調達において、一般競争入札を実施することにより、競争性を確保及び、コスト削減を実施している。</t>
  </si>
  <si>
    <t>厚生労働行政の施策決定にかかる基礎資料である統計データを作成することを目的として事業であり、遅滞なくデータを公表しており、成果実績は、成果目標に見合ったものとなっている。</t>
  </si>
  <si>
    <t>－</t>
    <phoneticPr fontId="5"/>
  </si>
  <si>
    <t>当初見込みを超えた活動が実施できている。</t>
    <rPh sb="0" eb="2">
      <t>トウショ</t>
    </rPh>
    <rPh sb="2" eb="4">
      <t>ミコミ</t>
    </rPh>
    <rPh sb="6" eb="7">
      <t>コ</t>
    </rPh>
    <rPh sb="9" eb="11">
      <t>カツドウ</t>
    </rPh>
    <rPh sb="12" eb="14">
      <t>ジッシ</t>
    </rPh>
    <phoneticPr fontId="5"/>
  </si>
  <si>
    <t>成果物は、厚生労働行政の企画・立案に資する基礎資料となっており、十分に活用されている。</t>
  </si>
  <si>
    <t>－</t>
    <phoneticPr fontId="5"/>
  </si>
  <si>
    <t>成果目標である「調査の実施」については、当初計画どおり円滑に調査を実施した。「調査結果の公表」については、前年度に実施した調査は遅延なく公表を行っており、また調査環境が年々悪化する中、調査票の回収率は、約７割と前回調査と同水準を維持している。</t>
    <rPh sb="103" eb="104">
      <t>ワリ</t>
    </rPh>
    <phoneticPr fontId="5"/>
  </si>
  <si>
    <t>適切に予算を執行し、事業の目標が達成できており、このまま継続して事業を実施する。</t>
  </si>
  <si>
    <t>11</t>
    <phoneticPr fontId="5"/>
  </si>
  <si>
    <t>922</t>
    <phoneticPr fontId="5"/>
  </si>
  <si>
    <t>921</t>
    <phoneticPr fontId="5"/>
  </si>
  <si>
    <t>927</t>
    <phoneticPr fontId="5"/>
  </si>
  <si>
    <t>895</t>
    <phoneticPr fontId="5"/>
  </si>
  <si>
    <t>0901</t>
    <phoneticPr fontId="5"/>
  </si>
  <si>
    <t>0902</t>
    <phoneticPr fontId="5"/>
  </si>
  <si>
    <t>雑役務費</t>
    <rPh sb="0" eb="1">
      <t>ザツ</t>
    </rPh>
    <rPh sb="1" eb="4">
      <t>エキムヒ</t>
    </rPh>
    <phoneticPr fontId="5"/>
  </si>
  <si>
    <t>A.（株）徳島データサービス</t>
    <phoneticPr fontId="5"/>
  </si>
  <si>
    <t>2019年国民生活基礎調査　受付・審査及びデータ入力</t>
    <phoneticPr fontId="5"/>
  </si>
  <si>
    <t>B.日本郵便（株）</t>
    <phoneticPr fontId="5"/>
  </si>
  <si>
    <t>調査票回収等</t>
    <rPh sb="0" eb="3">
      <t>チョウサヒョウ</t>
    </rPh>
    <rPh sb="3" eb="6">
      <t>カイシュウトウ</t>
    </rPh>
    <phoneticPr fontId="5"/>
  </si>
  <si>
    <t>通信運搬費</t>
    <rPh sb="0" eb="2">
      <t>ツウシン</t>
    </rPh>
    <rPh sb="2" eb="5">
      <t>ウンパンヒ</t>
    </rPh>
    <phoneticPr fontId="5"/>
  </si>
  <si>
    <t>C.東京都</t>
    <rPh sb="2" eb="5">
      <t>トウキョウト</t>
    </rPh>
    <phoneticPr fontId="5"/>
  </si>
  <si>
    <t>調査員等手当</t>
    <rPh sb="0" eb="3">
      <t>チョウサイン</t>
    </rPh>
    <rPh sb="3" eb="4">
      <t>トウ</t>
    </rPh>
    <rPh sb="4" eb="6">
      <t>テアテ</t>
    </rPh>
    <phoneticPr fontId="5"/>
  </si>
  <si>
    <t>記入者手当</t>
    <rPh sb="0" eb="3">
      <t>キニュウシャ</t>
    </rPh>
    <rPh sb="3" eb="5">
      <t>テアテ</t>
    </rPh>
    <phoneticPr fontId="5"/>
  </si>
  <si>
    <t>庁費</t>
    <rPh sb="0" eb="2">
      <t>チョウヒ</t>
    </rPh>
    <phoneticPr fontId="5"/>
  </si>
  <si>
    <t>旅費</t>
    <rPh sb="0" eb="2">
      <t>リョヒ</t>
    </rPh>
    <phoneticPr fontId="5"/>
  </si>
  <si>
    <t>統計調査員等への手当</t>
    <rPh sb="0" eb="4">
      <t>トウケイチョウサ</t>
    </rPh>
    <rPh sb="4" eb="6">
      <t>イントウ</t>
    </rPh>
    <rPh sb="8" eb="10">
      <t>テアテ</t>
    </rPh>
    <phoneticPr fontId="5"/>
  </si>
  <si>
    <t>郵送料、消耗品購入等</t>
    <rPh sb="0" eb="3">
      <t>ユウソウリョウ</t>
    </rPh>
    <rPh sb="4" eb="7">
      <t>ショウモウヒン</t>
    </rPh>
    <rPh sb="7" eb="9">
      <t>コウニュウ</t>
    </rPh>
    <rPh sb="9" eb="10">
      <t>トウ</t>
    </rPh>
    <phoneticPr fontId="5"/>
  </si>
  <si>
    <t>地区別事務打合せ出席旅費等</t>
    <rPh sb="0" eb="3">
      <t>チクベツ</t>
    </rPh>
    <rPh sb="3" eb="5">
      <t>ジム</t>
    </rPh>
    <rPh sb="5" eb="7">
      <t>ウチアワ</t>
    </rPh>
    <rPh sb="8" eb="10">
      <t>シュッセキ</t>
    </rPh>
    <rPh sb="10" eb="12">
      <t>リョヒ</t>
    </rPh>
    <rPh sb="12" eb="13">
      <t>トウ</t>
    </rPh>
    <phoneticPr fontId="5"/>
  </si>
  <si>
    <t>D.事務費</t>
    <rPh sb="2" eb="5">
      <t>ジムヒ</t>
    </rPh>
    <phoneticPr fontId="5"/>
  </si>
  <si>
    <t>（株）徳島データサービス</t>
    <phoneticPr fontId="5"/>
  </si>
  <si>
    <t>（株）サンビジネス</t>
    <phoneticPr fontId="5"/>
  </si>
  <si>
    <t>大和綜合印刷（株）</t>
    <phoneticPr fontId="5"/>
  </si>
  <si>
    <t>協新流通デベロッパー（株）</t>
    <phoneticPr fontId="5"/>
  </si>
  <si>
    <t>A.一般競争契約（最低価格）等</t>
    <phoneticPr fontId="5"/>
  </si>
  <si>
    <t>（株）SEESAW</t>
    <phoneticPr fontId="5"/>
  </si>
  <si>
    <t>東水戸データーサービス（株）</t>
    <phoneticPr fontId="5"/>
  </si>
  <si>
    <t>ディーエムソリューションズ(株)</t>
    <phoneticPr fontId="5"/>
  </si>
  <si>
    <t>（株）ＬＯＣＵＳ</t>
    <phoneticPr fontId="5"/>
  </si>
  <si>
    <t>（株）三陽堂</t>
    <phoneticPr fontId="5"/>
  </si>
  <si>
    <t>（株）太陽美術</t>
    <phoneticPr fontId="5"/>
  </si>
  <si>
    <t>2019年国民生活基礎調査　受付・審査及びデータ入力</t>
    <phoneticPr fontId="5"/>
  </si>
  <si>
    <t>2019年年国民生活基礎調査（世帯票・健康票）データチェック及び修正</t>
    <phoneticPr fontId="5"/>
  </si>
  <si>
    <t>2020年国民生活基礎調査　調査関係書類　印刷</t>
    <phoneticPr fontId="5"/>
  </si>
  <si>
    <t>平成30年国民生活基礎調査　報告書印刷</t>
    <phoneticPr fontId="5"/>
  </si>
  <si>
    <t>2020年国民生活基礎調査　衛生調査票等関係書類梱包発送</t>
    <phoneticPr fontId="5"/>
  </si>
  <si>
    <t>2019年国民生活基礎調査　民生調査票関係梱包発送</t>
    <phoneticPr fontId="5"/>
  </si>
  <si>
    <t>2020年国民生活基礎調査　実務説明動画改修</t>
    <phoneticPr fontId="5"/>
  </si>
  <si>
    <t>2020年国民生活基礎調査　ポスターデザイン企画</t>
    <phoneticPr fontId="5"/>
  </si>
  <si>
    <t>2019年国民生活基礎調査総括表集計業務</t>
    <phoneticPr fontId="5"/>
  </si>
  <si>
    <t>2020年国民生活基礎調査　広報用動画改修</t>
    <phoneticPr fontId="5"/>
  </si>
  <si>
    <t>指導員・調査員証用吊り下げケース購入</t>
    <phoneticPr fontId="5"/>
  </si>
  <si>
    <t>2019年国民生活基礎調査　調査関係書類　追加印刷</t>
    <phoneticPr fontId="5"/>
  </si>
  <si>
    <t>-</t>
    <phoneticPr fontId="5"/>
  </si>
  <si>
    <t>-</t>
    <phoneticPr fontId="5"/>
  </si>
  <si>
    <t>B</t>
    <phoneticPr fontId="5"/>
  </si>
  <si>
    <t>日本郵便（株）</t>
    <rPh sb="0" eb="2">
      <t>ニホン</t>
    </rPh>
    <rPh sb="2" eb="4">
      <t>ユウビン</t>
    </rPh>
    <rPh sb="4" eb="7">
      <t>カブ</t>
    </rPh>
    <phoneticPr fontId="5"/>
  </si>
  <si>
    <t>－</t>
    <phoneticPr fontId="5"/>
  </si>
  <si>
    <t>東京都</t>
    <rPh sb="0" eb="3">
      <t>トウキョウト</t>
    </rPh>
    <phoneticPr fontId="5"/>
  </si>
  <si>
    <t>茨城県</t>
    <rPh sb="0" eb="3">
      <t>イバラキケン</t>
    </rPh>
    <phoneticPr fontId="5"/>
  </si>
  <si>
    <t>三重県</t>
    <rPh sb="0" eb="3">
      <t>ミエケン</t>
    </rPh>
    <phoneticPr fontId="5"/>
  </si>
  <si>
    <t>長野県</t>
    <rPh sb="0" eb="3">
      <t>ナガノケン</t>
    </rPh>
    <phoneticPr fontId="5"/>
  </si>
  <si>
    <t>沖縄県</t>
    <rPh sb="0" eb="3">
      <t>オキナワケン</t>
    </rPh>
    <phoneticPr fontId="5"/>
  </si>
  <si>
    <t>北海道</t>
    <rPh sb="0" eb="3">
      <t>ホッカイドウ</t>
    </rPh>
    <phoneticPr fontId="5"/>
  </si>
  <si>
    <t>岐阜県</t>
    <rPh sb="0" eb="3">
      <t>ギフケン</t>
    </rPh>
    <phoneticPr fontId="5"/>
  </si>
  <si>
    <t>徳島県</t>
    <rPh sb="0" eb="3">
      <t>トクシマケン</t>
    </rPh>
    <phoneticPr fontId="5"/>
  </si>
  <si>
    <t>佐賀県</t>
    <rPh sb="0" eb="3">
      <t>サガケン</t>
    </rPh>
    <phoneticPr fontId="5"/>
  </si>
  <si>
    <t>岩手県</t>
    <rPh sb="0" eb="3">
      <t>イワテケン</t>
    </rPh>
    <phoneticPr fontId="5"/>
  </si>
  <si>
    <t>統計調査員による調査票の配布回収後、都道府県が調査票を厚生労働省に提出</t>
    <phoneticPr fontId="5"/>
  </si>
  <si>
    <t>補助金等交付</t>
  </si>
  <si>
    <t>-</t>
    <phoneticPr fontId="5"/>
  </si>
  <si>
    <t>-</t>
    <phoneticPr fontId="5"/>
  </si>
  <si>
    <t>-</t>
    <phoneticPr fontId="5"/>
  </si>
  <si>
    <t>-</t>
    <phoneticPr fontId="5"/>
  </si>
  <si>
    <t>-</t>
    <phoneticPr fontId="5"/>
  </si>
  <si>
    <t>-</t>
    <phoneticPr fontId="5"/>
  </si>
  <si>
    <t>職員Ａ</t>
    <rPh sb="0" eb="2">
      <t>ショクイン</t>
    </rPh>
    <phoneticPr fontId="5"/>
  </si>
  <si>
    <t>職員Ｂ</t>
    <rPh sb="0" eb="2">
      <t>ショクイン</t>
    </rPh>
    <phoneticPr fontId="5"/>
  </si>
  <si>
    <t>職員Ｃ</t>
    <rPh sb="0" eb="2">
      <t>ショクイン</t>
    </rPh>
    <phoneticPr fontId="5"/>
  </si>
  <si>
    <t>厚生労働統計調査の実施打合せ等旅費</t>
    <phoneticPr fontId="5"/>
  </si>
  <si>
    <t>-</t>
    <phoneticPr fontId="5"/>
  </si>
  <si>
    <t>-</t>
    <phoneticPr fontId="5"/>
  </si>
  <si>
    <t>-</t>
    <phoneticPr fontId="5"/>
  </si>
  <si>
    <t>・統計法（平成19年法律第53号）第9条
・国民生活基礎調査規則（昭和61年厚生省令第39号）</t>
  </si>
  <si>
    <t>一者応札（２件）については、３年に１回の大規模調査のデータチェック・修正等業務であり、受注可能な事業者が少なかったことに起因するものであるが、今後は、仕様書の記述を工夫する等、改善を図る。また、随意契約については、会計法令上認められている少額の随意契約である。
日本郵便との契約は、会計法第29条の3第4項に基づく随意契約となっている。</t>
    <rPh sb="34" eb="36">
      <t>シュウセイ</t>
    </rPh>
    <rPh sb="36" eb="37">
      <t>トウ</t>
    </rPh>
    <rPh sb="75" eb="78">
      <t>シヨウショ</t>
    </rPh>
    <rPh sb="79" eb="81">
      <t>キジュツ</t>
    </rPh>
    <rPh sb="82" eb="84">
      <t>クフウ</t>
    </rPh>
    <rPh sb="131" eb="133">
      <t>ニホン</t>
    </rPh>
    <rPh sb="133" eb="135">
      <t>ユウビン</t>
    </rPh>
    <rPh sb="137" eb="139">
      <t>ケイヤク</t>
    </rPh>
    <rPh sb="141" eb="144">
      <t>カイケイホウ</t>
    </rPh>
    <rPh sb="144" eb="145">
      <t>ダイ</t>
    </rPh>
    <rPh sb="147" eb="148">
      <t>ジョウ</t>
    </rPh>
    <rPh sb="150" eb="151">
      <t>ダイ</t>
    </rPh>
    <rPh sb="152" eb="153">
      <t>コウ</t>
    </rPh>
    <rPh sb="154" eb="155">
      <t>モト</t>
    </rPh>
    <rPh sb="157" eb="159">
      <t>ズイイ</t>
    </rPh>
    <rPh sb="159" eb="161">
      <t>ケイヤク</t>
    </rPh>
    <phoneticPr fontId="5"/>
  </si>
  <si>
    <t>室長　細井　俊明</t>
    <rPh sb="3" eb="5">
      <t>ホソイ</t>
    </rPh>
    <rPh sb="6" eb="8">
      <t>トシアキ</t>
    </rPh>
    <phoneticPr fontId="5"/>
  </si>
  <si>
    <t>－</t>
    <phoneticPr fontId="5"/>
  </si>
  <si>
    <t>・「健康日本21」及び「がん対策推進基本計画」（健康診断・健康検査の受診率、がん検診の受診率）
・「医療計画について」（各都道府県知事あて医政局長通知令和２年医政発0413第１号）</t>
    <phoneticPr fontId="5"/>
  </si>
  <si>
    <t>-</t>
    <phoneticPr fontId="5"/>
  </si>
  <si>
    <t>-</t>
    <phoneticPr fontId="5"/>
  </si>
  <si>
    <t>-</t>
    <phoneticPr fontId="5"/>
  </si>
  <si>
    <t>-</t>
    <phoneticPr fontId="5"/>
  </si>
  <si>
    <t>-</t>
    <phoneticPr fontId="5"/>
  </si>
  <si>
    <t>-</t>
    <phoneticPr fontId="5"/>
  </si>
  <si>
    <t>-</t>
    <phoneticPr fontId="5"/>
  </si>
  <si>
    <t>194,256/61</t>
    <phoneticPr fontId="5"/>
  </si>
  <si>
    <t>点検対象外</t>
    <rPh sb="0" eb="5">
      <t>テンケンタイショウガイ</t>
    </rPh>
    <phoneticPr fontId="5"/>
  </si>
  <si>
    <t>厚生労働行政の企画・立案に資する基礎資料を得るために必要な事業であることから、総務大臣から承認された調査計画との整合性に留意しつつ、引き続き、必要な予算額を確保し、適正な執行に努めること。</t>
    <rPh sb="26" eb="28">
      <t>ヒツヨウ</t>
    </rPh>
    <rPh sb="29" eb="31">
      <t>ジギョウ</t>
    </rPh>
    <rPh sb="39" eb="41">
      <t>ソウム</t>
    </rPh>
    <rPh sb="41" eb="43">
      <t>ダイジン</t>
    </rPh>
    <rPh sb="45" eb="47">
      <t>ショウニン</t>
    </rPh>
    <rPh sb="50" eb="52">
      <t>チョウサ</t>
    </rPh>
    <rPh sb="52" eb="54">
      <t>ケイカク</t>
    </rPh>
    <rPh sb="56" eb="59">
      <t>セイゴウセイ</t>
    </rPh>
    <rPh sb="60" eb="62">
      <t>リュウイ</t>
    </rPh>
    <rPh sb="71" eb="73">
      <t>ヒツヨウ</t>
    </rPh>
    <rPh sb="74" eb="77">
      <t>ヨサンガク</t>
    </rPh>
    <rPh sb="78" eb="80">
      <t>カクホ</t>
    </rPh>
    <rPh sb="82" eb="84">
      <t>テキセイ</t>
    </rPh>
    <rPh sb="85" eb="87">
      <t>シッコウ</t>
    </rPh>
    <rPh sb="88" eb="89">
      <t>ツト</t>
    </rPh>
    <phoneticPr fontId="5"/>
  </si>
  <si>
    <t>-</t>
    <phoneticPr fontId="5"/>
  </si>
  <si>
    <t>594,214/301</t>
    <phoneticPr fontId="5"/>
  </si>
  <si>
    <t>213,079/55</t>
    <phoneticPr fontId="5"/>
  </si>
  <si>
    <t>-</t>
    <phoneticPr fontId="5"/>
  </si>
  <si>
    <t>政策統括官（統計・情報政策担当）</t>
    <phoneticPr fontId="5"/>
  </si>
  <si>
    <t>「新型コロナウイルス対策関連要望」事項要求
令和４年大規模調査の調査関係書類の印刷費等の増、統計情報DB登録用データ作成経費の新規要求等</t>
    <rPh sb="22" eb="24">
      <t>レイワ</t>
    </rPh>
    <rPh sb="25" eb="26">
      <t>ネン</t>
    </rPh>
    <rPh sb="26" eb="29">
      <t>ダイキボ</t>
    </rPh>
    <rPh sb="29" eb="31">
      <t>チョウサ</t>
    </rPh>
    <rPh sb="32" eb="34">
      <t>チョウサ</t>
    </rPh>
    <rPh sb="34" eb="36">
      <t>カンケイ</t>
    </rPh>
    <rPh sb="36" eb="38">
      <t>ショルイ</t>
    </rPh>
    <rPh sb="39" eb="42">
      <t>インサツヒ</t>
    </rPh>
    <rPh sb="42" eb="43">
      <t>トウ</t>
    </rPh>
    <rPh sb="44" eb="45">
      <t>ゾウ</t>
    </rPh>
    <rPh sb="46" eb="50">
      <t>トウケイジョウホウ</t>
    </rPh>
    <rPh sb="52" eb="55">
      <t>トウロクヨウ</t>
    </rPh>
    <rPh sb="58" eb="62">
      <t>サクセイケイヒ</t>
    </rPh>
    <rPh sb="63" eb="67">
      <t>シンキヨウキュウ</t>
    </rPh>
    <rPh sb="67" eb="68">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</si>
</sst>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105101</xdr:colOff>
      <xdr:row>741</xdr:row>
      <xdr:rowOff>244566</xdr:rowOff>
    </xdr:from>
    <xdr:to>
      <xdr:col>46</xdr:col>
      <xdr:colOff>371</xdr:colOff>
      <xdr:row>752</xdr:row>
      <xdr:rowOff>337044</xdr:rowOff>
    </xdr:to>
    <xdr:grpSp>
      <xdr:nvGrpSpPr>
        <xdr:cNvPr id="5" name="グループ化 4"/>
        <xdr:cNvGrpSpPr/>
      </xdr:nvGrpSpPr>
      <xdr:grpSpPr>
        <a:xfrm>
          <a:off x="1546723" y="35268248"/>
          <a:ext cx="7927162" cy="3915350"/>
          <a:chOff x="902655" y="36178990"/>
          <a:chExt cx="7477605" cy="3837266"/>
        </a:xfrm>
      </xdr:grpSpPr>
      <xdr:sp macro="" textlink="">
        <xdr:nvSpPr>
          <xdr:cNvPr id="6" name="テキスト ボックス 5"/>
          <xdr:cNvSpPr txBox="1"/>
        </xdr:nvSpPr>
        <xdr:spPr>
          <a:xfrm>
            <a:off x="902655" y="37830273"/>
            <a:ext cx="2383640" cy="265013"/>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tx1"/>
                </a:solidFill>
              </a:rPr>
              <a:t>【</a:t>
            </a:r>
            <a:r>
              <a:rPr kumimoji="1" lang="ja-JP" altLang="en-US" sz="1100">
                <a:solidFill>
                  <a:schemeClr val="tx1"/>
                </a:solidFill>
              </a:rPr>
              <a:t>Ａ．一般競争契約（最低価格）等</a:t>
            </a:r>
            <a:r>
              <a:rPr kumimoji="1" lang="en-US" altLang="ja-JP" sz="1100">
                <a:solidFill>
                  <a:schemeClr val="tx1"/>
                </a:solidFill>
              </a:rPr>
              <a:t>】</a:t>
            </a:r>
          </a:p>
          <a:p>
            <a:pPr algn="ctr"/>
            <a:endParaRPr kumimoji="1" lang="ja-JP" altLang="en-US" sz="1100">
              <a:solidFill>
                <a:schemeClr val="tx1"/>
              </a:solidFill>
            </a:endParaRPr>
          </a:p>
        </xdr:txBody>
      </xdr:sp>
      <xdr:grpSp>
        <xdr:nvGrpSpPr>
          <xdr:cNvPr id="7" name="グループ化 6"/>
          <xdr:cNvGrpSpPr/>
        </xdr:nvGrpSpPr>
        <xdr:grpSpPr>
          <a:xfrm>
            <a:off x="1206757" y="36178990"/>
            <a:ext cx="7173503" cy="3837266"/>
            <a:chOff x="1206757" y="36178990"/>
            <a:chExt cx="7173503" cy="3837266"/>
          </a:xfrm>
        </xdr:grpSpPr>
        <xdr:grpSp>
          <xdr:nvGrpSpPr>
            <xdr:cNvPr id="8" name="グループ化 7"/>
            <xdr:cNvGrpSpPr/>
          </xdr:nvGrpSpPr>
          <xdr:grpSpPr>
            <a:xfrm>
              <a:off x="1206757" y="37814524"/>
              <a:ext cx="7173503" cy="2201732"/>
              <a:chOff x="1302462" y="54847067"/>
              <a:chExt cx="7956606" cy="2131299"/>
            </a:xfrm>
          </xdr:grpSpPr>
          <xdr:sp macro="" textlink="">
            <xdr:nvSpPr>
              <xdr:cNvPr id="19" name="テキスト ボックス 18"/>
              <xdr:cNvSpPr txBox="1"/>
            </xdr:nvSpPr>
            <xdr:spPr>
              <a:xfrm>
                <a:off x="1428404" y="55127977"/>
                <a:ext cx="1679450"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18000" bIns="18000" rtlCol="0" anchor="ctr"/>
              <a:lstStyle/>
              <a:p>
                <a:pPr algn="ctr">
                  <a:lnSpc>
                    <a:spcPts val="1500"/>
                  </a:lnSpc>
                </a:pPr>
                <a:r>
                  <a:rPr kumimoji="1" lang="ja-JP" altLang="en-US" sz="1200">
                    <a:solidFill>
                      <a:schemeClr val="tx1"/>
                    </a:solidFill>
                  </a:rPr>
                  <a:t>民間会社（</a:t>
                </a:r>
                <a:r>
                  <a:rPr kumimoji="1" lang="en-US" altLang="ja-JP" sz="1200">
                    <a:solidFill>
                      <a:schemeClr val="tx1"/>
                    </a:solidFill>
                    <a:latin typeface="+mn-ea"/>
                    <a:ea typeface="+mn-ea"/>
                  </a:rPr>
                  <a:t>12</a:t>
                </a:r>
                <a:r>
                  <a:rPr kumimoji="1" lang="ja-JP" altLang="en-US" sz="1200">
                    <a:solidFill>
                      <a:schemeClr val="tx1"/>
                    </a:solidFill>
                  </a:rPr>
                  <a:t>社）</a:t>
                </a:r>
                <a:endParaRPr kumimoji="1" lang="en-US" altLang="ja-JP" sz="1200">
                  <a:solidFill>
                    <a:schemeClr val="tx1"/>
                  </a:solidFill>
                </a:endParaRPr>
              </a:p>
              <a:p>
                <a:pPr algn="ctr">
                  <a:lnSpc>
                    <a:spcPts val="1400"/>
                  </a:lnSpc>
                </a:pPr>
                <a:r>
                  <a:rPr kumimoji="1" lang="ja-JP" altLang="en-US" sz="1200">
                    <a:solidFill>
                      <a:schemeClr val="tx1"/>
                    </a:solidFill>
                  </a:rPr>
                  <a:t>８３百万円</a:t>
                </a:r>
                <a:endParaRPr kumimoji="1" lang="en-US" altLang="ja-JP" sz="1200">
                  <a:solidFill>
                    <a:schemeClr val="tx1"/>
                  </a:solidFill>
                </a:endParaRPr>
              </a:p>
            </xdr:txBody>
          </xdr:sp>
          <xdr:sp macro="" textlink="">
            <xdr:nvSpPr>
              <xdr:cNvPr id="20" name="テキスト ボックス 19"/>
              <xdr:cNvSpPr txBox="1"/>
            </xdr:nvSpPr>
            <xdr:spPr>
              <a:xfrm>
                <a:off x="3678506" y="55143041"/>
                <a:ext cx="1681901"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18000" bIns="18000" rtlCol="0" anchor="ctr"/>
              <a:lstStyle/>
              <a:p>
                <a:pPr algn="ctr">
                  <a:lnSpc>
                    <a:spcPts val="1500"/>
                  </a:lnSpc>
                </a:pPr>
                <a:r>
                  <a:rPr kumimoji="1" lang="ja-JP" altLang="en-US" sz="1200">
                    <a:solidFill>
                      <a:schemeClr val="tx1"/>
                    </a:solidFill>
                  </a:rPr>
                  <a:t>民間会社（１社）</a:t>
                </a:r>
                <a:endParaRPr kumimoji="1" lang="en-US" altLang="ja-JP" sz="1200">
                  <a:solidFill>
                    <a:schemeClr val="tx1"/>
                  </a:solidFill>
                </a:endParaRPr>
              </a:p>
              <a:p>
                <a:pPr algn="ctr">
                  <a:lnSpc>
                    <a:spcPts val="1400"/>
                  </a:lnSpc>
                </a:pPr>
                <a:r>
                  <a:rPr kumimoji="1" lang="ja-JP" altLang="en-US" sz="1200">
                    <a:solidFill>
                      <a:schemeClr val="tx1"/>
                    </a:solidFill>
                  </a:rPr>
                  <a:t>６百万円</a:t>
                </a:r>
                <a:endParaRPr kumimoji="1" lang="en-US" altLang="ja-JP" sz="1200">
                  <a:solidFill>
                    <a:schemeClr val="tx1"/>
                  </a:solidFill>
                </a:endParaRPr>
              </a:p>
            </xdr:txBody>
          </xdr:sp>
          <xdr:sp macro="" textlink="">
            <xdr:nvSpPr>
              <xdr:cNvPr id="21" name="テキスト ボックス 20"/>
              <xdr:cNvSpPr txBox="1"/>
            </xdr:nvSpPr>
            <xdr:spPr>
              <a:xfrm>
                <a:off x="3586172" y="54862134"/>
                <a:ext cx="1964739" cy="250926"/>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tx1"/>
                    </a:solidFill>
                  </a:rPr>
                  <a:t>【</a:t>
                </a:r>
                <a:r>
                  <a:rPr kumimoji="1" lang="ja-JP" altLang="en-US" sz="1100">
                    <a:solidFill>
                      <a:schemeClr val="tx1"/>
                    </a:solidFill>
                  </a:rPr>
                  <a:t>Ｂ．随意契約（その他）</a:t>
                </a:r>
                <a:r>
                  <a:rPr kumimoji="1" lang="en-US" altLang="ja-JP" sz="1100">
                    <a:solidFill>
                      <a:schemeClr val="tx1"/>
                    </a:solidFill>
                  </a:rPr>
                  <a:t>】</a:t>
                </a:r>
                <a:endParaRPr kumimoji="1" lang="ja-JP" altLang="en-US" sz="1100">
                  <a:solidFill>
                    <a:schemeClr val="tx1"/>
                  </a:solidFill>
                </a:endParaRPr>
              </a:p>
            </xdr:txBody>
          </xdr:sp>
          <xdr:sp macro="" textlink="">
            <xdr:nvSpPr>
              <xdr:cNvPr id="22" name="テキスト ボックス 21"/>
              <xdr:cNvSpPr txBox="1"/>
            </xdr:nvSpPr>
            <xdr:spPr>
              <a:xfrm>
                <a:off x="5927450" y="55113595"/>
                <a:ext cx="1678088" cy="50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solidFill>
                      <a:schemeClr val="tx1"/>
                    </a:solidFill>
                  </a:rPr>
                  <a:t>都道府県等（１２５</a:t>
                </a:r>
                <a:r>
                  <a:rPr kumimoji="1" lang="ja-JP" altLang="en-US" sz="1200">
                    <a:solidFill>
                      <a:sysClr val="windowText" lastClr="000000"/>
                    </a:solidFill>
                  </a:rPr>
                  <a:t>）</a:t>
                </a:r>
                <a:endParaRPr kumimoji="1" lang="en-US" altLang="ja-JP" sz="1200">
                  <a:solidFill>
                    <a:sysClr val="windowText" lastClr="000000"/>
                  </a:solidFill>
                </a:endParaRPr>
              </a:p>
              <a:p>
                <a:pPr algn="ctr">
                  <a:lnSpc>
                    <a:spcPts val="1400"/>
                  </a:lnSpc>
                </a:pPr>
                <a:r>
                  <a:rPr kumimoji="1" lang="ja-JP" altLang="en-US" sz="1200">
                    <a:solidFill>
                      <a:schemeClr val="tx1"/>
                    </a:solidFill>
                  </a:rPr>
                  <a:t>５０４百万円</a:t>
                </a:r>
                <a:endParaRPr kumimoji="1" lang="en-US" altLang="ja-JP" sz="1200">
                  <a:solidFill>
                    <a:schemeClr val="tx1"/>
                  </a:solidFill>
                </a:endParaRPr>
              </a:p>
            </xdr:txBody>
          </xdr:sp>
          <xdr:sp macro="" textlink="">
            <xdr:nvSpPr>
              <xdr:cNvPr id="23" name="テキスト ボックス 22"/>
              <xdr:cNvSpPr txBox="1"/>
            </xdr:nvSpPr>
            <xdr:spPr>
              <a:xfrm>
                <a:off x="5960685" y="54847067"/>
                <a:ext cx="1422588" cy="288398"/>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tx1"/>
                    </a:solidFill>
                  </a:rPr>
                  <a:t>【</a:t>
                </a:r>
                <a:r>
                  <a:rPr kumimoji="1" lang="ja-JP" altLang="en-US" sz="1100">
                    <a:solidFill>
                      <a:schemeClr val="tx1"/>
                    </a:solidFill>
                  </a:rPr>
                  <a:t>Ｃ．委託費</a:t>
                </a:r>
                <a:r>
                  <a:rPr kumimoji="1" lang="en-US" altLang="ja-JP" sz="1100">
                    <a:solidFill>
                      <a:schemeClr val="tx1"/>
                    </a:solidFill>
                  </a:rPr>
                  <a:t>】</a:t>
                </a:r>
                <a:endParaRPr kumimoji="1" lang="ja-JP" altLang="en-US" sz="1100">
                  <a:solidFill>
                    <a:schemeClr val="tx1"/>
                  </a:solidFill>
                </a:endParaRPr>
              </a:p>
            </xdr:txBody>
          </xdr:sp>
          <xdr:sp macro="" textlink="">
            <xdr:nvSpPr>
              <xdr:cNvPr id="24" name="テキスト ボックス 23"/>
              <xdr:cNvSpPr txBox="1"/>
            </xdr:nvSpPr>
            <xdr:spPr>
              <a:xfrm>
                <a:off x="7969938" y="55095556"/>
                <a:ext cx="1244676" cy="5250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solidFill>
                      <a:schemeClr val="tx1"/>
                    </a:solidFill>
                  </a:rPr>
                  <a:t>職員（３名）</a:t>
                </a:r>
                <a:endParaRPr kumimoji="1" lang="en-US" altLang="ja-JP" sz="1200">
                  <a:solidFill>
                    <a:schemeClr val="tx1"/>
                  </a:solidFill>
                </a:endParaRPr>
              </a:p>
              <a:p>
                <a:pPr algn="ctr">
                  <a:lnSpc>
                    <a:spcPts val="1400"/>
                  </a:lnSpc>
                </a:pPr>
                <a:r>
                  <a:rPr kumimoji="1" lang="ja-JP" altLang="en-US" sz="1200">
                    <a:solidFill>
                      <a:schemeClr val="tx1"/>
                    </a:solidFill>
                  </a:rPr>
                  <a:t>１百万円</a:t>
                </a:r>
                <a:endParaRPr kumimoji="1" lang="en-US" altLang="ja-JP" sz="1200">
                  <a:solidFill>
                    <a:schemeClr val="tx1"/>
                  </a:solidFill>
                </a:endParaRPr>
              </a:p>
            </xdr:txBody>
          </xdr:sp>
          <xdr:sp macro="" textlink="">
            <xdr:nvSpPr>
              <xdr:cNvPr id="25" name="テキスト ボックス 24"/>
              <xdr:cNvSpPr txBox="1"/>
            </xdr:nvSpPr>
            <xdr:spPr>
              <a:xfrm>
                <a:off x="8025222" y="54872506"/>
                <a:ext cx="1233846" cy="2880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tx1"/>
                    </a:solidFill>
                  </a:rPr>
                  <a:t>【</a:t>
                </a:r>
                <a:r>
                  <a:rPr kumimoji="1" lang="ja-JP" altLang="en-US" sz="1100">
                    <a:solidFill>
                      <a:schemeClr val="tx1"/>
                    </a:solidFill>
                  </a:rPr>
                  <a:t>Ｄ．事務費</a:t>
                </a:r>
                <a:r>
                  <a:rPr kumimoji="1" lang="en-US" altLang="ja-JP" sz="1100">
                    <a:solidFill>
                      <a:schemeClr val="tx1"/>
                    </a:solidFill>
                  </a:rPr>
                  <a:t>】</a:t>
                </a:r>
                <a:endParaRPr kumimoji="1" lang="ja-JP" altLang="en-US" sz="1100">
                  <a:solidFill>
                    <a:schemeClr val="tx1"/>
                  </a:solidFill>
                </a:endParaRPr>
              </a:p>
            </xdr:txBody>
          </xdr:sp>
          <xdr:sp macro="" textlink="">
            <xdr:nvSpPr>
              <xdr:cNvPr id="26" name="大かっこ 25"/>
              <xdr:cNvSpPr/>
            </xdr:nvSpPr>
            <xdr:spPr>
              <a:xfrm>
                <a:off x="5705185" y="55695779"/>
                <a:ext cx="2055935" cy="1282587"/>
              </a:xfrm>
              <a:prstGeom prst="bracketPair">
                <a:avLst>
                  <a:gd name="adj" fmla="val 9636"/>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統計調査員を設置し、調査説明会を実施する。</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　また、統計調査員による調査票の配布・回収後、都道府県が調査票を厚生労働省へ提出する。</a:t>
                </a:r>
                <a:endParaRPr kumimoji="1" lang="en-US" altLang="ja-JP" sz="1100">
                  <a:solidFill>
                    <a:schemeClr val="tx1"/>
                  </a:solidFill>
                  <a:latin typeface="+mn-lt"/>
                  <a:ea typeface="+mn-ea"/>
                  <a:cs typeface="+mn-cs"/>
                </a:endParaRPr>
              </a:p>
            </xdr:txBody>
          </xdr:sp>
          <xdr:sp macro="" textlink="">
            <xdr:nvSpPr>
              <xdr:cNvPr id="27" name="大かっこ 26"/>
              <xdr:cNvSpPr/>
            </xdr:nvSpPr>
            <xdr:spPr>
              <a:xfrm>
                <a:off x="8003277" y="55733346"/>
                <a:ext cx="1200223" cy="389818"/>
              </a:xfrm>
              <a:prstGeom prst="bracketPair">
                <a:avLst>
                  <a:gd name="adj" fmla="val 9636"/>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職員旅費</a:t>
                </a:r>
                <a:endParaRPr kumimoji="1" lang="en-US" altLang="ja-JP" sz="1100">
                  <a:solidFill>
                    <a:schemeClr val="tx1"/>
                  </a:solidFill>
                  <a:latin typeface="+mn-lt"/>
                  <a:ea typeface="+mn-ea"/>
                  <a:cs typeface="+mn-cs"/>
                </a:endParaRPr>
              </a:p>
            </xdr:txBody>
          </xdr:sp>
          <xdr:sp macro="" textlink="">
            <xdr:nvSpPr>
              <xdr:cNvPr id="28" name="大かっこ 27"/>
              <xdr:cNvSpPr/>
            </xdr:nvSpPr>
            <xdr:spPr>
              <a:xfrm>
                <a:off x="3660090" y="55713260"/>
                <a:ext cx="1695551" cy="298145"/>
              </a:xfrm>
              <a:prstGeom prst="bracketPair">
                <a:avLst>
                  <a:gd name="adj" fmla="val 9636"/>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郵便料金</a:t>
                </a:r>
                <a:endParaRPr kumimoji="1" lang="en-US" altLang="ja-JP" sz="1100">
                  <a:solidFill>
                    <a:schemeClr val="tx1"/>
                  </a:solidFill>
                  <a:latin typeface="+mn-lt"/>
                  <a:ea typeface="+mn-ea"/>
                  <a:cs typeface="+mn-cs"/>
                </a:endParaRPr>
              </a:p>
            </xdr:txBody>
          </xdr:sp>
          <xdr:sp macro="" textlink="">
            <xdr:nvSpPr>
              <xdr:cNvPr id="29" name="大かっこ 28"/>
              <xdr:cNvSpPr/>
            </xdr:nvSpPr>
            <xdr:spPr>
              <a:xfrm>
                <a:off x="1302462" y="55751863"/>
                <a:ext cx="1929450" cy="1199821"/>
              </a:xfrm>
              <a:prstGeom prst="bracketPair">
                <a:avLst>
                  <a:gd name="adj" fmla="val 9636"/>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調査票の受付・審査・データ入力、データチェック・修正、調査関係書類の印刷、発送業務等</a:t>
                </a:r>
                <a:endParaRPr kumimoji="1" lang="en-US" altLang="ja-JP" sz="1100">
                  <a:solidFill>
                    <a:schemeClr val="tx1"/>
                  </a:solidFill>
                  <a:latin typeface="+mn-lt"/>
                  <a:ea typeface="+mn-ea"/>
                  <a:cs typeface="+mn-cs"/>
                </a:endParaRPr>
              </a:p>
            </xdr:txBody>
          </xdr:sp>
        </xdr:grpSp>
        <xdr:grpSp>
          <xdr:nvGrpSpPr>
            <xdr:cNvPr id="9" name="グループ化 8"/>
            <xdr:cNvGrpSpPr/>
          </xdr:nvGrpSpPr>
          <xdr:grpSpPr>
            <a:xfrm>
              <a:off x="2067200" y="36178990"/>
              <a:ext cx="5644273" cy="1550913"/>
              <a:chOff x="2306882" y="39687491"/>
              <a:chExt cx="6330624" cy="1524108"/>
            </a:xfrm>
          </xdr:grpSpPr>
          <xdr:sp macro="" textlink="">
            <xdr:nvSpPr>
              <xdr:cNvPr id="10" name="テキスト ボックス 9"/>
              <xdr:cNvSpPr txBox="1"/>
            </xdr:nvSpPr>
            <xdr:spPr>
              <a:xfrm>
                <a:off x="4316538" y="39687491"/>
                <a:ext cx="2539785" cy="5742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lnSpc>
                    <a:spcPts val="1500"/>
                  </a:lnSpc>
                </a:pPr>
                <a:r>
                  <a:rPr kumimoji="1" lang="ja-JP" altLang="en-US" sz="1200"/>
                  <a:t>５９４百万円</a:t>
                </a:r>
                <a:endParaRPr kumimoji="1" lang="en-US" altLang="ja-JP" sz="1200"/>
              </a:p>
            </xdr:txBody>
          </xdr:sp>
          <xdr:sp macro="" textlink="">
            <xdr:nvSpPr>
              <xdr:cNvPr id="11" name="大かっこ 10"/>
              <xdr:cNvSpPr/>
            </xdr:nvSpPr>
            <xdr:spPr>
              <a:xfrm>
                <a:off x="4330144" y="40337913"/>
                <a:ext cx="2555082" cy="525234"/>
              </a:xfrm>
              <a:prstGeom prst="bracketPair">
                <a:avLst>
                  <a:gd name="adj" fmla="val 12500"/>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基幹統計調査である</a:t>
                </a:r>
                <a:endParaRPr kumimoji="1" lang="en-US" altLang="ja-JP" sz="1100">
                  <a:solidFill>
                    <a:schemeClr val="tx1"/>
                  </a:solidFill>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国民生活基礎調査の実施</a:t>
                </a:r>
                <a:endParaRPr kumimoji="1" lang="en-US" sz="1100">
                  <a:solidFill>
                    <a:schemeClr val="tx1"/>
                  </a:solidFill>
                  <a:latin typeface="+mn-lt"/>
                  <a:ea typeface="+mn-ea"/>
                  <a:cs typeface="+mn-cs"/>
                </a:endParaRPr>
              </a:p>
            </xdr:txBody>
          </xdr:sp>
          <xdr:grpSp>
            <xdr:nvGrpSpPr>
              <xdr:cNvPr id="12" name="グループ化 11"/>
              <xdr:cNvGrpSpPr/>
            </xdr:nvGrpSpPr>
            <xdr:grpSpPr>
              <a:xfrm>
                <a:off x="2306882" y="40978702"/>
                <a:ext cx="6330624" cy="232897"/>
                <a:chOff x="2306882" y="40978666"/>
                <a:chExt cx="6330624" cy="329562"/>
              </a:xfrm>
            </xdr:grpSpPr>
            <xdr:grpSp>
              <xdr:nvGrpSpPr>
                <xdr:cNvPr id="13" name="グループ化 12"/>
                <xdr:cNvGrpSpPr/>
              </xdr:nvGrpSpPr>
              <xdr:grpSpPr>
                <a:xfrm>
                  <a:off x="2306882" y="40983161"/>
                  <a:ext cx="6330624" cy="325067"/>
                  <a:chOff x="2563586" y="54529506"/>
                  <a:chExt cx="5919107" cy="319526"/>
                </a:xfrm>
              </xdr:grpSpPr>
              <xdr:cxnSp macro="">
                <xdr:nvCxnSpPr>
                  <xdr:cNvPr id="15" name="直線矢印コネクタ 14"/>
                  <xdr:cNvCxnSpPr/>
                </xdr:nvCxnSpPr>
                <xdr:spPr>
                  <a:xfrm flipH="1">
                    <a:off x="4396530" y="54529506"/>
                    <a:ext cx="2196" cy="30467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2563586" y="54533346"/>
                    <a:ext cx="591910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a:xfrm>
                    <a:off x="2563586" y="54533346"/>
                    <a:ext cx="0" cy="31568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xdr:cNvCxnSpPr/>
                </xdr:nvCxnSpPr>
                <xdr:spPr>
                  <a:xfrm>
                    <a:off x="8482693" y="54533346"/>
                    <a:ext cx="0" cy="31568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14" name="直線矢印コネクタ 13"/>
                <xdr:cNvCxnSpPr/>
              </xdr:nvCxnSpPr>
              <xdr:spPr>
                <a:xfrm flipH="1">
                  <a:off x="6731000" y="40978666"/>
                  <a:ext cx="2349" cy="30995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grpSp>
    </xdr:grpSp>
    <xdr:clientData/>
  </xdr:twoCellAnchor>
  <xdr:twoCellAnchor>
    <xdr:from>
      <xdr:col>1</xdr:col>
      <xdr:colOff>64356</xdr:colOff>
      <xdr:row>868</xdr:row>
      <xdr:rowOff>25743</xdr:rowOff>
    </xdr:from>
    <xdr:to>
      <xdr:col>11</xdr:col>
      <xdr:colOff>12869</xdr:colOff>
      <xdr:row>868</xdr:row>
      <xdr:rowOff>257433</xdr:rowOff>
    </xdr:to>
    <xdr:sp macro="" textlink="">
      <xdr:nvSpPr>
        <xdr:cNvPr id="30" name="テキスト ボックス 29"/>
        <xdr:cNvSpPr txBox="1"/>
      </xdr:nvSpPr>
      <xdr:spPr>
        <a:xfrm>
          <a:off x="270302" y="51319155"/>
          <a:ext cx="2007972" cy="231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．随意契約（その他）</a:t>
          </a:r>
        </a:p>
      </xdr:txBody>
    </xdr:sp>
    <xdr:clientData/>
  </xdr:twoCellAnchor>
  <xdr:twoCellAnchor>
    <xdr:from>
      <xdr:col>1</xdr:col>
      <xdr:colOff>51488</xdr:colOff>
      <xdr:row>901</xdr:row>
      <xdr:rowOff>25744</xdr:rowOff>
    </xdr:from>
    <xdr:to>
      <xdr:col>11</xdr:col>
      <xdr:colOff>1</xdr:colOff>
      <xdr:row>901</xdr:row>
      <xdr:rowOff>257434</xdr:rowOff>
    </xdr:to>
    <xdr:sp macro="" textlink="">
      <xdr:nvSpPr>
        <xdr:cNvPr id="32" name="テキスト ボックス 31"/>
        <xdr:cNvSpPr txBox="1"/>
      </xdr:nvSpPr>
      <xdr:spPr>
        <a:xfrm>
          <a:off x="257434" y="53069697"/>
          <a:ext cx="2007972" cy="231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．委託費</a:t>
          </a:r>
        </a:p>
      </xdr:txBody>
    </xdr:sp>
    <xdr:clientData/>
  </xdr:twoCellAnchor>
  <xdr:twoCellAnchor>
    <xdr:from>
      <xdr:col>1</xdr:col>
      <xdr:colOff>64358</xdr:colOff>
      <xdr:row>934</xdr:row>
      <xdr:rowOff>25744</xdr:rowOff>
    </xdr:from>
    <xdr:to>
      <xdr:col>11</xdr:col>
      <xdr:colOff>12871</xdr:colOff>
      <xdr:row>934</xdr:row>
      <xdr:rowOff>257434</xdr:rowOff>
    </xdr:to>
    <xdr:sp macro="" textlink="">
      <xdr:nvSpPr>
        <xdr:cNvPr id="33" name="テキスト ボックス 32"/>
        <xdr:cNvSpPr txBox="1"/>
      </xdr:nvSpPr>
      <xdr:spPr>
        <a:xfrm>
          <a:off x="270304" y="61127332"/>
          <a:ext cx="2007972" cy="231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．事務費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939</v>
      </c>
      <c r="AT2" s="218"/>
      <c r="AU2" s="218"/>
      <c r="AV2" s="51" t="str">
        <f>IF(AW2="", "", "-")</f>
        <v/>
      </c>
      <c r="AW2" s="402"/>
      <c r="AX2" s="402"/>
    </row>
    <row r="3" spans="1:50" ht="21" customHeight="1" thickBot="1" x14ac:dyDescent="0.2">
      <c r="A3" s="524" t="s">
        <v>426</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559</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558</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703</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495</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560</v>
      </c>
      <c r="AF5" s="721"/>
      <c r="AG5" s="721"/>
      <c r="AH5" s="721"/>
      <c r="AI5" s="721"/>
      <c r="AJ5" s="721"/>
      <c r="AK5" s="721"/>
      <c r="AL5" s="721"/>
      <c r="AM5" s="721"/>
      <c r="AN5" s="721"/>
      <c r="AO5" s="721"/>
      <c r="AP5" s="722"/>
      <c r="AQ5" s="723" t="s">
        <v>686</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63" customHeight="1" x14ac:dyDescent="0.15">
      <c r="A7" s="830" t="s">
        <v>22</v>
      </c>
      <c r="B7" s="831"/>
      <c r="C7" s="831"/>
      <c r="D7" s="831"/>
      <c r="E7" s="831"/>
      <c r="F7" s="832"/>
      <c r="G7" s="833" t="s">
        <v>684</v>
      </c>
      <c r="H7" s="834"/>
      <c r="I7" s="834"/>
      <c r="J7" s="834"/>
      <c r="K7" s="834"/>
      <c r="L7" s="834"/>
      <c r="M7" s="834"/>
      <c r="N7" s="834"/>
      <c r="O7" s="834"/>
      <c r="P7" s="834"/>
      <c r="Q7" s="834"/>
      <c r="R7" s="834"/>
      <c r="S7" s="834"/>
      <c r="T7" s="834"/>
      <c r="U7" s="834"/>
      <c r="V7" s="834"/>
      <c r="W7" s="834"/>
      <c r="X7" s="835"/>
      <c r="Y7" s="400" t="s">
        <v>390</v>
      </c>
      <c r="Z7" s="300"/>
      <c r="AA7" s="300"/>
      <c r="AB7" s="300"/>
      <c r="AC7" s="300"/>
      <c r="AD7" s="401"/>
      <c r="AE7" s="388" t="s">
        <v>688</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0" t="s">
        <v>258</v>
      </c>
      <c r="B8" s="831"/>
      <c r="C8" s="831"/>
      <c r="D8" s="831"/>
      <c r="E8" s="831"/>
      <c r="F8" s="832"/>
      <c r="G8" s="225" t="str">
        <f>入力規則等!A27</f>
        <v>-</v>
      </c>
      <c r="H8" s="226"/>
      <c r="I8" s="226"/>
      <c r="J8" s="226"/>
      <c r="K8" s="226"/>
      <c r="L8" s="226"/>
      <c r="M8" s="226"/>
      <c r="N8" s="226"/>
      <c r="O8" s="226"/>
      <c r="P8" s="226"/>
      <c r="Q8" s="226"/>
      <c r="R8" s="226"/>
      <c r="S8" s="226"/>
      <c r="T8" s="226"/>
      <c r="U8" s="226"/>
      <c r="V8" s="226"/>
      <c r="W8" s="226"/>
      <c r="X8" s="227"/>
      <c r="Y8" s="570" t="s">
        <v>259</v>
      </c>
      <c r="Z8" s="571"/>
      <c r="AA8" s="571"/>
      <c r="AB8" s="571"/>
      <c r="AC8" s="571"/>
      <c r="AD8" s="572"/>
      <c r="AE8" s="741"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562</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91.5" customHeight="1" x14ac:dyDescent="0.15">
      <c r="A10" s="743" t="s">
        <v>30</v>
      </c>
      <c r="B10" s="744"/>
      <c r="C10" s="744"/>
      <c r="D10" s="744"/>
      <c r="E10" s="744"/>
      <c r="F10" s="744"/>
      <c r="G10" s="676" t="s">
        <v>563</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393</v>
      </c>
      <c r="Q12" s="302"/>
      <c r="R12" s="302"/>
      <c r="S12" s="302"/>
      <c r="T12" s="302"/>
      <c r="U12" s="302"/>
      <c r="V12" s="303"/>
      <c r="W12" s="307" t="s">
        <v>413</v>
      </c>
      <c r="X12" s="302"/>
      <c r="Y12" s="302"/>
      <c r="Z12" s="302"/>
      <c r="AA12" s="302"/>
      <c r="AB12" s="302"/>
      <c r="AC12" s="303"/>
      <c r="AD12" s="307" t="s">
        <v>420</v>
      </c>
      <c r="AE12" s="302"/>
      <c r="AF12" s="302"/>
      <c r="AG12" s="302"/>
      <c r="AH12" s="302"/>
      <c r="AI12" s="302"/>
      <c r="AJ12" s="303"/>
      <c r="AK12" s="307" t="s">
        <v>427</v>
      </c>
      <c r="AL12" s="302"/>
      <c r="AM12" s="302"/>
      <c r="AN12" s="302"/>
      <c r="AO12" s="302"/>
      <c r="AP12" s="302"/>
      <c r="AQ12" s="303"/>
      <c r="AR12" s="307" t="s">
        <v>428</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v>212</v>
      </c>
      <c r="Q13" s="117"/>
      <c r="R13" s="117"/>
      <c r="S13" s="117"/>
      <c r="T13" s="117"/>
      <c r="U13" s="117"/>
      <c r="V13" s="118"/>
      <c r="W13" s="116">
        <v>208</v>
      </c>
      <c r="X13" s="117"/>
      <c r="Y13" s="117"/>
      <c r="Z13" s="117"/>
      <c r="AA13" s="117"/>
      <c r="AB13" s="117"/>
      <c r="AC13" s="118"/>
      <c r="AD13" s="116">
        <v>621</v>
      </c>
      <c r="AE13" s="117"/>
      <c r="AF13" s="117"/>
      <c r="AG13" s="117"/>
      <c r="AH13" s="117"/>
      <c r="AI13" s="117"/>
      <c r="AJ13" s="118"/>
      <c r="AK13" s="116">
        <v>213</v>
      </c>
      <c r="AL13" s="117"/>
      <c r="AM13" s="117"/>
      <c r="AN13" s="117"/>
      <c r="AO13" s="117"/>
      <c r="AP13" s="117"/>
      <c r="AQ13" s="118"/>
      <c r="AR13" s="113">
        <v>269</v>
      </c>
      <c r="AS13" s="114"/>
      <c r="AT13" s="114"/>
      <c r="AU13" s="114"/>
      <c r="AV13" s="114"/>
      <c r="AW13" s="114"/>
      <c r="AX13" s="399"/>
    </row>
    <row r="14" spans="1:50" ht="21" customHeight="1" x14ac:dyDescent="0.15">
      <c r="A14" s="146"/>
      <c r="B14" s="147"/>
      <c r="C14" s="147"/>
      <c r="D14" s="147"/>
      <c r="E14" s="147"/>
      <c r="F14" s="148"/>
      <c r="G14" s="748"/>
      <c r="H14" s="749"/>
      <c r="I14" s="576" t="s">
        <v>8</v>
      </c>
      <c r="J14" s="630"/>
      <c r="K14" s="630"/>
      <c r="L14" s="630"/>
      <c r="M14" s="630"/>
      <c r="N14" s="630"/>
      <c r="O14" s="631"/>
      <c r="P14" s="116" t="s">
        <v>689</v>
      </c>
      <c r="Q14" s="117"/>
      <c r="R14" s="117"/>
      <c r="S14" s="117"/>
      <c r="T14" s="117"/>
      <c r="U14" s="117"/>
      <c r="V14" s="118"/>
      <c r="W14" s="116" t="s">
        <v>692</v>
      </c>
      <c r="X14" s="117"/>
      <c r="Y14" s="117"/>
      <c r="Z14" s="117"/>
      <c r="AA14" s="117"/>
      <c r="AB14" s="117"/>
      <c r="AC14" s="118"/>
      <c r="AD14" s="116" t="s">
        <v>694</v>
      </c>
      <c r="AE14" s="117"/>
      <c r="AF14" s="117"/>
      <c r="AG14" s="117"/>
      <c r="AH14" s="117"/>
      <c r="AI14" s="117"/>
      <c r="AJ14" s="118"/>
      <c r="AK14" s="116" t="s">
        <v>694</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690</v>
      </c>
      <c r="Q15" s="117"/>
      <c r="R15" s="117"/>
      <c r="S15" s="117"/>
      <c r="T15" s="117"/>
      <c r="U15" s="117"/>
      <c r="V15" s="118"/>
      <c r="W15" s="116" t="s">
        <v>693</v>
      </c>
      <c r="X15" s="117"/>
      <c r="Y15" s="117"/>
      <c r="Z15" s="117"/>
      <c r="AA15" s="117"/>
      <c r="AB15" s="117"/>
      <c r="AC15" s="118"/>
      <c r="AD15" s="116" t="s">
        <v>694</v>
      </c>
      <c r="AE15" s="117"/>
      <c r="AF15" s="117"/>
      <c r="AG15" s="117"/>
      <c r="AH15" s="117"/>
      <c r="AI15" s="117"/>
      <c r="AJ15" s="118"/>
      <c r="AK15" s="116" t="s">
        <v>694</v>
      </c>
      <c r="AL15" s="117"/>
      <c r="AM15" s="117"/>
      <c r="AN15" s="117"/>
      <c r="AO15" s="117"/>
      <c r="AP15" s="117"/>
      <c r="AQ15" s="118"/>
      <c r="AR15" s="116" t="s">
        <v>702</v>
      </c>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691</v>
      </c>
      <c r="Q16" s="117"/>
      <c r="R16" s="117"/>
      <c r="S16" s="117"/>
      <c r="T16" s="117"/>
      <c r="U16" s="117"/>
      <c r="V16" s="118"/>
      <c r="W16" s="116" t="s">
        <v>693</v>
      </c>
      <c r="X16" s="117"/>
      <c r="Y16" s="117"/>
      <c r="Z16" s="117"/>
      <c r="AA16" s="117"/>
      <c r="AB16" s="117"/>
      <c r="AC16" s="118"/>
      <c r="AD16" s="116" t="s">
        <v>694</v>
      </c>
      <c r="AE16" s="117"/>
      <c r="AF16" s="117"/>
      <c r="AG16" s="117"/>
      <c r="AH16" s="117"/>
      <c r="AI16" s="117"/>
      <c r="AJ16" s="118"/>
      <c r="AK16" s="116" t="s">
        <v>691</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691</v>
      </c>
      <c r="Q17" s="117"/>
      <c r="R17" s="117"/>
      <c r="S17" s="117"/>
      <c r="T17" s="117"/>
      <c r="U17" s="117"/>
      <c r="V17" s="118"/>
      <c r="W17" s="116">
        <v>-15</v>
      </c>
      <c r="X17" s="117"/>
      <c r="Y17" s="117"/>
      <c r="Z17" s="117"/>
      <c r="AA17" s="117"/>
      <c r="AB17" s="117"/>
      <c r="AC17" s="118"/>
      <c r="AD17" s="116" t="s">
        <v>695</v>
      </c>
      <c r="AE17" s="117"/>
      <c r="AF17" s="117"/>
      <c r="AG17" s="117"/>
      <c r="AH17" s="117"/>
      <c r="AI17" s="117"/>
      <c r="AJ17" s="118"/>
      <c r="AK17" s="116" t="s">
        <v>693</v>
      </c>
      <c r="AL17" s="117"/>
      <c r="AM17" s="117"/>
      <c r="AN17" s="117"/>
      <c r="AO17" s="117"/>
      <c r="AP17" s="117"/>
      <c r="AQ17" s="118"/>
      <c r="AR17" s="397"/>
      <c r="AS17" s="397"/>
      <c r="AT17" s="397"/>
      <c r="AU17" s="397"/>
      <c r="AV17" s="397"/>
      <c r="AW17" s="397"/>
      <c r="AX17" s="398"/>
    </row>
    <row r="18" spans="1:50" ht="24.75" customHeight="1" x14ac:dyDescent="0.15">
      <c r="A18" s="146"/>
      <c r="B18" s="147"/>
      <c r="C18" s="147"/>
      <c r="D18" s="147"/>
      <c r="E18" s="147"/>
      <c r="F18" s="148"/>
      <c r="G18" s="750"/>
      <c r="H18" s="751"/>
      <c r="I18" s="738" t="s">
        <v>20</v>
      </c>
      <c r="J18" s="739"/>
      <c r="K18" s="739"/>
      <c r="L18" s="739"/>
      <c r="M18" s="739"/>
      <c r="N18" s="739"/>
      <c r="O18" s="740"/>
      <c r="P18" s="122">
        <f>SUM(P13:V17)</f>
        <v>212</v>
      </c>
      <c r="Q18" s="123"/>
      <c r="R18" s="123"/>
      <c r="S18" s="123"/>
      <c r="T18" s="123"/>
      <c r="U18" s="123"/>
      <c r="V18" s="124"/>
      <c r="W18" s="122">
        <f>SUM(W13:AC17)</f>
        <v>193</v>
      </c>
      <c r="X18" s="123"/>
      <c r="Y18" s="123"/>
      <c r="Z18" s="123"/>
      <c r="AA18" s="123"/>
      <c r="AB18" s="123"/>
      <c r="AC18" s="124"/>
      <c r="AD18" s="122">
        <f>SUM(AD13:AJ17)</f>
        <v>621</v>
      </c>
      <c r="AE18" s="123"/>
      <c r="AF18" s="123"/>
      <c r="AG18" s="123"/>
      <c r="AH18" s="123"/>
      <c r="AI18" s="123"/>
      <c r="AJ18" s="124"/>
      <c r="AK18" s="122">
        <f>SUM(AK13:AQ17)</f>
        <v>213</v>
      </c>
      <c r="AL18" s="123"/>
      <c r="AM18" s="123"/>
      <c r="AN18" s="123"/>
      <c r="AO18" s="123"/>
      <c r="AP18" s="123"/>
      <c r="AQ18" s="124"/>
      <c r="AR18" s="122">
        <f>SUM(AR13:AX17)</f>
        <v>269</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194</v>
      </c>
      <c r="Q19" s="117"/>
      <c r="R19" s="117"/>
      <c r="S19" s="117"/>
      <c r="T19" s="117"/>
      <c r="U19" s="117"/>
      <c r="V19" s="118"/>
      <c r="W19" s="116">
        <v>201</v>
      </c>
      <c r="X19" s="117"/>
      <c r="Y19" s="117"/>
      <c r="Z19" s="117"/>
      <c r="AA19" s="117"/>
      <c r="AB19" s="117"/>
      <c r="AC19" s="118"/>
      <c r="AD19" s="116">
        <v>594</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0.91509433962264153</v>
      </c>
      <c r="Q20" s="540"/>
      <c r="R20" s="540"/>
      <c r="S20" s="540"/>
      <c r="T20" s="540"/>
      <c r="U20" s="540"/>
      <c r="V20" s="540"/>
      <c r="W20" s="540">
        <f t="shared" ref="W20" si="0">IF(W18=0, "-", SUM(W19)/W18)</f>
        <v>1.0414507772020725</v>
      </c>
      <c r="X20" s="540"/>
      <c r="Y20" s="540"/>
      <c r="Z20" s="540"/>
      <c r="AA20" s="540"/>
      <c r="AB20" s="540"/>
      <c r="AC20" s="540"/>
      <c r="AD20" s="540">
        <f t="shared" ref="AD20" si="1">IF(AD18=0, "-", SUM(AD19)/AD18)</f>
        <v>0.95652173913043481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355</v>
      </c>
      <c r="H21" s="932"/>
      <c r="I21" s="932"/>
      <c r="J21" s="932"/>
      <c r="K21" s="932"/>
      <c r="L21" s="932"/>
      <c r="M21" s="932"/>
      <c r="N21" s="932"/>
      <c r="O21" s="932"/>
      <c r="P21" s="540">
        <f>IF(P19=0, "-", SUM(P19)/SUM(P13,P14))</f>
        <v>0.91509433962264153</v>
      </c>
      <c r="Q21" s="540"/>
      <c r="R21" s="540"/>
      <c r="S21" s="540"/>
      <c r="T21" s="540"/>
      <c r="U21" s="540"/>
      <c r="V21" s="540"/>
      <c r="W21" s="540">
        <f t="shared" ref="W21" si="2">IF(W19=0, "-", SUM(W19)/SUM(W13,W14))</f>
        <v>0.96634615384615385</v>
      </c>
      <c r="X21" s="540"/>
      <c r="Y21" s="540"/>
      <c r="Z21" s="540"/>
      <c r="AA21" s="540"/>
      <c r="AB21" s="540"/>
      <c r="AC21" s="540"/>
      <c r="AD21" s="540">
        <f t="shared" ref="AD21" si="3">IF(AD19=0, "-", SUM(AD19)/SUM(AD13,AD14))</f>
        <v>0.95652173913043481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429</v>
      </c>
      <c r="B22" s="197"/>
      <c r="C22" s="197"/>
      <c r="D22" s="197"/>
      <c r="E22" s="197"/>
      <c r="F22" s="198"/>
      <c r="G22" s="187" t="s">
        <v>334</v>
      </c>
      <c r="H22" s="188"/>
      <c r="I22" s="188"/>
      <c r="J22" s="188"/>
      <c r="K22" s="188"/>
      <c r="L22" s="188"/>
      <c r="M22" s="188"/>
      <c r="N22" s="188"/>
      <c r="O22" s="189"/>
      <c r="P22" s="205" t="s">
        <v>430</v>
      </c>
      <c r="Q22" s="188"/>
      <c r="R22" s="188"/>
      <c r="S22" s="188"/>
      <c r="T22" s="188"/>
      <c r="U22" s="188"/>
      <c r="V22" s="189"/>
      <c r="W22" s="205" t="s">
        <v>431</v>
      </c>
      <c r="X22" s="188"/>
      <c r="Y22" s="188"/>
      <c r="Z22" s="188"/>
      <c r="AA22" s="188"/>
      <c r="AB22" s="188"/>
      <c r="AC22" s="189"/>
      <c r="AD22" s="205" t="s">
        <v>333</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564</v>
      </c>
      <c r="H23" s="191"/>
      <c r="I23" s="191"/>
      <c r="J23" s="191"/>
      <c r="K23" s="191"/>
      <c r="L23" s="191"/>
      <c r="M23" s="191"/>
      <c r="N23" s="191"/>
      <c r="O23" s="192"/>
      <c r="P23" s="113">
        <v>187</v>
      </c>
      <c r="Q23" s="114"/>
      <c r="R23" s="114"/>
      <c r="S23" s="114"/>
      <c r="T23" s="114"/>
      <c r="U23" s="114"/>
      <c r="V23" s="115"/>
      <c r="W23" s="113">
        <v>193</v>
      </c>
      <c r="X23" s="114"/>
      <c r="Y23" s="114"/>
      <c r="Z23" s="114"/>
      <c r="AA23" s="114"/>
      <c r="AB23" s="114"/>
      <c r="AC23" s="115"/>
      <c r="AD23" s="207" t="s">
        <v>704</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565</v>
      </c>
      <c r="H24" s="194"/>
      <c r="I24" s="194"/>
      <c r="J24" s="194"/>
      <c r="K24" s="194"/>
      <c r="L24" s="194"/>
      <c r="M24" s="194"/>
      <c r="N24" s="194"/>
      <c r="O24" s="195"/>
      <c r="P24" s="116">
        <v>25</v>
      </c>
      <c r="Q24" s="117"/>
      <c r="R24" s="117"/>
      <c r="S24" s="117"/>
      <c r="T24" s="117"/>
      <c r="U24" s="117"/>
      <c r="V24" s="118"/>
      <c r="W24" s="116">
        <v>75</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566</v>
      </c>
      <c r="H25" s="194"/>
      <c r="I25" s="194"/>
      <c r="J25" s="194"/>
      <c r="K25" s="194"/>
      <c r="L25" s="194"/>
      <c r="M25" s="194"/>
      <c r="N25" s="194"/>
      <c r="O25" s="195"/>
      <c r="P25" s="116">
        <v>1</v>
      </c>
      <c r="Q25" s="117"/>
      <c r="R25" s="117"/>
      <c r="S25" s="117"/>
      <c r="T25" s="117"/>
      <c r="U25" s="117"/>
      <c r="V25" s="118"/>
      <c r="W25" s="116">
        <v>1</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338</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335</v>
      </c>
      <c r="H29" s="233"/>
      <c r="I29" s="233"/>
      <c r="J29" s="233"/>
      <c r="K29" s="233"/>
      <c r="L29" s="233"/>
      <c r="M29" s="233"/>
      <c r="N29" s="233"/>
      <c r="O29" s="234"/>
      <c r="P29" s="116">
        <f>AK13</f>
        <v>213</v>
      </c>
      <c r="Q29" s="117"/>
      <c r="R29" s="117"/>
      <c r="S29" s="117"/>
      <c r="T29" s="117"/>
      <c r="U29" s="117"/>
      <c r="V29" s="118"/>
      <c r="W29" s="222">
        <f>AR13</f>
        <v>269</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350</v>
      </c>
      <c r="B30" s="511"/>
      <c r="C30" s="511"/>
      <c r="D30" s="511"/>
      <c r="E30" s="511"/>
      <c r="F30" s="512"/>
      <c r="G30" s="651" t="s">
        <v>146</v>
      </c>
      <c r="H30" s="395"/>
      <c r="I30" s="395"/>
      <c r="J30" s="395"/>
      <c r="K30" s="395"/>
      <c r="L30" s="395"/>
      <c r="M30" s="395"/>
      <c r="N30" s="395"/>
      <c r="O30" s="580"/>
      <c r="P30" s="579" t="s">
        <v>59</v>
      </c>
      <c r="Q30" s="395"/>
      <c r="R30" s="395"/>
      <c r="S30" s="395"/>
      <c r="T30" s="395"/>
      <c r="U30" s="395"/>
      <c r="V30" s="395"/>
      <c r="W30" s="395"/>
      <c r="X30" s="580"/>
      <c r="Y30" s="466"/>
      <c r="Z30" s="467"/>
      <c r="AA30" s="468"/>
      <c r="AB30" s="391" t="s">
        <v>11</v>
      </c>
      <c r="AC30" s="392"/>
      <c r="AD30" s="393"/>
      <c r="AE30" s="391" t="s">
        <v>393</v>
      </c>
      <c r="AF30" s="392"/>
      <c r="AG30" s="392"/>
      <c r="AH30" s="393"/>
      <c r="AI30" s="391" t="s">
        <v>415</v>
      </c>
      <c r="AJ30" s="392"/>
      <c r="AK30" s="392"/>
      <c r="AL30" s="393"/>
      <c r="AM30" s="394" t="s">
        <v>420</v>
      </c>
      <c r="AN30" s="394"/>
      <c r="AO30" s="394"/>
      <c r="AP30" s="391"/>
      <c r="AQ30" s="642" t="s">
        <v>234</v>
      </c>
      <c r="AR30" s="643"/>
      <c r="AS30" s="643"/>
      <c r="AT30" s="644"/>
      <c r="AU30" s="395" t="s">
        <v>134</v>
      </c>
      <c r="AV30" s="395"/>
      <c r="AW30" s="395"/>
      <c r="AX30" s="396"/>
    </row>
    <row r="31" spans="1:50" ht="18.75" customHeight="1" x14ac:dyDescent="0.15">
      <c r="A31" s="513"/>
      <c r="B31" s="514"/>
      <c r="C31" s="514"/>
      <c r="D31" s="514"/>
      <c r="E31" s="514"/>
      <c r="F31" s="515"/>
      <c r="G31" s="568"/>
      <c r="H31" s="384"/>
      <c r="I31" s="384"/>
      <c r="J31" s="384"/>
      <c r="K31" s="384"/>
      <c r="L31" s="384"/>
      <c r="M31" s="384"/>
      <c r="N31" s="384"/>
      <c r="O31" s="569"/>
      <c r="P31" s="581"/>
      <c r="Q31" s="384"/>
      <c r="R31" s="384"/>
      <c r="S31" s="384"/>
      <c r="T31" s="384"/>
      <c r="U31" s="384"/>
      <c r="V31" s="384"/>
      <c r="W31" s="384"/>
      <c r="X31" s="569"/>
      <c r="Y31" s="469"/>
      <c r="Z31" s="470"/>
      <c r="AA31" s="471"/>
      <c r="AB31" s="337"/>
      <c r="AC31" s="338"/>
      <c r="AD31" s="339"/>
      <c r="AE31" s="337"/>
      <c r="AF31" s="338"/>
      <c r="AG31" s="338"/>
      <c r="AH31" s="339"/>
      <c r="AI31" s="337"/>
      <c r="AJ31" s="338"/>
      <c r="AK31" s="338"/>
      <c r="AL31" s="339"/>
      <c r="AM31" s="381"/>
      <c r="AN31" s="381"/>
      <c r="AO31" s="381"/>
      <c r="AP31" s="337"/>
      <c r="AQ31" s="215" t="s">
        <v>569</v>
      </c>
      <c r="AR31" s="140"/>
      <c r="AS31" s="141" t="s">
        <v>235</v>
      </c>
      <c r="AT31" s="176"/>
      <c r="AU31" s="275">
        <v>2</v>
      </c>
      <c r="AV31" s="275"/>
      <c r="AW31" s="384" t="s">
        <v>181</v>
      </c>
      <c r="AX31" s="385"/>
    </row>
    <row r="32" spans="1:50" ht="23.25" customHeight="1" x14ac:dyDescent="0.15">
      <c r="A32" s="516"/>
      <c r="B32" s="514"/>
      <c r="C32" s="514"/>
      <c r="D32" s="514"/>
      <c r="E32" s="514"/>
      <c r="F32" s="515"/>
      <c r="G32" s="541" t="s">
        <v>576</v>
      </c>
      <c r="H32" s="542"/>
      <c r="I32" s="542"/>
      <c r="J32" s="542"/>
      <c r="K32" s="542"/>
      <c r="L32" s="542"/>
      <c r="M32" s="542"/>
      <c r="N32" s="542"/>
      <c r="O32" s="543"/>
      <c r="P32" s="165" t="s">
        <v>567</v>
      </c>
      <c r="Q32" s="165"/>
      <c r="R32" s="165"/>
      <c r="S32" s="165"/>
      <c r="T32" s="165"/>
      <c r="U32" s="165"/>
      <c r="V32" s="165"/>
      <c r="W32" s="165"/>
      <c r="X32" s="236"/>
      <c r="Y32" s="343" t="s">
        <v>12</v>
      </c>
      <c r="Z32" s="550"/>
      <c r="AA32" s="551"/>
      <c r="AB32" s="552" t="s">
        <v>568</v>
      </c>
      <c r="AC32" s="552"/>
      <c r="AD32" s="552"/>
      <c r="AE32" s="369">
        <v>1</v>
      </c>
      <c r="AF32" s="370"/>
      <c r="AG32" s="370"/>
      <c r="AH32" s="370"/>
      <c r="AI32" s="369">
        <v>1</v>
      </c>
      <c r="AJ32" s="370"/>
      <c r="AK32" s="370"/>
      <c r="AL32" s="370"/>
      <c r="AM32" s="369">
        <v>1</v>
      </c>
      <c r="AN32" s="370"/>
      <c r="AO32" s="370"/>
      <c r="AP32" s="370"/>
      <c r="AQ32" s="119" t="s">
        <v>570</v>
      </c>
      <c r="AR32" s="120"/>
      <c r="AS32" s="120"/>
      <c r="AT32" s="121"/>
      <c r="AU32" s="370" t="s">
        <v>572</v>
      </c>
      <c r="AV32" s="370"/>
      <c r="AW32" s="370"/>
      <c r="AX32" s="372"/>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568</v>
      </c>
      <c r="AC33" s="523"/>
      <c r="AD33" s="523"/>
      <c r="AE33" s="369">
        <v>1</v>
      </c>
      <c r="AF33" s="370"/>
      <c r="AG33" s="370"/>
      <c r="AH33" s="370"/>
      <c r="AI33" s="369">
        <v>1</v>
      </c>
      <c r="AJ33" s="370"/>
      <c r="AK33" s="370"/>
      <c r="AL33" s="370"/>
      <c r="AM33" s="369">
        <v>1</v>
      </c>
      <c r="AN33" s="370"/>
      <c r="AO33" s="370"/>
      <c r="AP33" s="370"/>
      <c r="AQ33" s="119" t="s">
        <v>571</v>
      </c>
      <c r="AR33" s="120"/>
      <c r="AS33" s="120"/>
      <c r="AT33" s="121"/>
      <c r="AU33" s="370">
        <v>1</v>
      </c>
      <c r="AV33" s="370"/>
      <c r="AW33" s="370"/>
      <c r="AX33" s="372"/>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9">
        <v>100</v>
      </c>
      <c r="AF34" s="370"/>
      <c r="AG34" s="370"/>
      <c r="AH34" s="370"/>
      <c r="AI34" s="369">
        <v>100</v>
      </c>
      <c r="AJ34" s="370"/>
      <c r="AK34" s="370"/>
      <c r="AL34" s="370"/>
      <c r="AM34" s="369">
        <v>100</v>
      </c>
      <c r="AN34" s="370"/>
      <c r="AO34" s="370"/>
      <c r="AP34" s="370"/>
      <c r="AQ34" s="119" t="s">
        <v>571</v>
      </c>
      <c r="AR34" s="120"/>
      <c r="AS34" s="120"/>
      <c r="AT34" s="121"/>
      <c r="AU34" s="370" t="s">
        <v>570</v>
      </c>
      <c r="AV34" s="370"/>
      <c r="AW34" s="370"/>
      <c r="AX34" s="372"/>
    </row>
    <row r="35" spans="1:50" ht="23.25" customHeight="1" x14ac:dyDescent="0.15">
      <c r="A35" s="901" t="s">
        <v>381</v>
      </c>
      <c r="B35" s="902"/>
      <c r="C35" s="902"/>
      <c r="D35" s="902"/>
      <c r="E35" s="902"/>
      <c r="F35" s="903"/>
      <c r="G35" s="907" t="s">
        <v>573</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5" t="s">
        <v>350</v>
      </c>
      <c r="B37" s="646"/>
      <c r="C37" s="646"/>
      <c r="D37" s="646"/>
      <c r="E37" s="646"/>
      <c r="F37" s="647"/>
      <c r="G37" s="566" t="s">
        <v>146</v>
      </c>
      <c r="H37" s="386"/>
      <c r="I37" s="386"/>
      <c r="J37" s="386"/>
      <c r="K37" s="386"/>
      <c r="L37" s="386"/>
      <c r="M37" s="386"/>
      <c r="N37" s="386"/>
      <c r="O37" s="567"/>
      <c r="P37" s="632" t="s">
        <v>59</v>
      </c>
      <c r="Q37" s="386"/>
      <c r="R37" s="386"/>
      <c r="S37" s="386"/>
      <c r="T37" s="386"/>
      <c r="U37" s="386"/>
      <c r="V37" s="386"/>
      <c r="W37" s="386"/>
      <c r="X37" s="567"/>
      <c r="Y37" s="633"/>
      <c r="Z37" s="634"/>
      <c r="AA37" s="635"/>
      <c r="AB37" s="636" t="s">
        <v>11</v>
      </c>
      <c r="AC37" s="637"/>
      <c r="AD37" s="638"/>
      <c r="AE37" s="373" t="s">
        <v>393</v>
      </c>
      <c r="AF37" s="374"/>
      <c r="AG37" s="374"/>
      <c r="AH37" s="375"/>
      <c r="AI37" s="373" t="s">
        <v>391</v>
      </c>
      <c r="AJ37" s="374"/>
      <c r="AK37" s="374"/>
      <c r="AL37" s="375"/>
      <c r="AM37" s="380" t="s">
        <v>420</v>
      </c>
      <c r="AN37" s="380"/>
      <c r="AO37" s="380"/>
      <c r="AP37" s="380"/>
      <c r="AQ37" s="271" t="s">
        <v>234</v>
      </c>
      <c r="AR37" s="272"/>
      <c r="AS37" s="272"/>
      <c r="AT37" s="273"/>
      <c r="AU37" s="386" t="s">
        <v>134</v>
      </c>
      <c r="AV37" s="386"/>
      <c r="AW37" s="386"/>
      <c r="AX37" s="387"/>
    </row>
    <row r="38" spans="1:50" ht="18.75" hidden="1" customHeight="1" x14ac:dyDescent="0.15">
      <c r="A38" s="513"/>
      <c r="B38" s="514"/>
      <c r="C38" s="514"/>
      <c r="D38" s="514"/>
      <c r="E38" s="514"/>
      <c r="F38" s="515"/>
      <c r="G38" s="568"/>
      <c r="H38" s="384"/>
      <c r="I38" s="384"/>
      <c r="J38" s="384"/>
      <c r="K38" s="384"/>
      <c r="L38" s="384"/>
      <c r="M38" s="384"/>
      <c r="N38" s="384"/>
      <c r="O38" s="569"/>
      <c r="P38" s="581"/>
      <c r="Q38" s="384"/>
      <c r="R38" s="384"/>
      <c r="S38" s="384"/>
      <c r="T38" s="384"/>
      <c r="U38" s="384"/>
      <c r="V38" s="384"/>
      <c r="W38" s="384"/>
      <c r="X38" s="569"/>
      <c r="Y38" s="469"/>
      <c r="Z38" s="470"/>
      <c r="AA38" s="471"/>
      <c r="AB38" s="337"/>
      <c r="AC38" s="338"/>
      <c r="AD38" s="339"/>
      <c r="AE38" s="337"/>
      <c r="AF38" s="338"/>
      <c r="AG38" s="338"/>
      <c r="AH38" s="339"/>
      <c r="AI38" s="337"/>
      <c r="AJ38" s="338"/>
      <c r="AK38" s="338"/>
      <c r="AL38" s="339"/>
      <c r="AM38" s="381"/>
      <c r="AN38" s="381"/>
      <c r="AO38" s="381"/>
      <c r="AP38" s="381"/>
      <c r="AQ38" s="215"/>
      <c r="AR38" s="140"/>
      <c r="AS38" s="141" t="s">
        <v>235</v>
      </c>
      <c r="AT38" s="176"/>
      <c r="AU38" s="275"/>
      <c r="AV38" s="275"/>
      <c r="AW38" s="384" t="s">
        <v>181</v>
      </c>
      <c r="AX38" s="385"/>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3" t="s">
        <v>12</v>
      </c>
      <c r="Z39" s="550"/>
      <c r="AA39" s="551"/>
      <c r="AB39" s="552"/>
      <c r="AC39" s="552"/>
      <c r="AD39" s="552"/>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ht="23.25" hidden="1" customHeight="1" x14ac:dyDescent="0.15">
      <c r="A42" s="901" t="s">
        <v>381</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5" t="s">
        <v>350</v>
      </c>
      <c r="B44" s="646"/>
      <c r="C44" s="646"/>
      <c r="D44" s="646"/>
      <c r="E44" s="646"/>
      <c r="F44" s="647"/>
      <c r="G44" s="566" t="s">
        <v>146</v>
      </c>
      <c r="H44" s="386"/>
      <c r="I44" s="386"/>
      <c r="J44" s="386"/>
      <c r="K44" s="386"/>
      <c r="L44" s="386"/>
      <c r="M44" s="386"/>
      <c r="N44" s="386"/>
      <c r="O44" s="567"/>
      <c r="P44" s="632" t="s">
        <v>59</v>
      </c>
      <c r="Q44" s="386"/>
      <c r="R44" s="386"/>
      <c r="S44" s="386"/>
      <c r="T44" s="386"/>
      <c r="U44" s="386"/>
      <c r="V44" s="386"/>
      <c r="W44" s="386"/>
      <c r="X44" s="567"/>
      <c r="Y44" s="633"/>
      <c r="Z44" s="634"/>
      <c r="AA44" s="635"/>
      <c r="AB44" s="636" t="s">
        <v>11</v>
      </c>
      <c r="AC44" s="637"/>
      <c r="AD44" s="638"/>
      <c r="AE44" s="373" t="s">
        <v>393</v>
      </c>
      <c r="AF44" s="374"/>
      <c r="AG44" s="374"/>
      <c r="AH44" s="375"/>
      <c r="AI44" s="373" t="s">
        <v>391</v>
      </c>
      <c r="AJ44" s="374"/>
      <c r="AK44" s="374"/>
      <c r="AL44" s="375"/>
      <c r="AM44" s="380" t="s">
        <v>420</v>
      </c>
      <c r="AN44" s="380"/>
      <c r="AO44" s="380"/>
      <c r="AP44" s="380"/>
      <c r="AQ44" s="271" t="s">
        <v>234</v>
      </c>
      <c r="AR44" s="272"/>
      <c r="AS44" s="272"/>
      <c r="AT44" s="273"/>
      <c r="AU44" s="386" t="s">
        <v>134</v>
      </c>
      <c r="AV44" s="386"/>
      <c r="AW44" s="386"/>
      <c r="AX44" s="387"/>
    </row>
    <row r="45" spans="1:50" ht="18.75" hidden="1" customHeight="1" x14ac:dyDescent="0.15">
      <c r="A45" s="513"/>
      <c r="B45" s="514"/>
      <c r="C45" s="514"/>
      <c r="D45" s="514"/>
      <c r="E45" s="514"/>
      <c r="F45" s="515"/>
      <c r="G45" s="568"/>
      <c r="H45" s="384"/>
      <c r="I45" s="384"/>
      <c r="J45" s="384"/>
      <c r="K45" s="384"/>
      <c r="L45" s="384"/>
      <c r="M45" s="384"/>
      <c r="N45" s="384"/>
      <c r="O45" s="569"/>
      <c r="P45" s="581"/>
      <c r="Q45" s="384"/>
      <c r="R45" s="384"/>
      <c r="S45" s="384"/>
      <c r="T45" s="384"/>
      <c r="U45" s="384"/>
      <c r="V45" s="384"/>
      <c r="W45" s="384"/>
      <c r="X45" s="569"/>
      <c r="Y45" s="469"/>
      <c r="Z45" s="470"/>
      <c r="AA45" s="471"/>
      <c r="AB45" s="337"/>
      <c r="AC45" s="338"/>
      <c r="AD45" s="339"/>
      <c r="AE45" s="337"/>
      <c r="AF45" s="338"/>
      <c r="AG45" s="338"/>
      <c r="AH45" s="339"/>
      <c r="AI45" s="337"/>
      <c r="AJ45" s="338"/>
      <c r="AK45" s="338"/>
      <c r="AL45" s="339"/>
      <c r="AM45" s="381"/>
      <c r="AN45" s="381"/>
      <c r="AO45" s="381"/>
      <c r="AP45" s="381"/>
      <c r="AQ45" s="215"/>
      <c r="AR45" s="140"/>
      <c r="AS45" s="141" t="s">
        <v>235</v>
      </c>
      <c r="AT45" s="176"/>
      <c r="AU45" s="275"/>
      <c r="AV45" s="275"/>
      <c r="AW45" s="384" t="s">
        <v>181</v>
      </c>
      <c r="AX45" s="385"/>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3" t="s">
        <v>12</v>
      </c>
      <c r="Z46" s="550"/>
      <c r="AA46" s="551"/>
      <c r="AB46" s="552"/>
      <c r="AC46" s="552"/>
      <c r="AD46" s="552"/>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ht="23.25" hidden="1" customHeight="1" x14ac:dyDescent="0.15">
      <c r="A49" s="901" t="s">
        <v>381</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350</v>
      </c>
      <c r="B51" s="514"/>
      <c r="C51" s="514"/>
      <c r="D51" s="514"/>
      <c r="E51" s="514"/>
      <c r="F51" s="515"/>
      <c r="G51" s="566" t="s">
        <v>146</v>
      </c>
      <c r="H51" s="386"/>
      <c r="I51" s="386"/>
      <c r="J51" s="386"/>
      <c r="K51" s="386"/>
      <c r="L51" s="386"/>
      <c r="M51" s="386"/>
      <c r="N51" s="386"/>
      <c r="O51" s="567"/>
      <c r="P51" s="632" t="s">
        <v>59</v>
      </c>
      <c r="Q51" s="386"/>
      <c r="R51" s="386"/>
      <c r="S51" s="386"/>
      <c r="T51" s="386"/>
      <c r="U51" s="386"/>
      <c r="V51" s="386"/>
      <c r="W51" s="386"/>
      <c r="X51" s="567"/>
      <c r="Y51" s="633"/>
      <c r="Z51" s="634"/>
      <c r="AA51" s="635"/>
      <c r="AB51" s="636" t="s">
        <v>11</v>
      </c>
      <c r="AC51" s="637"/>
      <c r="AD51" s="638"/>
      <c r="AE51" s="373" t="s">
        <v>393</v>
      </c>
      <c r="AF51" s="374"/>
      <c r="AG51" s="374"/>
      <c r="AH51" s="375"/>
      <c r="AI51" s="373" t="s">
        <v>391</v>
      </c>
      <c r="AJ51" s="374"/>
      <c r="AK51" s="374"/>
      <c r="AL51" s="375"/>
      <c r="AM51" s="380" t="s">
        <v>420</v>
      </c>
      <c r="AN51" s="380"/>
      <c r="AO51" s="380"/>
      <c r="AP51" s="380"/>
      <c r="AQ51" s="271" t="s">
        <v>234</v>
      </c>
      <c r="AR51" s="272"/>
      <c r="AS51" s="272"/>
      <c r="AT51" s="273"/>
      <c r="AU51" s="382" t="s">
        <v>134</v>
      </c>
      <c r="AV51" s="382"/>
      <c r="AW51" s="382"/>
      <c r="AX51" s="383"/>
    </row>
    <row r="52" spans="1:50" ht="18.75" hidden="1" customHeight="1" x14ac:dyDescent="0.15">
      <c r="A52" s="513"/>
      <c r="B52" s="514"/>
      <c r="C52" s="514"/>
      <c r="D52" s="514"/>
      <c r="E52" s="514"/>
      <c r="F52" s="515"/>
      <c r="G52" s="568"/>
      <c r="H52" s="384"/>
      <c r="I52" s="384"/>
      <c r="J52" s="384"/>
      <c r="K52" s="384"/>
      <c r="L52" s="384"/>
      <c r="M52" s="384"/>
      <c r="N52" s="384"/>
      <c r="O52" s="569"/>
      <c r="P52" s="581"/>
      <c r="Q52" s="384"/>
      <c r="R52" s="384"/>
      <c r="S52" s="384"/>
      <c r="T52" s="384"/>
      <c r="U52" s="384"/>
      <c r="V52" s="384"/>
      <c r="W52" s="384"/>
      <c r="X52" s="569"/>
      <c r="Y52" s="469"/>
      <c r="Z52" s="470"/>
      <c r="AA52" s="471"/>
      <c r="AB52" s="337"/>
      <c r="AC52" s="338"/>
      <c r="AD52" s="339"/>
      <c r="AE52" s="337"/>
      <c r="AF52" s="338"/>
      <c r="AG52" s="338"/>
      <c r="AH52" s="339"/>
      <c r="AI52" s="337"/>
      <c r="AJ52" s="338"/>
      <c r="AK52" s="338"/>
      <c r="AL52" s="339"/>
      <c r="AM52" s="381"/>
      <c r="AN52" s="381"/>
      <c r="AO52" s="381"/>
      <c r="AP52" s="381"/>
      <c r="AQ52" s="215"/>
      <c r="AR52" s="140"/>
      <c r="AS52" s="141" t="s">
        <v>235</v>
      </c>
      <c r="AT52" s="176"/>
      <c r="AU52" s="275"/>
      <c r="AV52" s="275"/>
      <c r="AW52" s="384" t="s">
        <v>181</v>
      </c>
      <c r="AX52" s="385"/>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3" t="s">
        <v>12</v>
      </c>
      <c r="Z53" s="550"/>
      <c r="AA53" s="551"/>
      <c r="AB53" s="552"/>
      <c r="AC53" s="552"/>
      <c r="AD53" s="552"/>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23.25" hidden="1" customHeight="1" x14ac:dyDescent="0.15">
      <c r="A56" s="901" t="s">
        <v>381</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350</v>
      </c>
      <c r="B58" s="514"/>
      <c r="C58" s="514"/>
      <c r="D58" s="514"/>
      <c r="E58" s="514"/>
      <c r="F58" s="515"/>
      <c r="G58" s="566" t="s">
        <v>146</v>
      </c>
      <c r="H58" s="386"/>
      <c r="I58" s="386"/>
      <c r="J58" s="386"/>
      <c r="K58" s="386"/>
      <c r="L58" s="386"/>
      <c r="M58" s="386"/>
      <c r="N58" s="386"/>
      <c r="O58" s="567"/>
      <c r="P58" s="632" t="s">
        <v>59</v>
      </c>
      <c r="Q58" s="386"/>
      <c r="R58" s="386"/>
      <c r="S58" s="386"/>
      <c r="T58" s="386"/>
      <c r="U58" s="386"/>
      <c r="V58" s="386"/>
      <c r="W58" s="386"/>
      <c r="X58" s="567"/>
      <c r="Y58" s="633"/>
      <c r="Z58" s="634"/>
      <c r="AA58" s="635"/>
      <c r="AB58" s="636" t="s">
        <v>11</v>
      </c>
      <c r="AC58" s="637"/>
      <c r="AD58" s="638"/>
      <c r="AE58" s="373" t="s">
        <v>393</v>
      </c>
      <c r="AF58" s="374"/>
      <c r="AG58" s="374"/>
      <c r="AH58" s="375"/>
      <c r="AI58" s="373" t="s">
        <v>391</v>
      </c>
      <c r="AJ58" s="374"/>
      <c r="AK58" s="374"/>
      <c r="AL58" s="375"/>
      <c r="AM58" s="380" t="s">
        <v>420</v>
      </c>
      <c r="AN58" s="380"/>
      <c r="AO58" s="380"/>
      <c r="AP58" s="380"/>
      <c r="AQ58" s="271" t="s">
        <v>234</v>
      </c>
      <c r="AR58" s="272"/>
      <c r="AS58" s="272"/>
      <c r="AT58" s="273"/>
      <c r="AU58" s="382" t="s">
        <v>134</v>
      </c>
      <c r="AV58" s="382"/>
      <c r="AW58" s="382"/>
      <c r="AX58" s="383"/>
    </row>
    <row r="59" spans="1:50" ht="18.75" hidden="1" customHeight="1" x14ac:dyDescent="0.15">
      <c r="A59" s="513"/>
      <c r="B59" s="514"/>
      <c r="C59" s="514"/>
      <c r="D59" s="514"/>
      <c r="E59" s="514"/>
      <c r="F59" s="515"/>
      <c r="G59" s="568"/>
      <c r="H59" s="384"/>
      <c r="I59" s="384"/>
      <c r="J59" s="384"/>
      <c r="K59" s="384"/>
      <c r="L59" s="384"/>
      <c r="M59" s="384"/>
      <c r="N59" s="384"/>
      <c r="O59" s="569"/>
      <c r="P59" s="581"/>
      <c r="Q59" s="384"/>
      <c r="R59" s="384"/>
      <c r="S59" s="384"/>
      <c r="T59" s="384"/>
      <c r="U59" s="384"/>
      <c r="V59" s="384"/>
      <c r="W59" s="384"/>
      <c r="X59" s="569"/>
      <c r="Y59" s="469"/>
      <c r="Z59" s="470"/>
      <c r="AA59" s="471"/>
      <c r="AB59" s="337"/>
      <c r="AC59" s="338"/>
      <c r="AD59" s="339"/>
      <c r="AE59" s="337"/>
      <c r="AF59" s="338"/>
      <c r="AG59" s="338"/>
      <c r="AH59" s="339"/>
      <c r="AI59" s="337"/>
      <c r="AJ59" s="338"/>
      <c r="AK59" s="338"/>
      <c r="AL59" s="339"/>
      <c r="AM59" s="381"/>
      <c r="AN59" s="381"/>
      <c r="AO59" s="381"/>
      <c r="AP59" s="381"/>
      <c r="AQ59" s="215"/>
      <c r="AR59" s="140"/>
      <c r="AS59" s="141" t="s">
        <v>235</v>
      </c>
      <c r="AT59" s="176"/>
      <c r="AU59" s="275"/>
      <c r="AV59" s="275"/>
      <c r="AW59" s="384" t="s">
        <v>181</v>
      </c>
      <c r="AX59" s="385"/>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3" t="s">
        <v>12</v>
      </c>
      <c r="Z60" s="550"/>
      <c r="AA60" s="551"/>
      <c r="AB60" s="552"/>
      <c r="AC60" s="552"/>
      <c r="AD60" s="552"/>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23.25" hidden="1" customHeight="1" x14ac:dyDescent="0.15">
      <c r="A63" s="901" t="s">
        <v>381</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351</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346</v>
      </c>
      <c r="X65" s="874"/>
      <c r="Y65" s="877"/>
      <c r="Z65" s="877"/>
      <c r="AA65" s="878"/>
      <c r="AB65" s="871" t="s">
        <v>11</v>
      </c>
      <c r="AC65" s="867"/>
      <c r="AD65" s="868"/>
      <c r="AE65" s="373" t="s">
        <v>393</v>
      </c>
      <c r="AF65" s="374"/>
      <c r="AG65" s="374"/>
      <c r="AH65" s="375"/>
      <c r="AI65" s="373" t="s">
        <v>391</v>
      </c>
      <c r="AJ65" s="374"/>
      <c r="AK65" s="374"/>
      <c r="AL65" s="375"/>
      <c r="AM65" s="380" t="s">
        <v>420</v>
      </c>
      <c r="AN65" s="380"/>
      <c r="AO65" s="380"/>
      <c r="AP65" s="380"/>
      <c r="AQ65" s="871" t="s">
        <v>234</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7"/>
      <c r="AF66" s="338"/>
      <c r="AG66" s="338"/>
      <c r="AH66" s="339"/>
      <c r="AI66" s="337"/>
      <c r="AJ66" s="338"/>
      <c r="AK66" s="338"/>
      <c r="AL66" s="339"/>
      <c r="AM66" s="381"/>
      <c r="AN66" s="381"/>
      <c r="AO66" s="381"/>
      <c r="AP66" s="381"/>
      <c r="AQ66" s="274"/>
      <c r="AR66" s="275"/>
      <c r="AS66" s="869" t="s">
        <v>235</v>
      </c>
      <c r="AT66" s="870"/>
      <c r="AU66" s="275"/>
      <c r="AV66" s="275"/>
      <c r="AW66" s="869" t="s">
        <v>349</v>
      </c>
      <c r="AX66" s="983"/>
    </row>
    <row r="67" spans="1:50" ht="23.25" hidden="1" customHeight="1" x14ac:dyDescent="0.15">
      <c r="A67" s="855"/>
      <c r="B67" s="856"/>
      <c r="C67" s="856"/>
      <c r="D67" s="856"/>
      <c r="E67" s="856"/>
      <c r="F67" s="857"/>
      <c r="G67" s="984" t="s">
        <v>236</v>
      </c>
      <c r="H67" s="967"/>
      <c r="I67" s="968"/>
      <c r="J67" s="968"/>
      <c r="K67" s="968"/>
      <c r="L67" s="968"/>
      <c r="M67" s="968"/>
      <c r="N67" s="968"/>
      <c r="O67" s="969"/>
      <c r="P67" s="967"/>
      <c r="Q67" s="968"/>
      <c r="R67" s="968"/>
      <c r="S67" s="968"/>
      <c r="T67" s="968"/>
      <c r="U67" s="968"/>
      <c r="V67" s="969"/>
      <c r="W67" s="973"/>
      <c r="X67" s="974"/>
      <c r="Y67" s="954" t="s">
        <v>12</v>
      </c>
      <c r="Z67" s="954"/>
      <c r="AA67" s="955"/>
      <c r="AB67" s="956" t="s">
        <v>371</v>
      </c>
      <c r="AC67" s="956"/>
      <c r="AD67" s="956"/>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371</v>
      </c>
      <c r="AC68" s="979"/>
      <c r="AD68" s="979"/>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372</v>
      </c>
      <c r="AC69" s="980"/>
      <c r="AD69" s="980"/>
      <c r="AE69" s="818"/>
      <c r="AF69" s="819"/>
      <c r="AG69" s="819"/>
      <c r="AH69" s="819"/>
      <c r="AI69" s="818"/>
      <c r="AJ69" s="819"/>
      <c r="AK69" s="819"/>
      <c r="AL69" s="819"/>
      <c r="AM69" s="818"/>
      <c r="AN69" s="819"/>
      <c r="AO69" s="819"/>
      <c r="AP69" s="819"/>
      <c r="AQ69" s="369"/>
      <c r="AR69" s="370"/>
      <c r="AS69" s="370"/>
      <c r="AT69" s="371"/>
      <c r="AU69" s="370"/>
      <c r="AV69" s="370"/>
      <c r="AW69" s="370"/>
      <c r="AX69" s="372"/>
    </row>
    <row r="70" spans="1:50" ht="23.25" hidden="1" customHeight="1" x14ac:dyDescent="0.15">
      <c r="A70" s="855" t="s">
        <v>356</v>
      </c>
      <c r="B70" s="856"/>
      <c r="C70" s="856"/>
      <c r="D70" s="856"/>
      <c r="E70" s="856"/>
      <c r="F70" s="857"/>
      <c r="G70" s="944" t="s">
        <v>237</v>
      </c>
      <c r="H70" s="945"/>
      <c r="I70" s="945"/>
      <c r="J70" s="945"/>
      <c r="K70" s="945"/>
      <c r="L70" s="945"/>
      <c r="M70" s="945"/>
      <c r="N70" s="945"/>
      <c r="O70" s="945"/>
      <c r="P70" s="945"/>
      <c r="Q70" s="945"/>
      <c r="R70" s="945"/>
      <c r="S70" s="945"/>
      <c r="T70" s="945"/>
      <c r="U70" s="945"/>
      <c r="V70" s="945"/>
      <c r="W70" s="948" t="s">
        <v>370</v>
      </c>
      <c r="X70" s="949"/>
      <c r="Y70" s="954" t="s">
        <v>12</v>
      </c>
      <c r="Z70" s="954"/>
      <c r="AA70" s="955"/>
      <c r="AB70" s="956" t="s">
        <v>371</v>
      </c>
      <c r="AC70" s="956"/>
      <c r="AD70" s="956"/>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371</v>
      </c>
      <c r="AC71" s="979"/>
      <c r="AD71" s="979"/>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372</v>
      </c>
      <c r="AC72" s="980"/>
      <c r="AD72" s="980"/>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1" t="s">
        <v>351</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3" t="s">
        <v>393</v>
      </c>
      <c r="AF73" s="374"/>
      <c r="AG73" s="374"/>
      <c r="AH73" s="375"/>
      <c r="AI73" s="373" t="s">
        <v>391</v>
      </c>
      <c r="AJ73" s="374"/>
      <c r="AK73" s="374"/>
      <c r="AL73" s="375"/>
      <c r="AM73" s="380" t="s">
        <v>420</v>
      </c>
      <c r="AN73" s="380"/>
      <c r="AO73" s="380"/>
      <c r="AP73" s="380"/>
      <c r="AQ73" s="180" t="s">
        <v>234</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7"/>
      <c r="AF74" s="338"/>
      <c r="AG74" s="338"/>
      <c r="AH74" s="339"/>
      <c r="AI74" s="337"/>
      <c r="AJ74" s="338"/>
      <c r="AK74" s="338"/>
      <c r="AL74" s="339"/>
      <c r="AM74" s="381"/>
      <c r="AN74" s="381"/>
      <c r="AO74" s="381"/>
      <c r="AP74" s="381"/>
      <c r="AQ74" s="215"/>
      <c r="AR74" s="140"/>
      <c r="AS74" s="141" t="s">
        <v>235</v>
      </c>
      <c r="AT74" s="176"/>
      <c r="AU74" s="215"/>
      <c r="AV74" s="140"/>
      <c r="AW74" s="141" t="s">
        <v>181</v>
      </c>
      <c r="AX74" s="142"/>
    </row>
    <row r="75" spans="1:50" ht="23.25" hidden="1" customHeight="1" x14ac:dyDescent="0.15">
      <c r="A75" s="844"/>
      <c r="B75" s="845"/>
      <c r="C75" s="845"/>
      <c r="D75" s="845"/>
      <c r="E75" s="845"/>
      <c r="F75" s="846"/>
      <c r="G75" s="785" t="s">
        <v>236</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69.75" hidden="1" customHeight="1" x14ac:dyDescent="0.15">
      <c r="A78" s="916" t="s">
        <v>384</v>
      </c>
      <c r="B78" s="917"/>
      <c r="C78" s="917"/>
      <c r="D78" s="917"/>
      <c r="E78" s="914" t="s">
        <v>329</v>
      </c>
      <c r="F78" s="915"/>
      <c r="G78" s="56" t="s">
        <v>237</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345</v>
      </c>
      <c r="AP79" s="153"/>
      <c r="AQ79" s="153"/>
      <c r="AR79" s="80" t="s">
        <v>343</v>
      </c>
      <c r="AS79" s="152"/>
      <c r="AT79" s="153"/>
      <c r="AU79" s="153"/>
      <c r="AV79" s="153"/>
      <c r="AW79" s="153"/>
      <c r="AX79" s="154"/>
    </row>
    <row r="80" spans="1:50" ht="18.75" hidden="1" customHeight="1" x14ac:dyDescent="0.15">
      <c r="A80" s="520" t="s">
        <v>147</v>
      </c>
      <c r="B80" s="850" t="s">
        <v>342</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432</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84"/>
      <c r="H81" s="384"/>
      <c r="I81" s="384"/>
      <c r="J81" s="384"/>
      <c r="K81" s="384"/>
      <c r="L81" s="384"/>
      <c r="M81" s="384"/>
      <c r="N81" s="384"/>
      <c r="O81" s="384"/>
      <c r="P81" s="384"/>
      <c r="Q81" s="384"/>
      <c r="R81" s="384"/>
      <c r="S81" s="384"/>
      <c r="T81" s="384"/>
      <c r="U81" s="384"/>
      <c r="V81" s="384"/>
      <c r="W81" s="384"/>
      <c r="X81" s="384"/>
      <c r="Y81" s="384"/>
      <c r="Z81" s="384"/>
      <c r="AA81" s="569"/>
      <c r="AB81" s="58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3" t="s">
        <v>11</v>
      </c>
      <c r="AC85" s="374"/>
      <c r="AD85" s="375"/>
      <c r="AE85" s="373" t="s">
        <v>393</v>
      </c>
      <c r="AF85" s="374"/>
      <c r="AG85" s="374"/>
      <c r="AH85" s="375"/>
      <c r="AI85" s="373" t="s">
        <v>391</v>
      </c>
      <c r="AJ85" s="374"/>
      <c r="AK85" s="374"/>
      <c r="AL85" s="375"/>
      <c r="AM85" s="380" t="s">
        <v>420</v>
      </c>
      <c r="AN85" s="380"/>
      <c r="AO85" s="380"/>
      <c r="AP85" s="380"/>
      <c r="AQ85" s="180" t="s">
        <v>234</v>
      </c>
      <c r="AR85" s="173"/>
      <c r="AS85" s="173"/>
      <c r="AT85" s="174"/>
      <c r="AU85" s="378" t="s">
        <v>134</v>
      </c>
      <c r="AV85" s="378"/>
      <c r="AW85" s="378"/>
      <c r="AX85" s="379"/>
      <c r="AY85" s="10"/>
      <c r="AZ85" s="10"/>
      <c r="BA85" s="10"/>
      <c r="BB85" s="10"/>
      <c r="BC85" s="10"/>
    </row>
    <row r="86" spans="1:60" ht="18.75" hidden="1" customHeight="1" x14ac:dyDescent="0.15">
      <c r="A86" s="521"/>
      <c r="B86" s="553"/>
      <c r="C86" s="553"/>
      <c r="D86" s="553"/>
      <c r="E86" s="553"/>
      <c r="F86" s="554"/>
      <c r="G86" s="568"/>
      <c r="H86" s="384"/>
      <c r="I86" s="384"/>
      <c r="J86" s="384"/>
      <c r="K86" s="384"/>
      <c r="L86" s="384"/>
      <c r="M86" s="384"/>
      <c r="N86" s="384"/>
      <c r="O86" s="569"/>
      <c r="P86" s="581"/>
      <c r="Q86" s="384"/>
      <c r="R86" s="384"/>
      <c r="S86" s="384"/>
      <c r="T86" s="384"/>
      <c r="U86" s="384"/>
      <c r="V86" s="384"/>
      <c r="W86" s="384"/>
      <c r="X86" s="569"/>
      <c r="Y86" s="177"/>
      <c r="Z86" s="178"/>
      <c r="AA86" s="179"/>
      <c r="AB86" s="337"/>
      <c r="AC86" s="338"/>
      <c r="AD86" s="339"/>
      <c r="AE86" s="337"/>
      <c r="AF86" s="338"/>
      <c r="AG86" s="338"/>
      <c r="AH86" s="339"/>
      <c r="AI86" s="337"/>
      <c r="AJ86" s="338"/>
      <c r="AK86" s="338"/>
      <c r="AL86" s="339"/>
      <c r="AM86" s="381"/>
      <c r="AN86" s="381"/>
      <c r="AO86" s="381"/>
      <c r="AP86" s="381"/>
      <c r="AQ86" s="274"/>
      <c r="AR86" s="275"/>
      <c r="AS86" s="141" t="s">
        <v>235</v>
      </c>
      <c r="AT86" s="176"/>
      <c r="AU86" s="275"/>
      <c r="AV86" s="275"/>
      <c r="AW86" s="384" t="s">
        <v>181</v>
      </c>
      <c r="AX86" s="385"/>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9"/>
      <c r="AF87" s="370"/>
      <c r="AG87" s="370"/>
      <c r="AH87" s="370"/>
      <c r="AI87" s="369"/>
      <c r="AJ87" s="370"/>
      <c r="AK87" s="370"/>
      <c r="AL87" s="370"/>
      <c r="AM87" s="369"/>
      <c r="AN87" s="370"/>
      <c r="AO87" s="370"/>
      <c r="AP87" s="370"/>
      <c r="AQ87" s="119"/>
      <c r="AR87" s="120"/>
      <c r="AS87" s="120"/>
      <c r="AT87" s="121"/>
      <c r="AU87" s="370"/>
      <c r="AV87" s="370"/>
      <c r="AW87" s="370"/>
      <c r="AX87" s="372"/>
    </row>
    <row r="88" spans="1:60" ht="23.2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9"/>
      <c r="AF88" s="370"/>
      <c r="AG88" s="370"/>
      <c r="AH88" s="370"/>
      <c r="AI88" s="369"/>
      <c r="AJ88" s="370"/>
      <c r="AK88" s="370"/>
      <c r="AL88" s="370"/>
      <c r="AM88" s="369"/>
      <c r="AN88" s="370"/>
      <c r="AO88" s="370"/>
      <c r="AP88" s="370"/>
      <c r="AQ88" s="119"/>
      <c r="AR88" s="120"/>
      <c r="AS88" s="120"/>
      <c r="AT88" s="121"/>
      <c r="AU88" s="370"/>
      <c r="AV88" s="370"/>
      <c r="AW88" s="370"/>
      <c r="AX88" s="372"/>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9"/>
      <c r="AF89" s="370"/>
      <c r="AG89" s="370"/>
      <c r="AH89" s="370"/>
      <c r="AI89" s="369"/>
      <c r="AJ89" s="370"/>
      <c r="AK89" s="370"/>
      <c r="AL89" s="370"/>
      <c r="AM89" s="369"/>
      <c r="AN89" s="370"/>
      <c r="AO89" s="370"/>
      <c r="AP89" s="370"/>
      <c r="AQ89" s="119"/>
      <c r="AR89" s="120"/>
      <c r="AS89" s="120"/>
      <c r="AT89" s="121"/>
      <c r="AU89" s="370"/>
      <c r="AV89" s="370"/>
      <c r="AW89" s="370"/>
      <c r="AX89" s="372"/>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3" t="s">
        <v>11</v>
      </c>
      <c r="AC90" s="374"/>
      <c r="AD90" s="375"/>
      <c r="AE90" s="373" t="s">
        <v>393</v>
      </c>
      <c r="AF90" s="374"/>
      <c r="AG90" s="374"/>
      <c r="AH90" s="375"/>
      <c r="AI90" s="373" t="s">
        <v>391</v>
      </c>
      <c r="AJ90" s="374"/>
      <c r="AK90" s="374"/>
      <c r="AL90" s="375"/>
      <c r="AM90" s="380" t="s">
        <v>420</v>
      </c>
      <c r="AN90" s="380"/>
      <c r="AO90" s="380"/>
      <c r="AP90" s="380"/>
      <c r="AQ90" s="180" t="s">
        <v>234</v>
      </c>
      <c r="AR90" s="173"/>
      <c r="AS90" s="173"/>
      <c r="AT90" s="174"/>
      <c r="AU90" s="378" t="s">
        <v>134</v>
      </c>
      <c r="AV90" s="378"/>
      <c r="AW90" s="378"/>
      <c r="AX90" s="379"/>
    </row>
    <row r="91" spans="1:60" ht="18.75" hidden="1" customHeight="1" x14ac:dyDescent="0.15">
      <c r="A91" s="521"/>
      <c r="B91" s="553"/>
      <c r="C91" s="553"/>
      <c r="D91" s="553"/>
      <c r="E91" s="553"/>
      <c r="F91" s="554"/>
      <c r="G91" s="568"/>
      <c r="H91" s="384"/>
      <c r="I91" s="384"/>
      <c r="J91" s="384"/>
      <c r="K91" s="384"/>
      <c r="L91" s="384"/>
      <c r="M91" s="384"/>
      <c r="N91" s="384"/>
      <c r="O91" s="569"/>
      <c r="P91" s="581"/>
      <c r="Q91" s="384"/>
      <c r="R91" s="384"/>
      <c r="S91" s="384"/>
      <c r="T91" s="384"/>
      <c r="U91" s="384"/>
      <c r="V91" s="384"/>
      <c r="W91" s="384"/>
      <c r="X91" s="569"/>
      <c r="Y91" s="177"/>
      <c r="Z91" s="178"/>
      <c r="AA91" s="179"/>
      <c r="AB91" s="337"/>
      <c r="AC91" s="338"/>
      <c r="AD91" s="339"/>
      <c r="AE91" s="337"/>
      <c r="AF91" s="338"/>
      <c r="AG91" s="338"/>
      <c r="AH91" s="339"/>
      <c r="AI91" s="337"/>
      <c r="AJ91" s="338"/>
      <c r="AK91" s="338"/>
      <c r="AL91" s="339"/>
      <c r="AM91" s="381"/>
      <c r="AN91" s="381"/>
      <c r="AO91" s="381"/>
      <c r="AP91" s="381"/>
      <c r="AQ91" s="274"/>
      <c r="AR91" s="275"/>
      <c r="AS91" s="141" t="s">
        <v>235</v>
      </c>
      <c r="AT91" s="176"/>
      <c r="AU91" s="275"/>
      <c r="AV91" s="275"/>
      <c r="AW91" s="384" t="s">
        <v>181</v>
      </c>
      <c r="AX91" s="385"/>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3" t="s">
        <v>11</v>
      </c>
      <c r="AC95" s="374"/>
      <c r="AD95" s="375"/>
      <c r="AE95" s="373" t="s">
        <v>393</v>
      </c>
      <c r="AF95" s="374"/>
      <c r="AG95" s="374"/>
      <c r="AH95" s="375"/>
      <c r="AI95" s="373" t="s">
        <v>391</v>
      </c>
      <c r="AJ95" s="374"/>
      <c r="AK95" s="374"/>
      <c r="AL95" s="375"/>
      <c r="AM95" s="380" t="s">
        <v>420</v>
      </c>
      <c r="AN95" s="380"/>
      <c r="AO95" s="380"/>
      <c r="AP95" s="380"/>
      <c r="AQ95" s="180" t="s">
        <v>234</v>
      </c>
      <c r="AR95" s="173"/>
      <c r="AS95" s="173"/>
      <c r="AT95" s="174"/>
      <c r="AU95" s="378" t="s">
        <v>134</v>
      </c>
      <c r="AV95" s="378"/>
      <c r="AW95" s="378"/>
      <c r="AX95" s="379"/>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4"/>
      <c r="I96" s="384"/>
      <c r="J96" s="384"/>
      <c r="K96" s="384"/>
      <c r="L96" s="384"/>
      <c r="M96" s="384"/>
      <c r="N96" s="384"/>
      <c r="O96" s="569"/>
      <c r="P96" s="581"/>
      <c r="Q96" s="384"/>
      <c r="R96" s="384"/>
      <c r="S96" s="384"/>
      <c r="T96" s="384"/>
      <c r="U96" s="384"/>
      <c r="V96" s="384"/>
      <c r="W96" s="384"/>
      <c r="X96" s="569"/>
      <c r="Y96" s="177"/>
      <c r="Z96" s="178"/>
      <c r="AA96" s="179"/>
      <c r="AB96" s="337"/>
      <c r="AC96" s="338"/>
      <c r="AD96" s="339"/>
      <c r="AE96" s="337"/>
      <c r="AF96" s="338"/>
      <c r="AG96" s="338"/>
      <c r="AH96" s="339"/>
      <c r="AI96" s="337"/>
      <c r="AJ96" s="338"/>
      <c r="AK96" s="338"/>
      <c r="AL96" s="339"/>
      <c r="AM96" s="381"/>
      <c r="AN96" s="381"/>
      <c r="AO96" s="381"/>
      <c r="AP96" s="381"/>
      <c r="AQ96" s="274"/>
      <c r="AR96" s="275"/>
      <c r="AS96" s="141" t="s">
        <v>235</v>
      </c>
      <c r="AT96" s="176"/>
      <c r="AU96" s="275"/>
      <c r="AV96" s="275"/>
      <c r="AW96" s="384" t="s">
        <v>181</v>
      </c>
      <c r="AX96" s="385"/>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1"/>
      <c r="AC97" s="412"/>
      <c r="AD97" s="413"/>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352</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393</v>
      </c>
      <c r="AF100" s="828"/>
      <c r="AG100" s="828"/>
      <c r="AH100" s="829"/>
      <c r="AI100" s="827" t="s">
        <v>413</v>
      </c>
      <c r="AJ100" s="828"/>
      <c r="AK100" s="828"/>
      <c r="AL100" s="829"/>
      <c r="AM100" s="827" t="s">
        <v>420</v>
      </c>
      <c r="AN100" s="828"/>
      <c r="AO100" s="828"/>
      <c r="AP100" s="829"/>
      <c r="AQ100" s="933" t="s">
        <v>433</v>
      </c>
      <c r="AR100" s="934"/>
      <c r="AS100" s="934"/>
      <c r="AT100" s="935"/>
      <c r="AU100" s="933" t="s">
        <v>434</v>
      </c>
      <c r="AV100" s="934"/>
      <c r="AW100" s="934"/>
      <c r="AX100" s="936"/>
    </row>
    <row r="101" spans="1:60" ht="23.25" customHeight="1" x14ac:dyDescent="0.15">
      <c r="A101" s="492"/>
      <c r="B101" s="493"/>
      <c r="C101" s="493"/>
      <c r="D101" s="493"/>
      <c r="E101" s="493"/>
      <c r="F101" s="494"/>
      <c r="G101" s="165" t="s">
        <v>574</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575</v>
      </c>
      <c r="AC101" s="552"/>
      <c r="AD101" s="552"/>
      <c r="AE101" s="369">
        <v>61116</v>
      </c>
      <c r="AF101" s="370"/>
      <c r="AG101" s="370"/>
      <c r="AH101" s="371"/>
      <c r="AI101" s="369">
        <v>59875</v>
      </c>
      <c r="AJ101" s="370"/>
      <c r="AK101" s="370"/>
      <c r="AL101" s="371"/>
      <c r="AM101" s="369">
        <v>301334</v>
      </c>
      <c r="AN101" s="370"/>
      <c r="AO101" s="370"/>
      <c r="AP101" s="371"/>
      <c r="AQ101" s="369" t="s">
        <v>571</v>
      </c>
      <c r="AR101" s="370"/>
      <c r="AS101" s="370"/>
      <c r="AT101" s="371"/>
      <c r="AU101" s="369" t="s">
        <v>699</v>
      </c>
      <c r="AV101" s="370"/>
      <c r="AW101" s="370"/>
      <c r="AX101" s="371"/>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4"/>
      <c r="AA102" s="345"/>
      <c r="AB102" s="552" t="s">
        <v>575</v>
      </c>
      <c r="AC102" s="552"/>
      <c r="AD102" s="552"/>
      <c r="AE102" s="363">
        <v>55000</v>
      </c>
      <c r="AF102" s="363"/>
      <c r="AG102" s="363"/>
      <c r="AH102" s="363"/>
      <c r="AI102" s="363">
        <v>55000</v>
      </c>
      <c r="AJ102" s="363"/>
      <c r="AK102" s="363"/>
      <c r="AL102" s="363"/>
      <c r="AM102" s="363">
        <v>270000</v>
      </c>
      <c r="AN102" s="363"/>
      <c r="AO102" s="363"/>
      <c r="AP102" s="363"/>
      <c r="AQ102" s="818" t="s">
        <v>581</v>
      </c>
      <c r="AR102" s="819"/>
      <c r="AS102" s="819"/>
      <c r="AT102" s="820"/>
      <c r="AU102" s="818">
        <v>55000</v>
      </c>
      <c r="AV102" s="819"/>
      <c r="AW102" s="819"/>
      <c r="AX102" s="820"/>
    </row>
    <row r="103" spans="1:60" ht="31.5" hidden="1" customHeight="1" x14ac:dyDescent="0.15">
      <c r="A103" s="489" t="s">
        <v>352</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393</v>
      </c>
      <c r="AF103" s="302"/>
      <c r="AG103" s="302"/>
      <c r="AH103" s="303"/>
      <c r="AI103" s="307" t="s">
        <v>391</v>
      </c>
      <c r="AJ103" s="302"/>
      <c r="AK103" s="302"/>
      <c r="AL103" s="303"/>
      <c r="AM103" s="307" t="s">
        <v>420</v>
      </c>
      <c r="AN103" s="302"/>
      <c r="AO103" s="302"/>
      <c r="AP103" s="303"/>
      <c r="AQ103" s="365" t="s">
        <v>433</v>
      </c>
      <c r="AR103" s="366"/>
      <c r="AS103" s="366"/>
      <c r="AT103" s="367"/>
      <c r="AU103" s="365" t="s">
        <v>434</v>
      </c>
      <c r="AV103" s="366"/>
      <c r="AW103" s="366"/>
      <c r="AX103" s="368"/>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1"/>
      <c r="AC105" s="412"/>
      <c r="AD105" s="413"/>
      <c r="AE105" s="363"/>
      <c r="AF105" s="363"/>
      <c r="AG105" s="363"/>
      <c r="AH105" s="363"/>
      <c r="AI105" s="363"/>
      <c r="AJ105" s="363"/>
      <c r="AK105" s="363"/>
      <c r="AL105" s="363"/>
      <c r="AM105" s="363"/>
      <c r="AN105" s="363"/>
      <c r="AO105" s="363"/>
      <c r="AP105" s="363"/>
      <c r="AQ105" s="369"/>
      <c r="AR105" s="370"/>
      <c r="AS105" s="370"/>
      <c r="AT105" s="371"/>
      <c r="AU105" s="818"/>
      <c r="AV105" s="819"/>
      <c r="AW105" s="819"/>
      <c r="AX105" s="820"/>
    </row>
    <row r="106" spans="1:60" ht="31.5" hidden="1" customHeight="1" x14ac:dyDescent="0.15">
      <c r="A106" s="489" t="s">
        <v>352</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393</v>
      </c>
      <c r="AF106" s="302"/>
      <c r="AG106" s="302"/>
      <c r="AH106" s="303"/>
      <c r="AI106" s="307" t="s">
        <v>391</v>
      </c>
      <c r="AJ106" s="302"/>
      <c r="AK106" s="302"/>
      <c r="AL106" s="303"/>
      <c r="AM106" s="307" t="s">
        <v>420</v>
      </c>
      <c r="AN106" s="302"/>
      <c r="AO106" s="302"/>
      <c r="AP106" s="303"/>
      <c r="AQ106" s="365" t="s">
        <v>433</v>
      </c>
      <c r="AR106" s="366"/>
      <c r="AS106" s="366"/>
      <c r="AT106" s="367"/>
      <c r="AU106" s="365" t="s">
        <v>434</v>
      </c>
      <c r="AV106" s="366"/>
      <c r="AW106" s="366"/>
      <c r="AX106" s="368"/>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1"/>
      <c r="AC108" s="412"/>
      <c r="AD108" s="413"/>
      <c r="AE108" s="363"/>
      <c r="AF108" s="363"/>
      <c r="AG108" s="363"/>
      <c r="AH108" s="363"/>
      <c r="AI108" s="363"/>
      <c r="AJ108" s="363"/>
      <c r="AK108" s="363"/>
      <c r="AL108" s="363"/>
      <c r="AM108" s="363"/>
      <c r="AN108" s="363"/>
      <c r="AO108" s="363"/>
      <c r="AP108" s="363"/>
      <c r="AQ108" s="369"/>
      <c r="AR108" s="370"/>
      <c r="AS108" s="370"/>
      <c r="AT108" s="371"/>
      <c r="AU108" s="818"/>
      <c r="AV108" s="819"/>
      <c r="AW108" s="819"/>
      <c r="AX108" s="820"/>
    </row>
    <row r="109" spans="1:60" ht="31.5" hidden="1" customHeight="1" x14ac:dyDescent="0.15">
      <c r="A109" s="489" t="s">
        <v>352</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393</v>
      </c>
      <c r="AF109" s="302"/>
      <c r="AG109" s="302"/>
      <c r="AH109" s="303"/>
      <c r="AI109" s="307" t="s">
        <v>391</v>
      </c>
      <c r="AJ109" s="302"/>
      <c r="AK109" s="302"/>
      <c r="AL109" s="303"/>
      <c r="AM109" s="307" t="s">
        <v>420</v>
      </c>
      <c r="AN109" s="302"/>
      <c r="AO109" s="302"/>
      <c r="AP109" s="303"/>
      <c r="AQ109" s="365" t="s">
        <v>433</v>
      </c>
      <c r="AR109" s="366"/>
      <c r="AS109" s="366"/>
      <c r="AT109" s="367"/>
      <c r="AU109" s="365" t="s">
        <v>434</v>
      </c>
      <c r="AV109" s="366"/>
      <c r="AW109" s="366"/>
      <c r="AX109" s="368"/>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1"/>
      <c r="AC111" s="412"/>
      <c r="AD111" s="413"/>
      <c r="AE111" s="363"/>
      <c r="AF111" s="363"/>
      <c r="AG111" s="363"/>
      <c r="AH111" s="363"/>
      <c r="AI111" s="363"/>
      <c r="AJ111" s="363"/>
      <c r="AK111" s="363"/>
      <c r="AL111" s="363"/>
      <c r="AM111" s="363"/>
      <c r="AN111" s="363"/>
      <c r="AO111" s="363"/>
      <c r="AP111" s="363"/>
      <c r="AQ111" s="369"/>
      <c r="AR111" s="370"/>
      <c r="AS111" s="370"/>
      <c r="AT111" s="371"/>
      <c r="AU111" s="818"/>
      <c r="AV111" s="819"/>
      <c r="AW111" s="819"/>
      <c r="AX111" s="820"/>
    </row>
    <row r="112" spans="1:60" ht="31.5" hidden="1" customHeight="1" x14ac:dyDescent="0.15">
      <c r="A112" s="489" t="s">
        <v>352</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393</v>
      </c>
      <c r="AF112" s="302"/>
      <c r="AG112" s="302"/>
      <c r="AH112" s="303"/>
      <c r="AI112" s="307" t="s">
        <v>391</v>
      </c>
      <c r="AJ112" s="302"/>
      <c r="AK112" s="302"/>
      <c r="AL112" s="303"/>
      <c r="AM112" s="307" t="s">
        <v>420</v>
      </c>
      <c r="AN112" s="302"/>
      <c r="AO112" s="302"/>
      <c r="AP112" s="303"/>
      <c r="AQ112" s="365" t="s">
        <v>433</v>
      </c>
      <c r="AR112" s="366"/>
      <c r="AS112" s="366"/>
      <c r="AT112" s="367"/>
      <c r="AU112" s="365" t="s">
        <v>434</v>
      </c>
      <c r="AV112" s="366"/>
      <c r="AW112" s="366"/>
      <c r="AX112" s="368"/>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393</v>
      </c>
      <c r="AF115" s="302"/>
      <c r="AG115" s="302"/>
      <c r="AH115" s="303"/>
      <c r="AI115" s="307" t="s">
        <v>391</v>
      </c>
      <c r="AJ115" s="302"/>
      <c r="AK115" s="302"/>
      <c r="AL115" s="303"/>
      <c r="AM115" s="307" t="s">
        <v>420</v>
      </c>
      <c r="AN115" s="302"/>
      <c r="AO115" s="302"/>
      <c r="AP115" s="303"/>
      <c r="AQ115" s="340" t="s">
        <v>435</v>
      </c>
      <c r="AR115" s="341"/>
      <c r="AS115" s="341"/>
      <c r="AT115" s="341"/>
      <c r="AU115" s="341"/>
      <c r="AV115" s="341"/>
      <c r="AW115" s="341"/>
      <c r="AX115" s="342"/>
    </row>
    <row r="116" spans="1:50" ht="23.25" customHeight="1" x14ac:dyDescent="0.15">
      <c r="A116" s="296"/>
      <c r="B116" s="297"/>
      <c r="C116" s="297"/>
      <c r="D116" s="297"/>
      <c r="E116" s="297"/>
      <c r="F116" s="298"/>
      <c r="G116" s="356" t="s">
        <v>577</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4" t="s">
        <v>578</v>
      </c>
      <c r="AC116" s="305"/>
      <c r="AD116" s="306"/>
      <c r="AE116" s="363">
        <v>3185</v>
      </c>
      <c r="AF116" s="363"/>
      <c r="AG116" s="363"/>
      <c r="AH116" s="363"/>
      <c r="AI116" s="363">
        <v>3349</v>
      </c>
      <c r="AJ116" s="363"/>
      <c r="AK116" s="363"/>
      <c r="AL116" s="363"/>
      <c r="AM116" s="363">
        <v>1974</v>
      </c>
      <c r="AN116" s="363"/>
      <c r="AO116" s="363"/>
      <c r="AP116" s="363"/>
      <c r="AQ116" s="369">
        <v>3874</v>
      </c>
      <c r="AR116" s="370"/>
      <c r="AS116" s="370"/>
      <c r="AT116" s="370"/>
      <c r="AU116" s="370"/>
      <c r="AV116" s="370"/>
      <c r="AW116" s="370"/>
      <c r="AX116" s="372"/>
    </row>
    <row r="117" spans="1:50" ht="46.5" customHeight="1" thickBot="1" x14ac:dyDescent="0.2">
      <c r="A117" s="299"/>
      <c r="B117" s="300"/>
      <c r="C117" s="300"/>
      <c r="D117" s="300"/>
      <c r="E117" s="300"/>
      <c r="F117" s="301"/>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579</v>
      </c>
      <c r="AC117" s="347"/>
      <c r="AD117" s="348"/>
      <c r="AE117" s="310" t="s">
        <v>696</v>
      </c>
      <c r="AF117" s="310"/>
      <c r="AG117" s="310"/>
      <c r="AH117" s="310"/>
      <c r="AI117" s="310" t="s">
        <v>580</v>
      </c>
      <c r="AJ117" s="310"/>
      <c r="AK117" s="310"/>
      <c r="AL117" s="310"/>
      <c r="AM117" s="310" t="s">
        <v>700</v>
      </c>
      <c r="AN117" s="310"/>
      <c r="AO117" s="310"/>
      <c r="AP117" s="310"/>
      <c r="AQ117" s="310" t="s">
        <v>701</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393</v>
      </c>
      <c r="AF118" s="302"/>
      <c r="AG118" s="302"/>
      <c r="AH118" s="303"/>
      <c r="AI118" s="307" t="s">
        <v>391</v>
      </c>
      <c r="AJ118" s="302"/>
      <c r="AK118" s="302"/>
      <c r="AL118" s="303"/>
      <c r="AM118" s="307" t="s">
        <v>420</v>
      </c>
      <c r="AN118" s="302"/>
      <c r="AO118" s="302"/>
      <c r="AP118" s="303"/>
      <c r="AQ118" s="340" t="s">
        <v>435</v>
      </c>
      <c r="AR118" s="341"/>
      <c r="AS118" s="341"/>
      <c r="AT118" s="341"/>
      <c r="AU118" s="341"/>
      <c r="AV118" s="341"/>
      <c r="AW118" s="341"/>
      <c r="AX118" s="342"/>
    </row>
    <row r="119" spans="1:50" ht="23.25" hidden="1" customHeight="1" x14ac:dyDescent="0.15">
      <c r="A119" s="296"/>
      <c r="B119" s="297"/>
      <c r="C119" s="297"/>
      <c r="D119" s="297"/>
      <c r="E119" s="297"/>
      <c r="F119" s="298"/>
      <c r="G119" s="356" t="s">
        <v>360</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4"/>
      <c r="AC119" s="305"/>
      <c r="AD119" s="306"/>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9"/>
      <c r="B120" s="300"/>
      <c r="C120" s="300"/>
      <c r="D120" s="300"/>
      <c r="E120" s="300"/>
      <c r="F120" s="301"/>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359</v>
      </c>
      <c r="AC120" s="347"/>
      <c r="AD120" s="348"/>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393</v>
      </c>
      <c r="AF121" s="302"/>
      <c r="AG121" s="302"/>
      <c r="AH121" s="303"/>
      <c r="AI121" s="307" t="s">
        <v>391</v>
      </c>
      <c r="AJ121" s="302"/>
      <c r="AK121" s="302"/>
      <c r="AL121" s="303"/>
      <c r="AM121" s="307" t="s">
        <v>420</v>
      </c>
      <c r="AN121" s="302"/>
      <c r="AO121" s="302"/>
      <c r="AP121" s="303"/>
      <c r="AQ121" s="340" t="s">
        <v>435</v>
      </c>
      <c r="AR121" s="341"/>
      <c r="AS121" s="341"/>
      <c r="AT121" s="341"/>
      <c r="AU121" s="341"/>
      <c r="AV121" s="341"/>
      <c r="AW121" s="341"/>
      <c r="AX121" s="342"/>
    </row>
    <row r="122" spans="1:50" ht="23.25" hidden="1" customHeight="1" x14ac:dyDescent="0.15">
      <c r="A122" s="296"/>
      <c r="B122" s="297"/>
      <c r="C122" s="297"/>
      <c r="D122" s="297"/>
      <c r="E122" s="297"/>
      <c r="F122" s="298"/>
      <c r="G122" s="356" t="s">
        <v>361</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4"/>
      <c r="AC122" s="305"/>
      <c r="AD122" s="306"/>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9"/>
      <c r="B123" s="300"/>
      <c r="C123" s="300"/>
      <c r="D123" s="300"/>
      <c r="E123" s="300"/>
      <c r="F123" s="301"/>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362</v>
      </c>
      <c r="AC123" s="347"/>
      <c r="AD123" s="348"/>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393</v>
      </c>
      <c r="AF124" s="302"/>
      <c r="AG124" s="302"/>
      <c r="AH124" s="303"/>
      <c r="AI124" s="307" t="s">
        <v>391</v>
      </c>
      <c r="AJ124" s="302"/>
      <c r="AK124" s="302"/>
      <c r="AL124" s="303"/>
      <c r="AM124" s="307" t="s">
        <v>420</v>
      </c>
      <c r="AN124" s="302"/>
      <c r="AO124" s="302"/>
      <c r="AP124" s="303"/>
      <c r="AQ124" s="340" t="s">
        <v>435</v>
      </c>
      <c r="AR124" s="341"/>
      <c r="AS124" s="341"/>
      <c r="AT124" s="341"/>
      <c r="AU124" s="341"/>
      <c r="AV124" s="341"/>
      <c r="AW124" s="341"/>
      <c r="AX124" s="342"/>
    </row>
    <row r="125" spans="1:50" ht="23.25" hidden="1" customHeight="1" x14ac:dyDescent="0.15">
      <c r="A125" s="296"/>
      <c r="B125" s="297"/>
      <c r="C125" s="297"/>
      <c r="D125" s="297"/>
      <c r="E125" s="297"/>
      <c r="F125" s="298"/>
      <c r="G125" s="356" t="s">
        <v>361</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4"/>
      <c r="AC125" s="305"/>
      <c r="AD125" s="306"/>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9"/>
      <c r="B126" s="300"/>
      <c r="C126" s="300"/>
      <c r="D126" s="300"/>
      <c r="E126" s="300"/>
      <c r="F126" s="301"/>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359</v>
      </c>
      <c r="AC126" s="347"/>
      <c r="AD126" s="348"/>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7" t="s">
        <v>393</v>
      </c>
      <c r="AF127" s="302"/>
      <c r="AG127" s="302"/>
      <c r="AH127" s="303"/>
      <c r="AI127" s="307" t="s">
        <v>391</v>
      </c>
      <c r="AJ127" s="302"/>
      <c r="AK127" s="302"/>
      <c r="AL127" s="303"/>
      <c r="AM127" s="307" t="s">
        <v>420</v>
      </c>
      <c r="AN127" s="302"/>
      <c r="AO127" s="302"/>
      <c r="AP127" s="303"/>
      <c r="AQ127" s="340" t="s">
        <v>435</v>
      </c>
      <c r="AR127" s="341"/>
      <c r="AS127" s="341"/>
      <c r="AT127" s="341"/>
      <c r="AU127" s="341"/>
      <c r="AV127" s="341"/>
      <c r="AW127" s="341"/>
      <c r="AX127" s="342"/>
    </row>
    <row r="128" spans="1:50" ht="23.25" hidden="1" customHeight="1" x14ac:dyDescent="0.15">
      <c r="A128" s="296"/>
      <c r="B128" s="297"/>
      <c r="C128" s="297"/>
      <c r="D128" s="297"/>
      <c r="E128" s="297"/>
      <c r="F128" s="298"/>
      <c r="G128" s="356" t="s">
        <v>361</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4"/>
      <c r="AC128" s="305"/>
      <c r="AD128" s="306"/>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9"/>
      <c r="B129" s="300"/>
      <c r="C129" s="300"/>
      <c r="D129" s="300"/>
      <c r="E129" s="300"/>
      <c r="F129" s="301"/>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359</v>
      </c>
      <c r="AC129" s="347"/>
      <c r="AD129" s="348"/>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x14ac:dyDescent="0.15">
      <c r="A130" s="998" t="s">
        <v>408</v>
      </c>
      <c r="B130" s="996"/>
      <c r="C130" s="995" t="s">
        <v>238</v>
      </c>
      <c r="D130" s="996"/>
      <c r="E130" s="312" t="s">
        <v>267</v>
      </c>
      <c r="F130" s="313"/>
      <c r="G130" s="314" t="s">
        <v>570</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x14ac:dyDescent="0.15">
      <c r="A131" s="999"/>
      <c r="B131" s="256"/>
      <c r="C131" s="255"/>
      <c r="D131" s="256"/>
      <c r="E131" s="242" t="s">
        <v>266</v>
      </c>
      <c r="F131" s="243"/>
      <c r="G131" s="240" t="s">
        <v>571</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239</v>
      </c>
      <c r="F132" s="317"/>
      <c r="G132" s="286" t="s">
        <v>248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393</v>
      </c>
      <c r="AF132" s="269"/>
      <c r="AG132" s="269"/>
      <c r="AH132" s="269"/>
      <c r="AI132" s="269" t="s">
        <v>413</v>
      </c>
      <c r="AJ132" s="269"/>
      <c r="AK132" s="269"/>
      <c r="AL132" s="269"/>
      <c r="AM132" s="269" t="s">
        <v>420</v>
      </c>
      <c r="AN132" s="269"/>
      <c r="AO132" s="269"/>
      <c r="AP132" s="271"/>
      <c r="AQ132" s="271" t="s">
        <v>234</v>
      </c>
      <c r="AR132" s="272"/>
      <c r="AS132" s="272"/>
      <c r="AT132" s="273"/>
      <c r="AU132" s="283" t="s">
        <v>250</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588</v>
      </c>
      <c r="AR133" s="275"/>
      <c r="AS133" s="141" t="s">
        <v>235</v>
      </c>
      <c r="AT133" s="176"/>
      <c r="AU133" s="140" t="s">
        <v>570</v>
      </c>
      <c r="AV133" s="140"/>
      <c r="AW133" s="141" t="s">
        <v>181</v>
      </c>
      <c r="AX133" s="142"/>
    </row>
    <row r="134" spans="1:50" x14ac:dyDescent="0.15">
      <c r="A134" s="999"/>
      <c r="B134" s="256"/>
      <c r="C134" s="255"/>
      <c r="D134" s="256"/>
      <c r="E134" s="255"/>
      <c r="F134" s="318"/>
      <c r="G134" s="235" t="s">
        <v>582</v>
      </c>
      <c r="H134" s="165"/>
      <c r="I134" s="165"/>
      <c r="J134" s="165"/>
      <c r="K134" s="165"/>
      <c r="L134" s="165"/>
      <c r="M134" s="165"/>
      <c r="N134" s="165"/>
      <c r="O134" s="165"/>
      <c r="P134" s="165"/>
      <c r="Q134" s="165"/>
      <c r="R134" s="165"/>
      <c r="S134" s="165"/>
      <c r="T134" s="165"/>
      <c r="U134" s="165"/>
      <c r="V134" s="165"/>
      <c r="W134" s="165"/>
      <c r="X134" s="236"/>
      <c r="Y134" s="134" t="s">
        <v>249</v>
      </c>
      <c r="Z134" s="135"/>
      <c r="AA134" s="136"/>
      <c r="AB134" s="285" t="s">
        <v>569</v>
      </c>
      <c r="AC134" s="228"/>
      <c r="AD134" s="228"/>
      <c r="AE134" s="270" t="s">
        <v>571</v>
      </c>
      <c r="AF134" s="120"/>
      <c r="AG134" s="120"/>
      <c r="AH134" s="120"/>
      <c r="AI134" s="270" t="s">
        <v>571</v>
      </c>
      <c r="AJ134" s="120"/>
      <c r="AK134" s="120"/>
      <c r="AL134" s="120"/>
      <c r="AM134" s="270" t="s">
        <v>572</v>
      </c>
      <c r="AN134" s="120"/>
      <c r="AO134" s="120"/>
      <c r="AP134" s="120"/>
      <c r="AQ134" s="270" t="s">
        <v>570</v>
      </c>
      <c r="AR134" s="120"/>
      <c r="AS134" s="120"/>
      <c r="AT134" s="120"/>
      <c r="AU134" s="270" t="s">
        <v>571</v>
      </c>
      <c r="AV134" s="120"/>
      <c r="AW134" s="120"/>
      <c r="AX134" s="219"/>
    </row>
    <row r="135" spans="1:50"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571</v>
      </c>
      <c r="AC135" s="137"/>
      <c r="AD135" s="137"/>
      <c r="AE135" s="270" t="s">
        <v>570</v>
      </c>
      <c r="AF135" s="120"/>
      <c r="AG135" s="120"/>
      <c r="AH135" s="120"/>
      <c r="AI135" s="270" t="s">
        <v>571</v>
      </c>
      <c r="AJ135" s="120"/>
      <c r="AK135" s="120"/>
      <c r="AL135" s="120"/>
      <c r="AM135" s="270" t="s">
        <v>570</v>
      </c>
      <c r="AN135" s="120"/>
      <c r="AO135" s="120"/>
      <c r="AP135" s="120"/>
      <c r="AQ135" s="270" t="s">
        <v>571</v>
      </c>
      <c r="AR135" s="120"/>
      <c r="AS135" s="120"/>
      <c r="AT135" s="120"/>
      <c r="AU135" s="270" t="s">
        <v>571</v>
      </c>
      <c r="AV135" s="120"/>
      <c r="AW135" s="120"/>
      <c r="AX135" s="219"/>
    </row>
    <row r="136" spans="1:50" ht="18.75" hidden="1" customHeight="1" x14ac:dyDescent="0.15">
      <c r="A136" s="999"/>
      <c r="B136" s="256"/>
      <c r="C136" s="255"/>
      <c r="D136" s="256"/>
      <c r="E136" s="255"/>
      <c r="F136" s="318"/>
      <c r="G136" s="286" t="s">
        <v>248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393</v>
      </c>
      <c r="AF136" s="269"/>
      <c r="AG136" s="269"/>
      <c r="AH136" s="269"/>
      <c r="AI136" s="269" t="s">
        <v>391</v>
      </c>
      <c r="AJ136" s="269"/>
      <c r="AK136" s="269"/>
      <c r="AL136" s="269"/>
      <c r="AM136" s="269" t="s">
        <v>420</v>
      </c>
      <c r="AN136" s="269"/>
      <c r="AO136" s="269"/>
      <c r="AP136" s="271"/>
      <c r="AQ136" s="271" t="s">
        <v>234</v>
      </c>
      <c r="AR136" s="272"/>
      <c r="AS136" s="272"/>
      <c r="AT136" s="273"/>
      <c r="AU136" s="283" t="s">
        <v>250</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235</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249</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9"/>
      <c r="B140" s="256"/>
      <c r="C140" s="255"/>
      <c r="D140" s="256"/>
      <c r="E140" s="255"/>
      <c r="F140" s="318"/>
      <c r="G140" s="286" t="s">
        <v>248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393</v>
      </c>
      <c r="AF140" s="269"/>
      <c r="AG140" s="269"/>
      <c r="AH140" s="269"/>
      <c r="AI140" s="269" t="s">
        <v>391</v>
      </c>
      <c r="AJ140" s="269"/>
      <c r="AK140" s="269"/>
      <c r="AL140" s="269"/>
      <c r="AM140" s="269" t="s">
        <v>420</v>
      </c>
      <c r="AN140" s="269"/>
      <c r="AO140" s="269"/>
      <c r="AP140" s="271"/>
      <c r="AQ140" s="271" t="s">
        <v>234</v>
      </c>
      <c r="AR140" s="272"/>
      <c r="AS140" s="272"/>
      <c r="AT140" s="273"/>
      <c r="AU140" s="283" t="s">
        <v>250</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235</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249</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393</v>
      </c>
      <c r="AF144" s="269"/>
      <c r="AG144" s="269"/>
      <c r="AH144" s="269"/>
      <c r="AI144" s="269" t="s">
        <v>391</v>
      </c>
      <c r="AJ144" s="269"/>
      <c r="AK144" s="269"/>
      <c r="AL144" s="269"/>
      <c r="AM144" s="269" t="s">
        <v>420</v>
      </c>
      <c r="AN144" s="269"/>
      <c r="AO144" s="269"/>
      <c r="AP144" s="271"/>
      <c r="AQ144" s="271" t="s">
        <v>234</v>
      </c>
      <c r="AR144" s="272"/>
      <c r="AS144" s="272"/>
      <c r="AT144" s="273"/>
      <c r="AU144" s="283" t="s">
        <v>250</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235</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249</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393</v>
      </c>
      <c r="AF148" s="269"/>
      <c r="AG148" s="269"/>
      <c r="AH148" s="269"/>
      <c r="AI148" s="269" t="s">
        <v>391</v>
      </c>
      <c r="AJ148" s="269"/>
      <c r="AK148" s="269"/>
      <c r="AL148" s="269"/>
      <c r="AM148" s="269" t="s">
        <v>420</v>
      </c>
      <c r="AN148" s="269"/>
      <c r="AO148" s="269"/>
      <c r="AP148" s="271"/>
      <c r="AQ148" s="271" t="s">
        <v>234</v>
      </c>
      <c r="AR148" s="272"/>
      <c r="AS148" s="272"/>
      <c r="AT148" s="273"/>
      <c r="AU148" s="283" t="s">
        <v>250</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235</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249</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999"/>
      <c r="B152" s="256"/>
      <c r="C152" s="255"/>
      <c r="D152" s="256"/>
      <c r="E152" s="255"/>
      <c r="F152" s="318"/>
      <c r="G152" s="276" t="s">
        <v>251</v>
      </c>
      <c r="H152" s="173"/>
      <c r="I152" s="173"/>
      <c r="J152" s="173"/>
      <c r="K152" s="173"/>
      <c r="L152" s="173"/>
      <c r="M152" s="173"/>
      <c r="N152" s="173"/>
      <c r="O152" s="173"/>
      <c r="P152" s="174"/>
      <c r="Q152" s="180" t="s">
        <v>336</v>
      </c>
      <c r="R152" s="173"/>
      <c r="S152" s="173"/>
      <c r="T152" s="173"/>
      <c r="U152" s="173"/>
      <c r="V152" s="173"/>
      <c r="W152" s="173"/>
      <c r="X152" s="173"/>
      <c r="Y152" s="173"/>
      <c r="Z152" s="173"/>
      <c r="AA152" s="173"/>
      <c r="AB152" s="291" t="s">
        <v>337</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6" customHeight="1" x14ac:dyDescent="0.15">
      <c r="A154" s="999"/>
      <c r="B154" s="256"/>
      <c r="C154" s="255"/>
      <c r="D154" s="256"/>
      <c r="E154" s="255"/>
      <c r="F154" s="318"/>
      <c r="G154" s="235" t="s">
        <v>570</v>
      </c>
      <c r="H154" s="165"/>
      <c r="I154" s="165"/>
      <c r="J154" s="165"/>
      <c r="K154" s="165"/>
      <c r="L154" s="165"/>
      <c r="M154" s="165"/>
      <c r="N154" s="165"/>
      <c r="O154" s="165"/>
      <c r="P154" s="236"/>
      <c r="Q154" s="164" t="s">
        <v>571</v>
      </c>
      <c r="R154" s="165"/>
      <c r="S154" s="165"/>
      <c r="T154" s="165"/>
      <c r="U154" s="165"/>
      <c r="V154" s="165"/>
      <c r="W154" s="165"/>
      <c r="X154" s="165"/>
      <c r="Y154" s="165"/>
      <c r="Z154" s="165"/>
      <c r="AA154" s="928"/>
      <c r="AB154" s="259" t="s">
        <v>583</v>
      </c>
      <c r="AC154" s="260"/>
      <c r="AD154" s="260"/>
      <c r="AE154" s="265" t="s">
        <v>584</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6"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6"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t="s">
        <v>584</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6"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251</v>
      </c>
      <c r="H159" s="173"/>
      <c r="I159" s="173"/>
      <c r="J159" s="173"/>
      <c r="K159" s="173"/>
      <c r="L159" s="173"/>
      <c r="M159" s="173"/>
      <c r="N159" s="173"/>
      <c r="O159" s="173"/>
      <c r="P159" s="174"/>
      <c r="Q159" s="180" t="s">
        <v>336</v>
      </c>
      <c r="R159" s="173"/>
      <c r="S159" s="173"/>
      <c r="T159" s="173"/>
      <c r="U159" s="173"/>
      <c r="V159" s="173"/>
      <c r="W159" s="173"/>
      <c r="X159" s="173"/>
      <c r="Y159" s="173"/>
      <c r="Z159" s="173"/>
      <c r="AA159" s="173"/>
      <c r="AB159" s="291" t="s">
        <v>337</v>
      </c>
      <c r="AC159" s="173"/>
      <c r="AD159" s="174"/>
      <c r="AE159" s="277"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251</v>
      </c>
      <c r="H166" s="173"/>
      <c r="I166" s="173"/>
      <c r="J166" s="173"/>
      <c r="K166" s="173"/>
      <c r="L166" s="173"/>
      <c r="M166" s="173"/>
      <c r="N166" s="173"/>
      <c r="O166" s="173"/>
      <c r="P166" s="174"/>
      <c r="Q166" s="180" t="s">
        <v>336</v>
      </c>
      <c r="R166" s="173"/>
      <c r="S166" s="173"/>
      <c r="T166" s="173"/>
      <c r="U166" s="173"/>
      <c r="V166" s="173"/>
      <c r="W166" s="173"/>
      <c r="X166" s="173"/>
      <c r="Y166" s="173"/>
      <c r="Z166" s="173"/>
      <c r="AA166" s="173"/>
      <c r="AB166" s="291" t="s">
        <v>337</v>
      </c>
      <c r="AC166" s="173"/>
      <c r="AD166" s="174"/>
      <c r="AE166" s="277"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251</v>
      </c>
      <c r="H173" s="173"/>
      <c r="I173" s="173"/>
      <c r="J173" s="173"/>
      <c r="K173" s="173"/>
      <c r="L173" s="173"/>
      <c r="M173" s="173"/>
      <c r="N173" s="173"/>
      <c r="O173" s="173"/>
      <c r="P173" s="174"/>
      <c r="Q173" s="180" t="s">
        <v>336</v>
      </c>
      <c r="R173" s="173"/>
      <c r="S173" s="173"/>
      <c r="T173" s="173"/>
      <c r="U173" s="173"/>
      <c r="V173" s="173"/>
      <c r="W173" s="173"/>
      <c r="X173" s="173"/>
      <c r="Y173" s="173"/>
      <c r="Z173" s="173"/>
      <c r="AA173" s="173"/>
      <c r="AB173" s="291" t="s">
        <v>337</v>
      </c>
      <c r="AC173" s="173"/>
      <c r="AD173" s="174"/>
      <c r="AE173" s="277"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251</v>
      </c>
      <c r="H180" s="173"/>
      <c r="I180" s="173"/>
      <c r="J180" s="173"/>
      <c r="K180" s="173"/>
      <c r="L180" s="173"/>
      <c r="M180" s="173"/>
      <c r="N180" s="173"/>
      <c r="O180" s="173"/>
      <c r="P180" s="174"/>
      <c r="Q180" s="180" t="s">
        <v>336</v>
      </c>
      <c r="R180" s="173"/>
      <c r="S180" s="173"/>
      <c r="T180" s="173"/>
      <c r="U180" s="173"/>
      <c r="V180" s="173"/>
      <c r="W180" s="173"/>
      <c r="X180" s="173"/>
      <c r="Y180" s="173"/>
      <c r="Z180" s="173"/>
      <c r="AA180" s="173"/>
      <c r="AB180" s="291" t="s">
        <v>337</v>
      </c>
      <c r="AC180" s="173"/>
      <c r="AD180" s="174"/>
      <c r="AE180" s="277"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999"/>
      <c r="B187" s="256"/>
      <c r="C187" s="255"/>
      <c r="D187" s="256"/>
      <c r="E187" s="161" t="s">
        <v>298</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15">
      <c r="A188" s="999"/>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x14ac:dyDescent="0.2">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266</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239</v>
      </c>
      <c r="F192" s="317"/>
      <c r="G192" s="286" t="s">
        <v>248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393</v>
      </c>
      <c r="AF192" s="269"/>
      <c r="AG192" s="269"/>
      <c r="AH192" s="269"/>
      <c r="AI192" s="269" t="s">
        <v>391</v>
      </c>
      <c r="AJ192" s="269"/>
      <c r="AK192" s="269"/>
      <c r="AL192" s="269"/>
      <c r="AM192" s="269" t="s">
        <v>420</v>
      </c>
      <c r="AN192" s="269"/>
      <c r="AO192" s="269"/>
      <c r="AP192" s="271"/>
      <c r="AQ192" s="271" t="s">
        <v>234</v>
      </c>
      <c r="AR192" s="272"/>
      <c r="AS192" s="272"/>
      <c r="AT192" s="273"/>
      <c r="AU192" s="283" t="s">
        <v>250</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235</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249</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393</v>
      </c>
      <c r="AF196" s="269"/>
      <c r="AG196" s="269"/>
      <c r="AH196" s="269"/>
      <c r="AI196" s="269" t="s">
        <v>391</v>
      </c>
      <c r="AJ196" s="269"/>
      <c r="AK196" s="269"/>
      <c r="AL196" s="269"/>
      <c r="AM196" s="269" t="s">
        <v>420</v>
      </c>
      <c r="AN196" s="269"/>
      <c r="AO196" s="269"/>
      <c r="AP196" s="271"/>
      <c r="AQ196" s="271" t="s">
        <v>234</v>
      </c>
      <c r="AR196" s="272"/>
      <c r="AS196" s="272"/>
      <c r="AT196" s="273"/>
      <c r="AU196" s="283" t="s">
        <v>250</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235</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249</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393</v>
      </c>
      <c r="AF200" s="269"/>
      <c r="AG200" s="269"/>
      <c r="AH200" s="269"/>
      <c r="AI200" s="269" t="s">
        <v>391</v>
      </c>
      <c r="AJ200" s="269"/>
      <c r="AK200" s="269"/>
      <c r="AL200" s="269"/>
      <c r="AM200" s="269" t="s">
        <v>420</v>
      </c>
      <c r="AN200" s="269"/>
      <c r="AO200" s="269"/>
      <c r="AP200" s="271"/>
      <c r="AQ200" s="271" t="s">
        <v>234</v>
      </c>
      <c r="AR200" s="272"/>
      <c r="AS200" s="272"/>
      <c r="AT200" s="273"/>
      <c r="AU200" s="283" t="s">
        <v>250</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235</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249</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393</v>
      </c>
      <c r="AF204" s="269"/>
      <c r="AG204" s="269"/>
      <c r="AH204" s="269"/>
      <c r="AI204" s="269" t="s">
        <v>391</v>
      </c>
      <c r="AJ204" s="269"/>
      <c r="AK204" s="269"/>
      <c r="AL204" s="269"/>
      <c r="AM204" s="269" t="s">
        <v>420</v>
      </c>
      <c r="AN204" s="269"/>
      <c r="AO204" s="269"/>
      <c r="AP204" s="271"/>
      <c r="AQ204" s="271" t="s">
        <v>234</v>
      </c>
      <c r="AR204" s="272"/>
      <c r="AS204" s="272"/>
      <c r="AT204" s="273"/>
      <c r="AU204" s="283" t="s">
        <v>250</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235</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249</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393</v>
      </c>
      <c r="AF208" s="269"/>
      <c r="AG208" s="269"/>
      <c r="AH208" s="269"/>
      <c r="AI208" s="269" t="s">
        <v>391</v>
      </c>
      <c r="AJ208" s="269"/>
      <c r="AK208" s="269"/>
      <c r="AL208" s="269"/>
      <c r="AM208" s="269" t="s">
        <v>420</v>
      </c>
      <c r="AN208" s="269"/>
      <c r="AO208" s="269"/>
      <c r="AP208" s="271"/>
      <c r="AQ208" s="271" t="s">
        <v>234</v>
      </c>
      <c r="AR208" s="272"/>
      <c r="AS208" s="272"/>
      <c r="AT208" s="273"/>
      <c r="AU208" s="283" t="s">
        <v>250</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235</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249</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251</v>
      </c>
      <c r="H212" s="173"/>
      <c r="I212" s="173"/>
      <c r="J212" s="173"/>
      <c r="K212" s="173"/>
      <c r="L212" s="173"/>
      <c r="M212" s="173"/>
      <c r="N212" s="173"/>
      <c r="O212" s="173"/>
      <c r="P212" s="174"/>
      <c r="Q212" s="180" t="s">
        <v>336</v>
      </c>
      <c r="R212" s="173"/>
      <c r="S212" s="173"/>
      <c r="T212" s="173"/>
      <c r="U212" s="173"/>
      <c r="V212" s="173"/>
      <c r="W212" s="173"/>
      <c r="X212" s="173"/>
      <c r="Y212" s="173"/>
      <c r="Z212" s="173"/>
      <c r="AA212" s="173"/>
      <c r="AB212" s="291" t="s">
        <v>337</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251</v>
      </c>
      <c r="H219" s="173"/>
      <c r="I219" s="173"/>
      <c r="J219" s="173"/>
      <c r="K219" s="173"/>
      <c r="L219" s="173"/>
      <c r="M219" s="173"/>
      <c r="N219" s="173"/>
      <c r="O219" s="173"/>
      <c r="P219" s="174"/>
      <c r="Q219" s="180" t="s">
        <v>336</v>
      </c>
      <c r="R219" s="173"/>
      <c r="S219" s="173"/>
      <c r="T219" s="173"/>
      <c r="U219" s="173"/>
      <c r="V219" s="173"/>
      <c r="W219" s="173"/>
      <c r="X219" s="173"/>
      <c r="Y219" s="173"/>
      <c r="Z219" s="173"/>
      <c r="AA219" s="173"/>
      <c r="AB219" s="291" t="s">
        <v>337</v>
      </c>
      <c r="AC219" s="173"/>
      <c r="AD219" s="174"/>
      <c r="AE219" s="277"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251</v>
      </c>
      <c r="H226" s="173"/>
      <c r="I226" s="173"/>
      <c r="J226" s="173"/>
      <c r="K226" s="173"/>
      <c r="L226" s="173"/>
      <c r="M226" s="173"/>
      <c r="N226" s="173"/>
      <c r="O226" s="173"/>
      <c r="P226" s="174"/>
      <c r="Q226" s="180" t="s">
        <v>336</v>
      </c>
      <c r="R226" s="173"/>
      <c r="S226" s="173"/>
      <c r="T226" s="173"/>
      <c r="U226" s="173"/>
      <c r="V226" s="173"/>
      <c r="W226" s="173"/>
      <c r="X226" s="173"/>
      <c r="Y226" s="173"/>
      <c r="Z226" s="173"/>
      <c r="AA226" s="173"/>
      <c r="AB226" s="291" t="s">
        <v>337</v>
      </c>
      <c r="AC226" s="173"/>
      <c r="AD226" s="174"/>
      <c r="AE226" s="277"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251</v>
      </c>
      <c r="H233" s="173"/>
      <c r="I233" s="173"/>
      <c r="J233" s="173"/>
      <c r="K233" s="173"/>
      <c r="L233" s="173"/>
      <c r="M233" s="173"/>
      <c r="N233" s="173"/>
      <c r="O233" s="173"/>
      <c r="P233" s="174"/>
      <c r="Q233" s="180" t="s">
        <v>336</v>
      </c>
      <c r="R233" s="173"/>
      <c r="S233" s="173"/>
      <c r="T233" s="173"/>
      <c r="U233" s="173"/>
      <c r="V233" s="173"/>
      <c r="W233" s="173"/>
      <c r="X233" s="173"/>
      <c r="Y233" s="173"/>
      <c r="Z233" s="173"/>
      <c r="AA233" s="173"/>
      <c r="AB233" s="291" t="s">
        <v>337</v>
      </c>
      <c r="AC233" s="173"/>
      <c r="AD233" s="174"/>
      <c r="AE233" s="277"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251</v>
      </c>
      <c r="H240" s="173"/>
      <c r="I240" s="173"/>
      <c r="J240" s="173"/>
      <c r="K240" s="173"/>
      <c r="L240" s="173"/>
      <c r="M240" s="173"/>
      <c r="N240" s="173"/>
      <c r="O240" s="173"/>
      <c r="P240" s="174"/>
      <c r="Q240" s="180" t="s">
        <v>336</v>
      </c>
      <c r="R240" s="173"/>
      <c r="S240" s="173"/>
      <c r="T240" s="173"/>
      <c r="U240" s="173"/>
      <c r="V240" s="173"/>
      <c r="W240" s="173"/>
      <c r="X240" s="173"/>
      <c r="Y240" s="173"/>
      <c r="Z240" s="173"/>
      <c r="AA240" s="173"/>
      <c r="AB240" s="291" t="s">
        <v>337</v>
      </c>
      <c r="AC240" s="173"/>
      <c r="AD240" s="174"/>
      <c r="AE240" s="277"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298</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266</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239</v>
      </c>
      <c r="F252" s="317"/>
      <c r="G252" s="286" t="s">
        <v>248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393</v>
      </c>
      <c r="AF252" s="269"/>
      <c r="AG252" s="269"/>
      <c r="AH252" s="269"/>
      <c r="AI252" s="269" t="s">
        <v>391</v>
      </c>
      <c r="AJ252" s="269"/>
      <c r="AK252" s="269"/>
      <c r="AL252" s="269"/>
      <c r="AM252" s="269" t="s">
        <v>420</v>
      </c>
      <c r="AN252" s="269"/>
      <c r="AO252" s="269"/>
      <c r="AP252" s="271"/>
      <c r="AQ252" s="271" t="s">
        <v>234</v>
      </c>
      <c r="AR252" s="272"/>
      <c r="AS252" s="272"/>
      <c r="AT252" s="273"/>
      <c r="AU252" s="283" t="s">
        <v>250</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235</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249</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393</v>
      </c>
      <c r="AF256" s="269"/>
      <c r="AG256" s="269"/>
      <c r="AH256" s="269"/>
      <c r="AI256" s="269" t="s">
        <v>391</v>
      </c>
      <c r="AJ256" s="269"/>
      <c r="AK256" s="269"/>
      <c r="AL256" s="269"/>
      <c r="AM256" s="269" t="s">
        <v>420</v>
      </c>
      <c r="AN256" s="269"/>
      <c r="AO256" s="269"/>
      <c r="AP256" s="271"/>
      <c r="AQ256" s="271" t="s">
        <v>234</v>
      </c>
      <c r="AR256" s="272"/>
      <c r="AS256" s="272"/>
      <c r="AT256" s="273"/>
      <c r="AU256" s="283" t="s">
        <v>250</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235</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249</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393</v>
      </c>
      <c r="AF260" s="269"/>
      <c r="AG260" s="269"/>
      <c r="AH260" s="269"/>
      <c r="AI260" s="269" t="s">
        <v>391</v>
      </c>
      <c r="AJ260" s="269"/>
      <c r="AK260" s="269"/>
      <c r="AL260" s="269"/>
      <c r="AM260" s="269" t="s">
        <v>420</v>
      </c>
      <c r="AN260" s="269"/>
      <c r="AO260" s="269"/>
      <c r="AP260" s="271"/>
      <c r="AQ260" s="271" t="s">
        <v>234</v>
      </c>
      <c r="AR260" s="272"/>
      <c r="AS260" s="272"/>
      <c r="AT260" s="273"/>
      <c r="AU260" s="283" t="s">
        <v>250</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235</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249</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393</v>
      </c>
      <c r="AF264" s="269"/>
      <c r="AG264" s="269"/>
      <c r="AH264" s="269"/>
      <c r="AI264" s="269" t="s">
        <v>391</v>
      </c>
      <c r="AJ264" s="269"/>
      <c r="AK264" s="269"/>
      <c r="AL264" s="269"/>
      <c r="AM264" s="269" t="s">
        <v>420</v>
      </c>
      <c r="AN264" s="269"/>
      <c r="AO264" s="269"/>
      <c r="AP264" s="271"/>
      <c r="AQ264" s="180" t="s">
        <v>234</v>
      </c>
      <c r="AR264" s="173"/>
      <c r="AS264" s="173"/>
      <c r="AT264" s="174"/>
      <c r="AU264" s="138" t="s">
        <v>250</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235</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249</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393</v>
      </c>
      <c r="AF268" s="269"/>
      <c r="AG268" s="269"/>
      <c r="AH268" s="269"/>
      <c r="AI268" s="269" t="s">
        <v>391</v>
      </c>
      <c r="AJ268" s="269"/>
      <c r="AK268" s="269"/>
      <c r="AL268" s="269"/>
      <c r="AM268" s="269" t="s">
        <v>420</v>
      </c>
      <c r="AN268" s="269"/>
      <c r="AO268" s="269"/>
      <c r="AP268" s="271"/>
      <c r="AQ268" s="271" t="s">
        <v>234</v>
      </c>
      <c r="AR268" s="272"/>
      <c r="AS268" s="272"/>
      <c r="AT268" s="273"/>
      <c r="AU268" s="283" t="s">
        <v>250</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235</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249</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251</v>
      </c>
      <c r="H272" s="173"/>
      <c r="I272" s="173"/>
      <c r="J272" s="173"/>
      <c r="K272" s="173"/>
      <c r="L272" s="173"/>
      <c r="M272" s="173"/>
      <c r="N272" s="173"/>
      <c r="O272" s="173"/>
      <c r="P272" s="174"/>
      <c r="Q272" s="180" t="s">
        <v>336</v>
      </c>
      <c r="R272" s="173"/>
      <c r="S272" s="173"/>
      <c r="T272" s="173"/>
      <c r="U272" s="173"/>
      <c r="V272" s="173"/>
      <c r="W272" s="173"/>
      <c r="X272" s="173"/>
      <c r="Y272" s="173"/>
      <c r="Z272" s="173"/>
      <c r="AA272" s="173"/>
      <c r="AB272" s="291" t="s">
        <v>337</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251</v>
      </c>
      <c r="H279" s="173"/>
      <c r="I279" s="173"/>
      <c r="J279" s="173"/>
      <c r="K279" s="173"/>
      <c r="L279" s="173"/>
      <c r="M279" s="173"/>
      <c r="N279" s="173"/>
      <c r="O279" s="173"/>
      <c r="P279" s="174"/>
      <c r="Q279" s="180" t="s">
        <v>336</v>
      </c>
      <c r="R279" s="173"/>
      <c r="S279" s="173"/>
      <c r="T279" s="173"/>
      <c r="U279" s="173"/>
      <c r="V279" s="173"/>
      <c r="W279" s="173"/>
      <c r="X279" s="173"/>
      <c r="Y279" s="173"/>
      <c r="Z279" s="173"/>
      <c r="AA279" s="173"/>
      <c r="AB279" s="291" t="s">
        <v>337</v>
      </c>
      <c r="AC279" s="173"/>
      <c r="AD279" s="174"/>
      <c r="AE279" s="277"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251</v>
      </c>
      <c r="H286" s="173"/>
      <c r="I286" s="173"/>
      <c r="J286" s="173"/>
      <c r="K286" s="173"/>
      <c r="L286" s="173"/>
      <c r="M286" s="173"/>
      <c r="N286" s="173"/>
      <c r="O286" s="173"/>
      <c r="P286" s="174"/>
      <c r="Q286" s="180" t="s">
        <v>336</v>
      </c>
      <c r="R286" s="173"/>
      <c r="S286" s="173"/>
      <c r="T286" s="173"/>
      <c r="U286" s="173"/>
      <c r="V286" s="173"/>
      <c r="W286" s="173"/>
      <c r="X286" s="173"/>
      <c r="Y286" s="173"/>
      <c r="Z286" s="173"/>
      <c r="AA286" s="173"/>
      <c r="AB286" s="291" t="s">
        <v>337</v>
      </c>
      <c r="AC286" s="173"/>
      <c r="AD286" s="174"/>
      <c r="AE286" s="277"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251</v>
      </c>
      <c r="H293" s="173"/>
      <c r="I293" s="173"/>
      <c r="J293" s="173"/>
      <c r="K293" s="173"/>
      <c r="L293" s="173"/>
      <c r="M293" s="173"/>
      <c r="N293" s="173"/>
      <c r="O293" s="173"/>
      <c r="P293" s="174"/>
      <c r="Q293" s="180" t="s">
        <v>336</v>
      </c>
      <c r="R293" s="173"/>
      <c r="S293" s="173"/>
      <c r="T293" s="173"/>
      <c r="U293" s="173"/>
      <c r="V293" s="173"/>
      <c r="W293" s="173"/>
      <c r="X293" s="173"/>
      <c r="Y293" s="173"/>
      <c r="Z293" s="173"/>
      <c r="AA293" s="173"/>
      <c r="AB293" s="291" t="s">
        <v>337</v>
      </c>
      <c r="AC293" s="173"/>
      <c r="AD293" s="174"/>
      <c r="AE293" s="277"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251</v>
      </c>
      <c r="H300" s="173"/>
      <c r="I300" s="173"/>
      <c r="J300" s="173"/>
      <c r="K300" s="173"/>
      <c r="L300" s="173"/>
      <c r="M300" s="173"/>
      <c r="N300" s="173"/>
      <c r="O300" s="173"/>
      <c r="P300" s="174"/>
      <c r="Q300" s="180" t="s">
        <v>336</v>
      </c>
      <c r="R300" s="173"/>
      <c r="S300" s="173"/>
      <c r="T300" s="173"/>
      <c r="U300" s="173"/>
      <c r="V300" s="173"/>
      <c r="W300" s="173"/>
      <c r="X300" s="173"/>
      <c r="Y300" s="173"/>
      <c r="Z300" s="173"/>
      <c r="AA300" s="173"/>
      <c r="AB300" s="291" t="s">
        <v>337</v>
      </c>
      <c r="AC300" s="173"/>
      <c r="AD300" s="174"/>
      <c r="AE300" s="277"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298</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266</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239</v>
      </c>
      <c r="F312" s="317"/>
      <c r="G312" s="286" t="s">
        <v>248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393</v>
      </c>
      <c r="AF312" s="269"/>
      <c r="AG312" s="269"/>
      <c r="AH312" s="269"/>
      <c r="AI312" s="269" t="s">
        <v>391</v>
      </c>
      <c r="AJ312" s="269"/>
      <c r="AK312" s="269"/>
      <c r="AL312" s="269"/>
      <c r="AM312" s="269" t="s">
        <v>420</v>
      </c>
      <c r="AN312" s="269"/>
      <c r="AO312" s="269"/>
      <c r="AP312" s="271"/>
      <c r="AQ312" s="271" t="s">
        <v>234</v>
      </c>
      <c r="AR312" s="272"/>
      <c r="AS312" s="272"/>
      <c r="AT312" s="273"/>
      <c r="AU312" s="283" t="s">
        <v>250</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235</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249</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393</v>
      </c>
      <c r="AF316" s="269"/>
      <c r="AG316" s="269"/>
      <c r="AH316" s="269"/>
      <c r="AI316" s="269" t="s">
        <v>391</v>
      </c>
      <c r="AJ316" s="269"/>
      <c r="AK316" s="269"/>
      <c r="AL316" s="269"/>
      <c r="AM316" s="269" t="s">
        <v>420</v>
      </c>
      <c r="AN316" s="269"/>
      <c r="AO316" s="269"/>
      <c r="AP316" s="271"/>
      <c r="AQ316" s="271" t="s">
        <v>234</v>
      </c>
      <c r="AR316" s="272"/>
      <c r="AS316" s="272"/>
      <c r="AT316" s="273"/>
      <c r="AU316" s="283" t="s">
        <v>250</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235</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249</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393</v>
      </c>
      <c r="AF320" s="269"/>
      <c r="AG320" s="269"/>
      <c r="AH320" s="269"/>
      <c r="AI320" s="269" t="s">
        <v>391</v>
      </c>
      <c r="AJ320" s="269"/>
      <c r="AK320" s="269"/>
      <c r="AL320" s="269"/>
      <c r="AM320" s="269" t="s">
        <v>420</v>
      </c>
      <c r="AN320" s="269"/>
      <c r="AO320" s="269"/>
      <c r="AP320" s="271"/>
      <c r="AQ320" s="271" t="s">
        <v>234</v>
      </c>
      <c r="AR320" s="272"/>
      <c r="AS320" s="272"/>
      <c r="AT320" s="273"/>
      <c r="AU320" s="283" t="s">
        <v>250</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235</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249</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393</v>
      </c>
      <c r="AF324" s="269"/>
      <c r="AG324" s="269"/>
      <c r="AH324" s="269"/>
      <c r="AI324" s="269" t="s">
        <v>391</v>
      </c>
      <c r="AJ324" s="269"/>
      <c r="AK324" s="269"/>
      <c r="AL324" s="269"/>
      <c r="AM324" s="269" t="s">
        <v>420</v>
      </c>
      <c r="AN324" s="269"/>
      <c r="AO324" s="269"/>
      <c r="AP324" s="271"/>
      <c r="AQ324" s="271" t="s">
        <v>234</v>
      </c>
      <c r="AR324" s="272"/>
      <c r="AS324" s="272"/>
      <c r="AT324" s="273"/>
      <c r="AU324" s="283" t="s">
        <v>250</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235</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249</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393</v>
      </c>
      <c r="AF328" s="269"/>
      <c r="AG328" s="269"/>
      <c r="AH328" s="269"/>
      <c r="AI328" s="269" t="s">
        <v>391</v>
      </c>
      <c r="AJ328" s="269"/>
      <c r="AK328" s="269"/>
      <c r="AL328" s="269"/>
      <c r="AM328" s="269" t="s">
        <v>420</v>
      </c>
      <c r="AN328" s="269"/>
      <c r="AO328" s="269"/>
      <c r="AP328" s="271"/>
      <c r="AQ328" s="271" t="s">
        <v>234</v>
      </c>
      <c r="AR328" s="272"/>
      <c r="AS328" s="272"/>
      <c r="AT328" s="273"/>
      <c r="AU328" s="283" t="s">
        <v>250</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235</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249</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251</v>
      </c>
      <c r="H332" s="173"/>
      <c r="I332" s="173"/>
      <c r="J332" s="173"/>
      <c r="K332" s="173"/>
      <c r="L332" s="173"/>
      <c r="M332" s="173"/>
      <c r="N332" s="173"/>
      <c r="O332" s="173"/>
      <c r="P332" s="174"/>
      <c r="Q332" s="180" t="s">
        <v>336</v>
      </c>
      <c r="R332" s="173"/>
      <c r="S332" s="173"/>
      <c r="T332" s="173"/>
      <c r="U332" s="173"/>
      <c r="V332" s="173"/>
      <c r="W332" s="173"/>
      <c r="X332" s="173"/>
      <c r="Y332" s="173"/>
      <c r="Z332" s="173"/>
      <c r="AA332" s="173"/>
      <c r="AB332" s="291" t="s">
        <v>337</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251</v>
      </c>
      <c r="H339" s="173"/>
      <c r="I339" s="173"/>
      <c r="J339" s="173"/>
      <c r="K339" s="173"/>
      <c r="L339" s="173"/>
      <c r="M339" s="173"/>
      <c r="N339" s="173"/>
      <c r="O339" s="173"/>
      <c r="P339" s="174"/>
      <c r="Q339" s="180" t="s">
        <v>336</v>
      </c>
      <c r="R339" s="173"/>
      <c r="S339" s="173"/>
      <c r="T339" s="173"/>
      <c r="U339" s="173"/>
      <c r="V339" s="173"/>
      <c r="W339" s="173"/>
      <c r="X339" s="173"/>
      <c r="Y339" s="173"/>
      <c r="Z339" s="173"/>
      <c r="AA339" s="173"/>
      <c r="AB339" s="291" t="s">
        <v>337</v>
      </c>
      <c r="AC339" s="173"/>
      <c r="AD339" s="174"/>
      <c r="AE339" s="277"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251</v>
      </c>
      <c r="H346" s="173"/>
      <c r="I346" s="173"/>
      <c r="J346" s="173"/>
      <c r="K346" s="173"/>
      <c r="L346" s="173"/>
      <c r="M346" s="173"/>
      <c r="N346" s="173"/>
      <c r="O346" s="173"/>
      <c r="P346" s="174"/>
      <c r="Q346" s="180" t="s">
        <v>336</v>
      </c>
      <c r="R346" s="173"/>
      <c r="S346" s="173"/>
      <c r="T346" s="173"/>
      <c r="U346" s="173"/>
      <c r="V346" s="173"/>
      <c r="W346" s="173"/>
      <c r="X346" s="173"/>
      <c r="Y346" s="173"/>
      <c r="Z346" s="173"/>
      <c r="AA346" s="173"/>
      <c r="AB346" s="291" t="s">
        <v>337</v>
      </c>
      <c r="AC346" s="173"/>
      <c r="AD346" s="174"/>
      <c r="AE346" s="277"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251</v>
      </c>
      <c r="H353" s="173"/>
      <c r="I353" s="173"/>
      <c r="J353" s="173"/>
      <c r="K353" s="173"/>
      <c r="L353" s="173"/>
      <c r="M353" s="173"/>
      <c r="N353" s="173"/>
      <c r="O353" s="173"/>
      <c r="P353" s="174"/>
      <c r="Q353" s="180" t="s">
        <v>336</v>
      </c>
      <c r="R353" s="173"/>
      <c r="S353" s="173"/>
      <c r="T353" s="173"/>
      <c r="U353" s="173"/>
      <c r="V353" s="173"/>
      <c r="W353" s="173"/>
      <c r="X353" s="173"/>
      <c r="Y353" s="173"/>
      <c r="Z353" s="173"/>
      <c r="AA353" s="173"/>
      <c r="AB353" s="291" t="s">
        <v>337</v>
      </c>
      <c r="AC353" s="173"/>
      <c r="AD353" s="174"/>
      <c r="AE353" s="277"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251</v>
      </c>
      <c r="H360" s="173"/>
      <c r="I360" s="173"/>
      <c r="J360" s="173"/>
      <c r="K360" s="173"/>
      <c r="L360" s="173"/>
      <c r="M360" s="173"/>
      <c r="N360" s="173"/>
      <c r="O360" s="173"/>
      <c r="P360" s="174"/>
      <c r="Q360" s="180" t="s">
        <v>336</v>
      </c>
      <c r="R360" s="173"/>
      <c r="S360" s="173"/>
      <c r="T360" s="173"/>
      <c r="U360" s="173"/>
      <c r="V360" s="173"/>
      <c r="W360" s="173"/>
      <c r="X360" s="173"/>
      <c r="Y360" s="173"/>
      <c r="Z360" s="173"/>
      <c r="AA360" s="173"/>
      <c r="AB360" s="291" t="s">
        <v>337</v>
      </c>
      <c r="AC360" s="173"/>
      <c r="AD360" s="174"/>
      <c r="AE360" s="277"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298</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266</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239</v>
      </c>
      <c r="F372" s="317"/>
      <c r="G372" s="286" t="s">
        <v>248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393</v>
      </c>
      <c r="AF372" s="269"/>
      <c r="AG372" s="269"/>
      <c r="AH372" s="269"/>
      <c r="AI372" s="269" t="s">
        <v>391</v>
      </c>
      <c r="AJ372" s="269"/>
      <c r="AK372" s="269"/>
      <c r="AL372" s="269"/>
      <c r="AM372" s="269" t="s">
        <v>420</v>
      </c>
      <c r="AN372" s="269"/>
      <c r="AO372" s="269"/>
      <c r="AP372" s="271"/>
      <c r="AQ372" s="271" t="s">
        <v>234</v>
      </c>
      <c r="AR372" s="272"/>
      <c r="AS372" s="272"/>
      <c r="AT372" s="273"/>
      <c r="AU372" s="283" t="s">
        <v>250</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235</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249</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393</v>
      </c>
      <c r="AF376" s="269"/>
      <c r="AG376" s="269"/>
      <c r="AH376" s="269"/>
      <c r="AI376" s="269" t="s">
        <v>391</v>
      </c>
      <c r="AJ376" s="269"/>
      <c r="AK376" s="269"/>
      <c r="AL376" s="269"/>
      <c r="AM376" s="269" t="s">
        <v>420</v>
      </c>
      <c r="AN376" s="269"/>
      <c r="AO376" s="269"/>
      <c r="AP376" s="271"/>
      <c r="AQ376" s="271" t="s">
        <v>234</v>
      </c>
      <c r="AR376" s="272"/>
      <c r="AS376" s="272"/>
      <c r="AT376" s="273"/>
      <c r="AU376" s="283" t="s">
        <v>250</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235</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249</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393</v>
      </c>
      <c r="AF380" s="269"/>
      <c r="AG380" s="269"/>
      <c r="AH380" s="269"/>
      <c r="AI380" s="269" t="s">
        <v>391</v>
      </c>
      <c r="AJ380" s="269"/>
      <c r="AK380" s="269"/>
      <c r="AL380" s="269"/>
      <c r="AM380" s="269" t="s">
        <v>420</v>
      </c>
      <c r="AN380" s="269"/>
      <c r="AO380" s="269"/>
      <c r="AP380" s="271"/>
      <c r="AQ380" s="271" t="s">
        <v>234</v>
      </c>
      <c r="AR380" s="272"/>
      <c r="AS380" s="272"/>
      <c r="AT380" s="273"/>
      <c r="AU380" s="283" t="s">
        <v>250</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235</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249</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393</v>
      </c>
      <c r="AF384" s="269"/>
      <c r="AG384" s="269"/>
      <c r="AH384" s="269"/>
      <c r="AI384" s="269" t="s">
        <v>391</v>
      </c>
      <c r="AJ384" s="269"/>
      <c r="AK384" s="269"/>
      <c r="AL384" s="269"/>
      <c r="AM384" s="269" t="s">
        <v>420</v>
      </c>
      <c r="AN384" s="269"/>
      <c r="AO384" s="269"/>
      <c r="AP384" s="271"/>
      <c r="AQ384" s="271" t="s">
        <v>234</v>
      </c>
      <c r="AR384" s="272"/>
      <c r="AS384" s="272"/>
      <c r="AT384" s="273"/>
      <c r="AU384" s="283" t="s">
        <v>250</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235</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249</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393</v>
      </c>
      <c r="AF388" s="269"/>
      <c r="AG388" s="269"/>
      <c r="AH388" s="269"/>
      <c r="AI388" s="269" t="s">
        <v>391</v>
      </c>
      <c r="AJ388" s="269"/>
      <c r="AK388" s="269"/>
      <c r="AL388" s="269"/>
      <c r="AM388" s="269" t="s">
        <v>420</v>
      </c>
      <c r="AN388" s="269"/>
      <c r="AO388" s="269"/>
      <c r="AP388" s="271"/>
      <c r="AQ388" s="271" t="s">
        <v>234</v>
      </c>
      <c r="AR388" s="272"/>
      <c r="AS388" s="272"/>
      <c r="AT388" s="273"/>
      <c r="AU388" s="283" t="s">
        <v>250</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235</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249</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251</v>
      </c>
      <c r="H392" s="173"/>
      <c r="I392" s="173"/>
      <c r="J392" s="173"/>
      <c r="K392" s="173"/>
      <c r="L392" s="173"/>
      <c r="M392" s="173"/>
      <c r="N392" s="173"/>
      <c r="O392" s="173"/>
      <c r="P392" s="174"/>
      <c r="Q392" s="180" t="s">
        <v>336</v>
      </c>
      <c r="R392" s="173"/>
      <c r="S392" s="173"/>
      <c r="T392" s="173"/>
      <c r="U392" s="173"/>
      <c r="V392" s="173"/>
      <c r="W392" s="173"/>
      <c r="X392" s="173"/>
      <c r="Y392" s="173"/>
      <c r="Z392" s="173"/>
      <c r="AA392" s="173"/>
      <c r="AB392" s="291" t="s">
        <v>337</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251</v>
      </c>
      <c r="H399" s="173"/>
      <c r="I399" s="173"/>
      <c r="J399" s="173"/>
      <c r="K399" s="173"/>
      <c r="L399" s="173"/>
      <c r="M399" s="173"/>
      <c r="N399" s="173"/>
      <c r="O399" s="173"/>
      <c r="P399" s="174"/>
      <c r="Q399" s="180" t="s">
        <v>336</v>
      </c>
      <c r="R399" s="173"/>
      <c r="S399" s="173"/>
      <c r="T399" s="173"/>
      <c r="U399" s="173"/>
      <c r="V399" s="173"/>
      <c r="W399" s="173"/>
      <c r="X399" s="173"/>
      <c r="Y399" s="173"/>
      <c r="Z399" s="173"/>
      <c r="AA399" s="173"/>
      <c r="AB399" s="291" t="s">
        <v>337</v>
      </c>
      <c r="AC399" s="173"/>
      <c r="AD399" s="174"/>
      <c r="AE399" s="277"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251</v>
      </c>
      <c r="H406" s="173"/>
      <c r="I406" s="173"/>
      <c r="J406" s="173"/>
      <c r="K406" s="173"/>
      <c r="L406" s="173"/>
      <c r="M406" s="173"/>
      <c r="N406" s="173"/>
      <c r="O406" s="173"/>
      <c r="P406" s="174"/>
      <c r="Q406" s="180" t="s">
        <v>336</v>
      </c>
      <c r="R406" s="173"/>
      <c r="S406" s="173"/>
      <c r="T406" s="173"/>
      <c r="U406" s="173"/>
      <c r="V406" s="173"/>
      <c r="W406" s="173"/>
      <c r="X406" s="173"/>
      <c r="Y406" s="173"/>
      <c r="Z406" s="173"/>
      <c r="AA406" s="173"/>
      <c r="AB406" s="291" t="s">
        <v>337</v>
      </c>
      <c r="AC406" s="173"/>
      <c r="AD406" s="174"/>
      <c r="AE406" s="277"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251</v>
      </c>
      <c r="H413" s="173"/>
      <c r="I413" s="173"/>
      <c r="J413" s="173"/>
      <c r="K413" s="173"/>
      <c r="L413" s="173"/>
      <c r="M413" s="173"/>
      <c r="N413" s="173"/>
      <c r="O413" s="173"/>
      <c r="P413" s="174"/>
      <c r="Q413" s="180" t="s">
        <v>336</v>
      </c>
      <c r="R413" s="173"/>
      <c r="S413" s="173"/>
      <c r="T413" s="173"/>
      <c r="U413" s="173"/>
      <c r="V413" s="173"/>
      <c r="W413" s="173"/>
      <c r="X413" s="173"/>
      <c r="Y413" s="173"/>
      <c r="Z413" s="173"/>
      <c r="AA413" s="173"/>
      <c r="AB413" s="291" t="s">
        <v>337</v>
      </c>
      <c r="AC413" s="173"/>
      <c r="AD413" s="174"/>
      <c r="AE413" s="277"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251</v>
      </c>
      <c r="H420" s="173"/>
      <c r="I420" s="173"/>
      <c r="J420" s="173"/>
      <c r="K420" s="173"/>
      <c r="L420" s="173"/>
      <c r="M420" s="173"/>
      <c r="N420" s="173"/>
      <c r="O420" s="173"/>
      <c r="P420" s="174"/>
      <c r="Q420" s="180" t="s">
        <v>336</v>
      </c>
      <c r="R420" s="173"/>
      <c r="S420" s="173"/>
      <c r="T420" s="173"/>
      <c r="U420" s="173"/>
      <c r="V420" s="173"/>
      <c r="W420" s="173"/>
      <c r="X420" s="173"/>
      <c r="Y420" s="173"/>
      <c r="Z420" s="173"/>
      <c r="AA420" s="173"/>
      <c r="AB420" s="291" t="s">
        <v>337</v>
      </c>
      <c r="AC420" s="173"/>
      <c r="AD420" s="174"/>
      <c r="AE420" s="277"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298</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x14ac:dyDescent="0.15">
      <c r="A430" s="999"/>
      <c r="B430" s="256"/>
      <c r="C430" s="253" t="s">
        <v>423</v>
      </c>
      <c r="D430" s="254"/>
      <c r="E430" s="242" t="s">
        <v>401</v>
      </c>
      <c r="F430" s="452"/>
      <c r="G430" s="244" t="s">
        <v>254</v>
      </c>
      <c r="H430" s="162"/>
      <c r="I430" s="162"/>
      <c r="J430" s="245" t="s">
        <v>571</v>
      </c>
      <c r="K430" s="246"/>
      <c r="L430" s="246"/>
      <c r="M430" s="246"/>
      <c r="N430" s="246"/>
      <c r="O430" s="246"/>
      <c r="P430" s="246"/>
      <c r="Q430" s="246"/>
      <c r="R430" s="246"/>
      <c r="S430" s="246"/>
      <c r="T430" s="247"/>
      <c r="U430" s="248" t="s">
        <v>585</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414</v>
      </c>
      <c r="AJ431" s="185"/>
      <c r="AK431" s="185"/>
      <c r="AL431" s="180"/>
      <c r="AM431" s="185" t="s">
        <v>427</v>
      </c>
      <c r="AN431" s="185"/>
      <c r="AO431" s="185"/>
      <c r="AP431" s="180"/>
      <c r="AQ431" s="180" t="s">
        <v>234</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569</v>
      </c>
      <c r="AF432" s="140"/>
      <c r="AG432" s="141" t="s">
        <v>235</v>
      </c>
      <c r="AH432" s="176"/>
      <c r="AI432" s="186"/>
      <c r="AJ432" s="186"/>
      <c r="AK432" s="186"/>
      <c r="AL432" s="181"/>
      <c r="AM432" s="186"/>
      <c r="AN432" s="186"/>
      <c r="AO432" s="186"/>
      <c r="AP432" s="181"/>
      <c r="AQ432" s="215" t="s">
        <v>571</v>
      </c>
      <c r="AR432" s="140"/>
      <c r="AS432" s="141" t="s">
        <v>235</v>
      </c>
      <c r="AT432" s="176"/>
      <c r="AU432" s="140" t="s">
        <v>571</v>
      </c>
      <c r="AV432" s="140"/>
      <c r="AW432" s="141" t="s">
        <v>181</v>
      </c>
      <c r="AX432" s="142"/>
    </row>
    <row r="433" spans="1:50" x14ac:dyDescent="0.15">
      <c r="A433" s="999"/>
      <c r="B433" s="256"/>
      <c r="C433" s="255"/>
      <c r="D433" s="256"/>
      <c r="E433" s="170"/>
      <c r="F433" s="171"/>
      <c r="G433" s="235" t="s">
        <v>582</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583</v>
      </c>
      <c r="AC433" s="137"/>
      <c r="AD433" s="137"/>
      <c r="AE433" s="119" t="s">
        <v>570</v>
      </c>
      <c r="AF433" s="120"/>
      <c r="AG433" s="120"/>
      <c r="AH433" s="120"/>
      <c r="AI433" s="119" t="s">
        <v>586</v>
      </c>
      <c r="AJ433" s="120"/>
      <c r="AK433" s="120"/>
      <c r="AL433" s="120"/>
      <c r="AM433" s="119" t="s">
        <v>571</v>
      </c>
      <c r="AN433" s="120"/>
      <c r="AO433" s="120"/>
      <c r="AP433" s="121"/>
      <c r="AQ433" s="119" t="s">
        <v>571</v>
      </c>
      <c r="AR433" s="120"/>
      <c r="AS433" s="120"/>
      <c r="AT433" s="121"/>
      <c r="AU433" s="120" t="s">
        <v>571</v>
      </c>
      <c r="AV433" s="120"/>
      <c r="AW433" s="120"/>
      <c r="AX433" s="219"/>
    </row>
    <row r="434" spans="1:50"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570</v>
      </c>
      <c r="AC434" s="228"/>
      <c r="AD434" s="228"/>
      <c r="AE434" s="119" t="s">
        <v>586</v>
      </c>
      <c r="AF434" s="120"/>
      <c r="AG434" s="120"/>
      <c r="AH434" s="121"/>
      <c r="AI434" s="119" t="s">
        <v>570</v>
      </c>
      <c r="AJ434" s="120"/>
      <c r="AK434" s="120"/>
      <c r="AL434" s="120"/>
      <c r="AM434" s="119" t="s">
        <v>587</v>
      </c>
      <c r="AN434" s="120"/>
      <c r="AO434" s="120"/>
      <c r="AP434" s="121"/>
      <c r="AQ434" s="119" t="s">
        <v>586</v>
      </c>
      <c r="AR434" s="120"/>
      <c r="AS434" s="120"/>
      <c r="AT434" s="121"/>
      <c r="AU434" s="120" t="s">
        <v>569</v>
      </c>
      <c r="AV434" s="120"/>
      <c r="AW434" s="120"/>
      <c r="AX434" s="219"/>
    </row>
    <row r="435" spans="1:50"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571</v>
      </c>
      <c r="AF435" s="120"/>
      <c r="AG435" s="120"/>
      <c r="AH435" s="121"/>
      <c r="AI435" s="119" t="s">
        <v>582</v>
      </c>
      <c r="AJ435" s="120"/>
      <c r="AK435" s="120"/>
      <c r="AL435" s="120"/>
      <c r="AM435" s="119" t="s">
        <v>571</v>
      </c>
      <c r="AN435" s="120"/>
      <c r="AO435" s="120"/>
      <c r="AP435" s="121"/>
      <c r="AQ435" s="119" t="s">
        <v>571</v>
      </c>
      <c r="AR435" s="120"/>
      <c r="AS435" s="120"/>
      <c r="AT435" s="121"/>
      <c r="AU435" s="120" t="s">
        <v>571</v>
      </c>
      <c r="AV435" s="120"/>
      <c r="AW435" s="120"/>
      <c r="AX435" s="219"/>
    </row>
    <row r="436" spans="1:50" ht="18.75" hidden="1" customHeight="1" x14ac:dyDescent="0.15">
      <c r="A436" s="999"/>
      <c r="B436" s="256"/>
      <c r="C436" s="255"/>
      <c r="D436" s="256"/>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414</v>
      </c>
      <c r="AJ436" s="185"/>
      <c r="AK436" s="185"/>
      <c r="AL436" s="180"/>
      <c r="AM436" s="185" t="s">
        <v>427</v>
      </c>
      <c r="AN436" s="185"/>
      <c r="AO436" s="185"/>
      <c r="AP436" s="180"/>
      <c r="AQ436" s="180" t="s">
        <v>234</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235</v>
      </c>
      <c r="AH437" s="176"/>
      <c r="AI437" s="186"/>
      <c r="AJ437" s="186"/>
      <c r="AK437" s="186"/>
      <c r="AL437" s="181"/>
      <c r="AM437" s="186"/>
      <c r="AN437" s="186"/>
      <c r="AO437" s="186"/>
      <c r="AP437" s="181"/>
      <c r="AQ437" s="215"/>
      <c r="AR437" s="140"/>
      <c r="AS437" s="141" t="s">
        <v>235</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414</v>
      </c>
      <c r="AJ441" s="185"/>
      <c r="AK441" s="185"/>
      <c r="AL441" s="180"/>
      <c r="AM441" s="185" t="s">
        <v>427</v>
      </c>
      <c r="AN441" s="185"/>
      <c r="AO441" s="185"/>
      <c r="AP441" s="180"/>
      <c r="AQ441" s="180" t="s">
        <v>234</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5"/>
      <c r="AR442" s="140"/>
      <c r="AS442" s="141" t="s">
        <v>235</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414</v>
      </c>
      <c r="AJ446" s="185"/>
      <c r="AK446" s="185"/>
      <c r="AL446" s="180"/>
      <c r="AM446" s="185" t="s">
        <v>427</v>
      </c>
      <c r="AN446" s="185"/>
      <c r="AO446" s="185"/>
      <c r="AP446" s="180"/>
      <c r="AQ446" s="180" t="s">
        <v>234</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5"/>
      <c r="AR447" s="140"/>
      <c r="AS447" s="141" t="s">
        <v>235</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414</v>
      </c>
      <c r="AJ451" s="185"/>
      <c r="AK451" s="185"/>
      <c r="AL451" s="180"/>
      <c r="AM451" s="185" t="s">
        <v>427</v>
      </c>
      <c r="AN451" s="185"/>
      <c r="AO451" s="185"/>
      <c r="AP451" s="180"/>
      <c r="AQ451" s="180" t="s">
        <v>234</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5"/>
      <c r="AR452" s="140"/>
      <c r="AS452" s="141" t="s">
        <v>235</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9"/>
      <c r="B456" s="256"/>
      <c r="C456" s="255"/>
      <c r="D456" s="256"/>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414</v>
      </c>
      <c r="AJ456" s="185"/>
      <c r="AK456" s="185"/>
      <c r="AL456" s="180"/>
      <c r="AM456" s="185" t="s">
        <v>427</v>
      </c>
      <c r="AN456" s="185"/>
      <c r="AO456" s="185"/>
      <c r="AP456" s="180"/>
      <c r="AQ456" s="180" t="s">
        <v>234</v>
      </c>
      <c r="AR456" s="173"/>
      <c r="AS456" s="173"/>
      <c r="AT456" s="174"/>
      <c r="AU456" s="138" t="s">
        <v>134</v>
      </c>
      <c r="AV456" s="138"/>
      <c r="AW456" s="138"/>
      <c r="AX456" s="139"/>
    </row>
    <row r="457" spans="1:50" ht="18.75"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589</v>
      </c>
      <c r="AF457" s="140"/>
      <c r="AG457" s="141" t="s">
        <v>235</v>
      </c>
      <c r="AH457" s="176"/>
      <c r="AI457" s="186"/>
      <c r="AJ457" s="186"/>
      <c r="AK457" s="186"/>
      <c r="AL457" s="181"/>
      <c r="AM457" s="186"/>
      <c r="AN457" s="186"/>
      <c r="AO457" s="186"/>
      <c r="AP457" s="181"/>
      <c r="AQ457" s="215" t="s">
        <v>570</v>
      </c>
      <c r="AR457" s="140"/>
      <c r="AS457" s="141" t="s">
        <v>235</v>
      </c>
      <c r="AT457" s="176"/>
      <c r="AU457" s="140" t="s">
        <v>590</v>
      </c>
      <c r="AV457" s="140"/>
      <c r="AW457" s="141" t="s">
        <v>181</v>
      </c>
      <c r="AX457" s="142"/>
    </row>
    <row r="458" spans="1:50" x14ac:dyDescent="0.15">
      <c r="A458" s="999"/>
      <c r="B458" s="256"/>
      <c r="C458" s="255"/>
      <c r="D458" s="256"/>
      <c r="E458" s="170"/>
      <c r="F458" s="171"/>
      <c r="G458" s="235" t="s">
        <v>571</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584</v>
      </c>
      <c r="AC458" s="137"/>
      <c r="AD458" s="137"/>
      <c r="AE458" s="119" t="s">
        <v>583</v>
      </c>
      <c r="AF458" s="120"/>
      <c r="AG458" s="120"/>
      <c r="AH458" s="120"/>
      <c r="AI458" s="119" t="s">
        <v>582</v>
      </c>
      <c r="AJ458" s="120"/>
      <c r="AK458" s="120"/>
      <c r="AL458" s="120"/>
      <c r="AM458" s="119" t="s">
        <v>570</v>
      </c>
      <c r="AN458" s="120"/>
      <c r="AO458" s="120"/>
      <c r="AP458" s="121"/>
      <c r="AQ458" s="119" t="s">
        <v>586</v>
      </c>
      <c r="AR458" s="120"/>
      <c r="AS458" s="120"/>
      <c r="AT458" s="121"/>
      <c r="AU458" s="120" t="s">
        <v>570</v>
      </c>
      <c r="AV458" s="120"/>
      <c r="AW458" s="120"/>
      <c r="AX458" s="219"/>
    </row>
    <row r="459" spans="1:50"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583</v>
      </c>
      <c r="AC459" s="228"/>
      <c r="AD459" s="228"/>
      <c r="AE459" s="119" t="s">
        <v>583</v>
      </c>
      <c r="AF459" s="120"/>
      <c r="AG459" s="120"/>
      <c r="AH459" s="121"/>
      <c r="AI459" s="119" t="s">
        <v>571</v>
      </c>
      <c r="AJ459" s="120"/>
      <c r="AK459" s="120"/>
      <c r="AL459" s="120"/>
      <c r="AM459" s="119" t="s">
        <v>570</v>
      </c>
      <c r="AN459" s="120"/>
      <c r="AO459" s="120"/>
      <c r="AP459" s="121"/>
      <c r="AQ459" s="119" t="s">
        <v>571</v>
      </c>
      <c r="AR459" s="120"/>
      <c r="AS459" s="120"/>
      <c r="AT459" s="121"/>
      <c r="AU459" s="120" t="s">
        <v>582</v>
      </c>
      <c r="AV459" s="120"/>
      <c r="AW459" s="120"/>
      <c r="AX459" s="219"/>
    </row>
    <row r="460" spans="1:50"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586</v>
      </c>
      <c r="AF460" s="120"/>
      <c r="AG460" s="120"/>
      <c r="AH460" s="121"/>
      <c r="AI460" s="119" t="s">
        <v>570</v>
      </c>
      <c r="AJ460" s="120"/>
      <c r="AK460" s="120"/>
      <c r="AL460" s="120"/>
      <c r="AM460" s="119" t="s">
        <v>571</v>
      </c>
      <c r="AN460" s="120"/>
      <c r="AO460" s="120"/>
      <c r="AP460" s="121"/>
      <c r="AQ460" s="119" t="s">
        <v>571</v>
      </c>
      <c r="AR460" s="120"/>
      <c r="AS460" s="120"/>
      <c r="AT460" s="121"/>
      <c r="AU460" s="120" t="s">
        <v>571</v>
      </c>
      <c r="AV460" s="120"/>
      <c r="AW460" s="120"/>
      <c r="AX460" s="219"/>
    </row>
    <row r="461" spans="1:50" ht="18.75" hidden="1" customHeight="1" x14ac:dyDescent="0.15">
      <c r="A461" s="999"/>
      <c r="B461" s="256"/>
      <c r="C461" s="255"/>
      <c r="D461" s="256"/>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414</v>
      </c>
      <c r="AJ461" s="185"/>
      <c r="AK461" s="185"/>
      <c r="AL461" s="180"/>
      <c r="AM461" s="185" t="s">
        <v>427</v>
      </c>
      <c r="AN461" s="185"/>
      <c r="AO461" s="185"/>
      <c r="AP461" s="180"/>
      <c r="AQ461" s="180" t="s">
        <v>234</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5"/>
      <c r="AR462" s="140"/>
      <c r="AS462" s="141" t="s">
        <v>235</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414</v>
      </c>
      <c r="AJ466" s="185"/>
      <c r="AK466" s="185"/>
      <c r="AL466" s="180"/>
      <c r="AM466" s="185" t="s">
        <v>427</v>
      </c>
      <c r="AN466" s="185"/>
      <c r="AO466" s="185"/>
      <c r="AP466" s="180"/>
      <c r="AQ466" s="180" t="s">
        <v>234</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235</v>
      </c>
      <c r="AH467" s="176"/>
      <c r="AI467" s="186"/>
      <c r="AJ467" s="186"/>
      <c r="AK467" s="186"/>
      <c r="AL467" s="181"/>
      <c r="AM467" s="186"/>
      <c r="AN467" s="186"/>
      <c r="AO467" s="186"/>
      <c r="AP467" s="181"/>
      <c r="AQ467" s="215"/>
      <c r="AR467" s="140"/>
      <c r="AS467" s="141" t="s">
        <v>235</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414</v>
      </c>
      <c r="AJ471" s="185"/>
      <c r="AK471" s="185"/>
      <c r="AL471" s="180"/>
      <c r="AM471" s="185" t="s">
        <v>427</v>
      </c>
      <c r="AN471" s="185"/>
      <c r="AO471" s="185"/>
      <c r="AP471" s="180"/>
      <c r="AQ471" s="180" t="s">
        <v>234</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5"/>
      <c r="AR472" s="140"/>
      <c r="AS472" s="141" t="s">
        <v>235</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414</v>
      </c>
      <c r="AJ476" s="185"/>
      <c r="AK476" s="185"/>
      <c r="AL476" s="180"/>
      <c r="AM476" s="185" t="s">
        <v>427</v>
      </c>
      <c r="AN476" s="185"/>
      <c r="AO476" s="185"/>
      <c r="AP476" s="180"/>
      <c r="AQ476" s="180" t="s">
        <v>234</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5"/>
      <c r="AR477" s="140"/>
      <c r="AS477" s="141" t="s">
        <v>235</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999"/>
      <c r="B481" s="256"/>
      <c r="C481" s="255"/>
      <c r="D481" s="256"/>
      <c r="E481" s="161" t="s">
        <v>410</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999"/>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405</v>
      </c>
      <c r="F484" s="243"/>
      <c r="G484" s="244" t="s">
        <v>254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414</v>
      </c>
      <c r="AJ485" s="185"/>
      <c r="AK485" s="185"/>
      <c r="AL485" s="180"/>
      <c r="AM485" s="185" t="s">
        <v>427</v>
      </c>
      <c r="AN485" s="185"/>
      <c r="AO485" s="185"/>
      <c r="AP485" s="180"/>
      <c r="AQ485" s="180" t="s">
        <v>234</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5"/>
      <c r="AR486" s="140"/>
      <c r="AS486" s="141" t="s">
        <v>235</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414</v>
      </c>
      <c r="AJ490" s="185"/>
      <c r="AK490" s="185"/>
      <c r="AL490" s="180"/>
      <c r="AM490" s="185" t="s">
        <v>427</v>
      </c>
      <c r="AN490" s="185"/>
      <c r="AO490" s="185"/>
      <c r="AP490" s="180"/>
      <c r="AQ490" s="180" t="s">
        <v>234</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5"/>
      <c r="AR491" s="140"/>
      <c r="AS491" s="141" t="s">
        <v>235</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414</v>
      </c>
      <c r="AJ495" s="185"/>
      <c r="AK495" s="185"/>
      <c r="AL495" s="180"/>
      <c r="AM495" s="185" t="s">
        <v>427</v>
      </c>
      <c r="AN495" s="185"/>
      <c r="AO495" s="185"/>
      <c r="AP495" s="180"/>
      <c r="AQ495" s="180" t="s">
        <v>234</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5"/>
      <c r="AR496" s="140"/>
      <c r="AS496" s="141" t="s">
        <v>235</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414</v>
      </c>
      <c r="AJ500" s="185"/>
      <c r="AK500" s="185"/>
      <c r="AL500" s="180"/>
      <c r="AM500" s="185" t="s">
        <v>427</v>
      </c>
      <c r="AN500" s="185"/>
      <c r="AO500" s="185"/>
      <c r="AP500" s="180"/>
      <c r="AQ500" s="180" t="s">
        <v>234</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5"/>
      <c r="AR501" s="140"/>
      <c r="AS501" s="141" t="s">
        <v>235</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414</v>
      </c>
      <c r="AJ505" s="185"/>
      <c r="AK505" s="185"/>
      <c r="AL505" s="180"/>
      <c r="AM505" s="185" t="s">
        <v>427</v>
      </c>
      <c r="AN505" s="185"/>
      <c r="AO505" s="185"/>
      <c r="AP505" s="180"/>
      <c r="AQ505" s="180" t="s">
        <v>234</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5"/>
      <c r="AR506" s="140"/>
      <c r="AS506" s="141" t="s">
        <v>235</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414</v>
      </c>
      <c r="AJ510" s="185"/>
      <c r="AK510" s="185"/>
      <c r="AL510" s="180"/>
      <c r="AM510" s="185" t="s">
        <v>427</v>
      </c>
      <c r="AN510" s="185"/>
      <c r="AO510" s="185"/>
      <c r="AP510" s="180"/>
      <c r="AQ510" s="180" t="s">
        <v>234</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5"/>
      <c r="AR511" s="140"/>
      <c r="AS511" s="141" t="s">
        <v>235</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414</v>
      </c>
      <c r="AJ515" s="185"/>
      <c r="AK515" s="185"/>
      <c r="AL515" s="180"/>
      <c r="AM515" s="185" t="s">
        <v>427</v>
      </c>
      <c r="AN515" s="185"/>
      <c r="AO515" s="185"/>
      <c r="AP515" s="180"/>
      <c r="AQ515" s="180" t="s">
        <v>234</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5"/>
      <c r="AR516" s="140"/>
      <c r="AS516" s="141" t="s">
        <v>235</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414</v>
      </c>
      <c r="AJ520" s="185"/>
      <c r="AK520" s="185"/>
      <c r="AL520" s="180"/>
      <c r="AM520" s="185" t="s">
        <v>427</v>
      </c>
      <c r="AN520" s="185"/>
      <c r="AO520" s="185"/>
      <c r="AP520" s="180"/>
      <c r="AQ520" s="180" t="s">
        <v>234</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5"/>
      <c r="AR521" s="140"/>
      <c r="AS521" s="141" t="s">
        <v>235</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414</v>
      </c>
      <c r="AJ525" s="185"/>
      <c r="AK525" s="185"/>
      <c r="AL525" s="180"/>
      <c r="AM525" s="185" t="s">
        <v>427</v>
      </c>
      <c r="AN525" s="185"/>
      <c r="AO525" s="185"/>
      <c r="AP525" s="180"/>
      <c r="AQ525" s="180" t="s">
        <v>234</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5"/>
      <c r="AR526" s="140"/>
      <c r="AS526" s="141" t="s">
        <v>235</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414</v>
      </c>
      <c r="AJ530" s="185"/>
      <c r="AK530" s="185"/>
      <c r="AL530" s="180"/>
      <c r="AM530" s="185" t="s">
        <v>427</v>
      </c>
      <c r="AN530" s="185"/>
      <c r="AO530" s="185"/>
      <c r="AP530" s="180"/>
      <c r="AQ530" s="180" t="s">
        <v>234</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5"/>
      <c r="AR531" s="140"/>
      <c r="AS531" s="141" t="s">
        <v>235</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411</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406</v>
      </c>
      <c r="F538" s="243"/>
      <c r="G538" s="244" t="s">
        <v>254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414</v>
      </c>
      <c r="AJ539" s="185"/>
      <c r="AK539" s="185"/>
      <c r="AL539" s="180"/>
      <c r="AM539" s="185" t="s">
        <v>427</v>
      </c>
      <c r="AN539" s="185"/>
      <c r="AO539" s="185"/>
      <c r="AP539" s="180"/>
      <c r="AQ539" s="180" t="s">
        <v>234</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5"/>
      <c r="AR540" s="140"/>
      <c r="AS540" s="141" t="s">
        <v>235</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414</v>
      </c>
      <c r="AJ544" s="185"/>
      <c r="AK544" s="185"/>
      <c r="AL544" s="180"/>
      <c r="AM544" s="185" t="s">
        <v>427</v>
      </c>
      <c r="AN544" s="185"/>
      <c r="AO544" s="185"/>
      <c r="AP544" s="180"/>
      <c r="AQ544" s="180" t="s">
        <v>234</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5"/>
      <c r="AR545" s="140"/>
      <c r="AS545" s="141" t="s">
        <v>235</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414</v>
      </c>
      <c r="AJ549" s="185"/>
      <c r="AK549" s="185"/>
      <c r="AL549" s="180"/>
      <c r="AM549" s="185" t="s">
        <v>427</v>
      </c>
      <c r="AN549" s="185"/>
      <c r="AO549" s="185"/>
      <c r="AP549" s="180"/>
      <c r="AQ549" s="180" t="s">
        <v>234</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5"/>
      <c r="AR550" s="140"/>
      <c r="AS550" s="141" t="s">
        <v>235</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414</v>
      </c>
      <c r="AJ554" s="185"/>
      <c r="AK554" s="185"/>
      <c r="AL554" s="180"/>
      <c r="AM554" s="185" t="s">
        <v>427</v>
      </c>
      <c r="AN554" s="185"/>
      <c r="AO554" s="185"/>
      <c r="AP554" s="180"/>
      <c r="AQ554" s="180" t="s">
        <v>234</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5"/>
      <c r="AR555" s="140"/>
      <c r="AS555" s="141" t="s">
        <v>235</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414</v>
      </c>
      <c r="AJ559" s="185"/>
      <c r="AK559" s="185"/>
      <c r="AL559" s="180"/>
      <c r="AM559" s="185" t="s">
        <v>427</v>
      </c>
      <c r="AN559" s="185"/>
      <c r="AO559" s="185"/>
      <c r="AP559" s="180"/>
      <c r="AQ559" s="180" t="s">
        <v>234</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5"/>
      <c r="AR560" s="140"/>
      <c r="AS560" s="141" t="s">
        <v>235</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414</v>
      </c>
      <c r="AJ564" s="185"/>
      <c r="AK564" s="185"/>
      <c r="AL564" s="180"/>
      <c r="AM564" s="185" t="s">
        <v>427</v>
      </c>
      <c r="AN564" s="185"/>
      <c r="AO564" s="185"/>
      <c r="AP564" s="180"/>
      <c r="AQ564" s="180" t="s">
        <v>234</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5"/>
      <c r="AR565" s="140"/>
      <c r="AS565" s="141" t="s">
        <v>235</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414</v>
      </c>
      <c r="AJ569" s="185"/>
      <c r="AK569" s="185"/>
      <c r="AL569" s="180"/>
      <c r="AM569" s="185" t="s">
        <v>427</v>
      </c>
      <c r="AN569" s="185"/>
      <c r="AO569" s="185"/>
      <c r="AP569" s="180"/>
      <c r="AQ569" s="180" t="s">
        <v>234</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5"/>
      <c r="AR570" s="140"/>
      <c r="AS570" s="141" t="s">
        <v>235</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414</v>
      </c>
      <c r="AJ574" s="185"/>
      <c r="AK574" s="185"/>
      <c r="AL574" s="180"/>
      <c r="AM574" s="185" t="s">
        <v>427</v>
      </c>
      <c r="AN574" s="185"/>
      <c r="AO574" s="185"/>
      <c r="AP574" s="180"/>
      <c r="AQ574" s="180" t="s">
        <v>234</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5"/>
      <c r="AR575" s="140"/>
      <c r="AS575" s="141" t="s">
        <v>235</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414</v>
      </c>
      <c r="AJ579" s="185"/>
      <c r="AK579" s="185"/>
      <c r="AL579" s="180"/>
      <c r="AM579" s="185" t="s">
        <v>427</v>
      </c>
      <c r="AN579" s="185"/>
      <c r="AO579" s="185"/>
      <c r="AP579" s="180"/>
      <c r="AQ579" s="180" t="s">
        <v>234</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5"/>
      <c r="AR580" s="140"/>
      <c r="AS580" s="141" t="s">
        <v>235</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414</v>
      </c>
      <c r="AJ584" s="185"/>
      <c r="AK584" s="185"/>
      <c r="AL584" s="180"/>
      <c r="AM584" s="185" t="s">
        <v>427</v>
      </c>
      <c r="AN584" s="185"/>
      <c r="AO584" s="185"/>
      <c r="AP584" s="180"/>
      <c r="AQ584" s="180" t="s">
        <v>234</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5"/>
      <c r="AR585" s="140"/>
      <c r="AS585" s="141" t="s">
        <v>235</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411</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405</v>
      </c>
      <c r="F592" s="243"/>
      <c r="G592" s="244" t="s">
        <v>254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414</v>
      </c>
      <c r="AJ593" s="185"/>
      <c r="AK593" s="185"/>
      <c r="AL593" s="180"/>
      <c r="AM593" s="185" t="s">
        <v>427</v>
      </c>
      <c r="AN593" s="185"/>
      <c r="AO593" s="185"/>
      <c r="AP593" s="180"/>
      <c r="AQ593" s="180" t="s">
        <v>234</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5"/>
      <c r="AR594" s="140"/>
      <c r="AS594" s="141" t="s">
        <v>235</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414</v>
      </c>
      <c r="AJ598" s="185"/>
      <c r="AK598" s="185"/>
      <c r="AL598" s="180"/>
      <c r="AM598" s="185" t="s">
        <v>427</v>
      </c>
      <c r="AN598" s="185"/>
      <c r="AO598" s="185"/>
      <c r="AP598" s="180"/>
      <c r="AQ598" s="180" t="s">
        <v>234</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5"/>
      <c r="AR599" s="140"/>
      <c r="AS599" s="141" t="s">
        <v>235</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414</v>
      </c>
      <c r="AJ603" s="185"/>
      <c r="AK603" s="185"/>
      <c r="AL603" s="180"/>
      <c r="AM603" s="185" t="s">
        <v>427</v>
      </c>
      <c r="AN603" s="185"/>
      <c r="AO603" s="185"/>
      <c r="AP603" s="180"/>
      <c r="AQ603" s="180" t="s">
        <v>234</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5"/>
      <c r="AR604" s="140"/>
      <c r="AS604" s="141" t="s">
        <v>235</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414</v>
      </c>
      <c r="AJ608" s="185"/>
      <c r="AK608" s="185"/>
      <c r="AL608" s="180"/>
      <c r="AM608" s="185" t="s">
        <v>427</v>
      </c>
      <c r="AN608" s="185"/>
      <c r="AO608" s="185"/>
      <c r="AP608" s="180"/>
      <c r="AQ608" s="180" t="s">
        <v>234</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5"/>
      <c r="AR609" s="140"/>
      <c r="AS609" s="141" t="s">
        <v>235</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414</v>
      </c>
      <c r="AJ613" s="185"/>
      <c r="AK613" s="185"/>
      <c r="AL613" s="180"/>
      <c r="AM613" s="185" t="s">
        <v>427</v>
      </c>
      <c r="AN613" s="185"/>
      <c r="AO613" s="185"/>
      <c r="AP613" s="180"/>
      <c r="AQ613" s="180" t="s">
        <v>234</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5"/>
      <c r="AR614" s="140"/>
      <c r="AS614" s="141" t="s">
        <v>235</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414</v>
      </c>
      <c r="AJ618" s="185"/>
      <c r="AK618" s="185"/>
      <c r="AL618" s="180"/>
      <c r="AM618" s="185" t="s">
        <v>427</v>
      </c>
      <c r="AN618" s="185"/>
      <c r="AO618" s="185"/>
      <c r="AP618" s="180"/>
      <c r="AQ618" s="180" t="s">
        <v>234</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5"/>
      <c r="AR619" s="140"/>
      <c r="AS619" s="141" t="s">
        <v>235</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414</v>
      </c>
      <c r="AJ623" s="185"/>
      <c r="AK623" s="185"/>
      <c r="AL623" s="180"/>
      <c r="AM623" s="185" t="s">
        <v>427</v>
      </c>
      <c r="AN623" s="185"/>
      <c r="AO623" s="185"/>
      <c r="AP623" s="180"/>
      <c r="AQ623" s="180" t="s">
        <v>234</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5"/>
      <c r="AR624" s="140"/>
      <c r="AS624" s="141" t="s">
        <v>235</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414</v>
      </c>
      <c r="AJ628" s="185"/>
      <c r="AK628" s="185"/>
      <c r="AL628" s="180"/>
      <c r="AM628" s="185" t="s">
        <v>427</v>
      </c>
      <c r="AN628" s="185"/>
      <c r="AO628" s="185"/>
      <c r="AP628" s="180"/>
      <c r="AQ628" s="180" t="s">
        <v>234</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5"/>
      <c r="AR629" s="140"/>
      <c r="AS629" s="141" t="s">
        <v>235</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414</v>
      </c>
      <c r="AJ633" s="185"/>
      <c r="AK633" s="185"/>
      <c r="AL633" s="180"/>
      <c r="AM633" s="185" t="s">
        <v>427</v>
      </c>
      <c r="AN633" s="185"/>
      <c r="AO633" s="185"/>
      <c r="AP633" s="180"/>
      <c r="AQ633" s="180" t="s">
        <v>234</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5"/>
      <c r="AR634" s="140"/>
      <c r="AS634" s="141" t="s">
        <v>235</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414</v>
      </c>
      <c r="AJ638" s="185"/>
      <c r="AK638" s="185"/>
      <c r="AL638" s="180"/>
      <c r="AM638" s="185" t="s">
        <v>427</v>
      </c>
      <c r="AN638" s="185"/>
      <c r="AO638" s="185"/>
      <c r="AP638" s="180"/>
      <c r="AQ638" s="180" t="s">
        <v>234</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5"/>
      <c r="AR639" s="140"/>
      <c r="AS639" s="141" t="s">
        <v>235</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411</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406</v>
      </c>
      <c r="F646" s="243"/>
      <c r="G646" s="244" t="s">
        <v>254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414</v>
      </c>
      <c r="AJ647" s="185"/>
      <c r="AK647" s="185"/>
      <c r="AL647" s="180"/>
      <c r="AM647" s="185" t="s">
        <v>427</v>
      </c>
      <c r="AN647" s="185"/>
      <c r="AO647" s="185"/>
      <c r="AP647" s="180"/>
      <c r="AQ647" s="180" t="s">
        <v>234</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5"/>
      <c r="AR648" s="140"/>
      <c r="AS648" s="141" t="s">
        <v>235</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414</v>
      </c>
      <c r="AJ652" s="185"/>
      <c r="AK652" s="185"/>
      <c r="AL652" s="180"/>
      <c r="AM652" s="185" t="s">
        <v>427</v>
      </c>
      <c r="AN652" s="185"/>
      <c r="AO652" s="185"/>
      <c r="AP652" s="180"/>
      <c r="AQ652" s="180" t="s">
        <v>234</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5"/>
      <c r="AR653" s="140"/>
      <c r="AS653" s="141" t="s">
        <v>235</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414</v>
      </c>
      <c r="AJ657" s="185"/>
      <c r="AK657" s="185"/>
      <c r="AL657" s="180"/>
      <c r="AM657" s="185" t="s">
        <v>427</v>
      </c>
      <c r="AN657" s="185"/>
      <c r="AO657" s="185"/>
      <c r="AP657" s="180"/>
      <c r="AQ657" s="180" t="s">
        <v>234</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5"/>
      <c r="AR658" s="140"/>
      <c r="AS658" s="141" t="s">
        <v>235</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414</v>
      </c>
      <c r="AJ662" s="185"/>
      <c r="AK662" s="185"/>
      <c r="AL662" s="180"/>
      <c r="AM662" s="185" t="s">
        <v>427</v>
      </c>
      <c r="AN662" s="185"/>
      <c r="AO662" s="185"/>
      <c r="AP662" s="180"/>
      <c r="AQ662" s="180" t="s">
        <v>234</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5"/>
      <c r="AR663" s="140"/>
      <c r="AS663" s="141" t="s">
        <v>235</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414</v>
      </c>
      <c r="AJ667" s="185"/>
      <c r="AK667" s="185"/>
      <c r="AL667" s="180"/>
      <c r="AM667" s="185" t="s">
        <v>427</v>
      </c>
      <c r="AN667" s="185"/>
      <c r="AO667" s="185"/>
      <c r="AP667" s="180"/>
      <c r="AQ667" s="180" t="s">
        <v>234</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5"/>
      <c r="AR668" s="140"/>
      <c r="AS668" s="141" t="s">
        <v>235</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414</v>
      </c>
      <c r="AJ672" s="185"/>
      <c r="AK672" s="185"/>
      <c r="AL672" s="180"/>
      <c r="AM672" s="185" t="s">
        <v>427</v>
      </c>
      <c r="AN672" s="185"/>
      <c r="AO672" s="185"/>
      <c r="AP672" s="180"/>
      <c r="AQ672" s="180" t="s">
        <v>234</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235</v>
      </c>
      <c r="AH673" s="176"/>
      <c r="AI673" s="186"/>
      <c r="AJ673" s="186"/>
      <c r="AK673" s="186"/>
      <c r="AL673" s="181"/>
      <c r="AM673" s="186"/>
      <c r="AN673" s="186"/>
      <c r="AO673" s="186"/>
      <c r="AP673" s="181"/>
      <c r="AQ673" s="215"/>
      <c r="AR673" s="140"/>
      <c r="AS673" s="141" t="s">
        <v>235</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414</v>
      </c>
      <c r="AJ677" s="185"/>
      <c r="AK677" s="185"/>
      <c r="AL677" s="180"/>
      <c r="AM677" s="185" t="s">
        <v>427</v>
      </c>
      <c r="AN677" s="185"/>
      <c r="AO677" s="185"/>
      <c r="AP677" s="180"/>
      <c r="AQ677" s="180" t="s">
        <v>234</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5"/>
      <c r="AR678" s="140"/>
      <c r="AS678" s="141" t="s">
        <v>235</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414</v>
      </c>
      <c r="AJ682" s="185"/>
      <c r="AK682" s="185"/>
      <c r="AL682" s="180"/>
      <c r="AM682" s="185" t="s">
        <v>427</v>
      </c>
      <c r="AN682" s="185"/>
      <c r="AO682" s="185"/>
      <c r="AP682" s="180"/>
      <c r="AQ682" s="180" t="s">
        <v>234</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5"/>
      <c r="AR683" s="140"/>
      <c r="AS683" s="141" t="s">
        <v>235</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414</v>
      </c>
      <c r="AJ687" s="185"/>
      <c r="AK687" s="185"/>
      <c r="AL687" s="180"/>
      <c r="AM687" s="185" t="s">
        <v>427</v>
      </c>
      <c r="AN687" s="185"/>
      <c r="AO687" s="185"/>
      <c r="AP687" s="180"/>
      <c r="AQ687" s="180" t="s">
        <v>234</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5"/>
      <c r="AR688" s="140"/>
      <c r="AS688" s="141" t="s">
        <v>235</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414</v>
      </c>
      <c r="AJ692" s="185"/>
      <c r="AK692" s="185"/>
      <c r="AL692" s="180"/>
      <c r="AM692" s="185" t="s">
        <v>427</v>
      </c>
      <c r="AN692" s="185"/>
      <c r="AO692" s="185"/>
      <c r="AP692" s="180"/>
      <c r="AQ692" s="180" t="s">
        <v>234</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5"/>
      <c r="AR693" s="140"/>
      <c r="AS693" s="141" t="s">
        <v>235</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customHeight="1" x14ac:dyDescent="0.15">
      <c r="A697" s="999"/>
      <c r="B697" s="256"/>
      <c r="C697" s="255"/>
      <c r="D697" s="256"/>
      <c r="E697" s="161" t="s">
        <v>411</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x14ac:dyDescent="0.15">
      <c r="A698" s="999"/>
      <c r="B698" s="256"/>
      <c r="C698" s="255"/>
      <c r="D698" s="256"/>
      <c r="E698" s="164" t="s">
        <v>583</v>
      </c>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14.25"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2.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561</v>
      </c>
      <c r="AE702" s="900"/>
      <c r="AF702" s="900"/>
      <c r="AG702" s="889" t="s">
        <v>591</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561</v>
      </c>
      <c r="AE703" s="159"/>
      <c r="AF703" s="159"/>
      <c r="AG703" s="668" t="s">
        <v>592</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561</v>
      </c>
      <c r="AE704" s="587"/>
      <c r="AF704" s="587"/>
      <c r="AG704" s="432" t="s">
        <v>593</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561</v>
      </c>
      <c r="AE705" s="737"/>
      <c r="AF705" s="737"/>
      <c r="AG705" s="164" t="s">
        <v>685</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382</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594</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44.25" customHeight="1" x14ac:dyDescent="0.15">
      <c r="A707" s="659"/>
      <c r="B707" s="774"/>
      <c r="C707" s="617"/>
      <c r="D707" s="618"/>
      <c r="E707" s="690" t="s">
        <v>318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595</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596</v>
      </c>
      <c r="AE708" s="672"/>
      <c r="AF708" s="672"/>
      <c r="AG708" s="527" t="s">
        <v>597</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561</v>
      </c>
      <c r="AE709" s="159"/>
      <c r="AF709" s="159"/>
      <c r="AG709" s="668" t="s">
        <v>598</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596</v>
      </c>
      <c r="AE710" s="159"/>
      <c r="AF710" s="159"/>
      <c r="AG710" s="668" t="s">
        <v>599</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561</v>
      </c>
      <c r="AE711" s="159"/>
      <c r="AF711" s="159"/>
      <c r="AG711" s="668" t="s">
        <v>600</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347</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596</v>
      </c>
      <c r="AE712" s="587"/>
      <c r="AF712" s="587"/>
      <c r="AG712" s="595" t="s">
        <v>603</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348</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596</v>
      </c>
      <c r="AE713" s="159"/>
      <c r="AF713" s="160"/>
      <c r="AG713" s="668" t="s">
        <v>687</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325</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561</v>
      </c>
      <c r="AE714" s="593"/>
      <c r="AF714" s="594"/>
      <c r="AG714" s="693" t="s">
        <v>601</v>
      </c>
      <c r="AH714" s="694"/>
      <c r="AI714" s="694"/>
      <c r="AJ714" s="694"/>
      <c r="AK714" s="694"/>
      <c r="AL714" s="694"/>
      <c r="AM714" s="694"/>
      <c r="AN714" s="694"/>
      <c r="AO714" s="694"/>
      <c r="AP714" s="694"/>
      <c r="AQ714" s="694"/>
      <c r="AR714" s="694"/>
      <c r="AS714" s="694"/>
      <c r="AT714" s="694"/>
      <c r="AU714" s="694"/>
      <c r="AV714" s="694"/>
      <c r="AW714" s="694"/>
      <c r="AX714" s="695"/>
    </row>
    <row r="715" spans="1:50" ht="57" customHeight="1" x14ac:dyDescent="0.15">
      <c r="A715" s="622" t="s">
        <v>40</v>
      </c>
      <c r="B715" s="658"/>
      <c r="C715" s="663" t="s">
        <v>326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561</v>
      </c>
      <c r="AE715" s="672"/>
      <c r="AF715" s="781"/>
      <c r="AG715" s="527" t="s">
        <v>602</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596</v>
      </c>
      <c r="AE716" s="763"/>
      <c r="AF716" s="763"/>
      <c r="AG716" s="668" t="s">
        <v>603</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561</v>
      </c>
      <c r="AE717" s="159"/>
      <c r="AF717" s="159"/>
      <c r="AG717" s="668" t="s">
        <v>604</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561</v>
      </c>
      <c r="AE718" s="159"/>
      <c r="AF718" s="159"/>
      <c r="AG718" s="167" t="s">
        <v>605</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596</v>
      </c>
      <c r="AE719" s="672"/>
      <c r="AF719" s="672"/>
      <c r="AG719" s="164" t="s">
        <v>606</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340</v>
      </c>
      <c r="D720" s="938"/>
      <c r="E720" s="938"/>
      <c r="F720" s="941"/>
      <c r="G720" s="937" t="s">
        <v>341</v>
      </c>
      <c r="H720" s="938"/>
      <c r="I720" s="938"/>
      <c r="J720" s="938"/>
      <c r="K720" s="938"/>
      <c r="L720" s="938"/>
      <c r="M720" s="938"/>
      <c r="N720" s="937" t="s">
        <v>344</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2"/>
      <c r="D721" s="923"/>
      <c r="E721" s="923"/>
      <c r="F721" s="924"/>
      <c r="G721" s="942"/>
      <c r="H721" s="943"/>
      <c r="I721" s="82" t="str">
        <f>IF(OR(G721="　", G721=""), "", "-")</f>
        <v/>
      </c>
      <c r="J721" s="921"/>
      <c r="K721" s="921"/>
      <c r="L721" s="82" t="str">
        <f>IF(M721="","","-")</f>
        <v/>
      </c>
      <c r="M721" s="83"/>
      <c r="N721" s="918" t="s">
        <v>597</v>
      </c>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42.75" customHeight="1" x14ac:dyDescent="0.15">
      <c r="A726" s="622" t="s">
        <v>48</v>
      </c>
      <c r="B726" s="623"/>
      <c r="C726" s="447" t="s">
        <v>53</v>
      </c>
      <c r="D726" s="582"/>
      <c r="E726" s="582"/>
      <c r="F726" s="583"/>
      <c r="G726" s="801" t="s">
        <v>607</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43.5" customHeight="1" thickBot="1" x14ac:dyDescent="0.2">
      <c r="A727" s="624"/>
      <c r="B727" s="625"/>
      <c r="C727" s="699" t="s">
        <v>57</v>
      </c>
      <c r="D727" s="700"/>
      <c r="E727" s="700"/>
      <c r="F727" s="701"/>
      <c r="G727" s="799" t="s">
        <v>608</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30" customHeight="1" thickBot="1" x14ac:dyDescent="0.2">
      <c r="A729" s="769" t="s">
        <v>697</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138</v>
      </c>
      <c r="B731" s="620"/>
      <c r="C731" s="620"/>
      <c r="D731" s="620"/>
      <c r="E731" s="621"/>
      <c r="F731" s="684" t="s">
        <v>698</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3" t="s">
        <v>138</v>
      </c>
      <c r="B733" s="754"/>
      <c r="C733" s="754"/>
      <c r="D733" s="754"/>
      <c r="E733" s="755"/>
      <c r="F733" s="770" t="s">
        <v>699</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8.2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353</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404</v>
      </c>
      <c r="B737" s="101"/>
      <c r="C737" s="101"/>
      <c r="D737" s="102"/>
      <c r="E737" s="103" t="s">
        <v>609</v>
      </c>
      <c r="F737" s="103"/>
      <c r="G737" s="103"/>
      <c r="H737" s="103"/>
      <c r="I737" s="103"/>
      <c r="J737" s="103"/>
      <c r="K737" s="103"/>
      <c r="L737" s="103"/>
      <c r="M737" s="103"/>
      <c r="N737" s="109" t="s">
        <v>399</v>
      </c>
      <c r="O737" s="109"/>
      <c r="P737" s="109"/>
      <c r="Q737" s="109"/>
      <c r="R737" s="103" t="s">
        <v>609</v>
      </c>
      <c r="S737" s="103"/>
      <c r="T737" s="103"/>
      <c r="U737" s="103"/>
      <c r="V737" s="103"/>
      <c r="W737" s="103"/>
      <c r="X737" s="103"/>
      <c r="Y737" s="103"/>
      <c r="Z737" s="103"/>
      <c r="AA737" s="109" t="s">
        <v>398</v>
      </c>
      <c r="AB737" s="109"/>
      <c r="AC737" s="109"/>
      <c r="AD737" s="109"/>
      <c r="AE737" s="103" t="s">
        <v>609</v>
      </c>
      <c r="AF737" s="103"/>
      <c r="AG737" s="103"/>
      <c r="AH737" s="103"/>
      <c r="AI737" s="103"/>
      <c r="AJ737" s="103"/>
      <c r="AK737" s="103"/>
      <c r="AL737" s="103"/>
      <c r="AM737" s="103"/>
      <c r="AN737" s="109" t="s">
        <v>397</v>
      </c>
      <c r="AO737" s="109"/>
      <c r="AP737" s="109"/>
      <c r="AQ737" s="109"/>
      <c r="AR737" s="110" t="s">
        <v>610</v>
      </c>
      <c r="AS737" s="111"/>
      <c r="AT737" s="111"/>
      <c r="AU737" s="111"/>
      <c r="AV737" s="111"/>
      <c r="AW737" s="111"/>
      <c r="AX737" s="112"/>
      <c r="AY737" s="88"/>
      <c r="AZ737" s="88"/>
    </row>
    <row r="738" spans="1:52" ht="24.75" customHeight="1" x14ac:dyDescent="0.15">
      <c r="A738" s="100" t="s">
        <v>396</v>
      </c>
      <c r="B738" s="101"/>
      <c r="C738" s="101"/>
      <c r="D738" s="102"/>
      <c r="E738" s="103" t="s">
        <v>611</v>
      </c>
      <c r="F738" s="103"/>
      <c r="G738" s="103"/>
      <c r="H738" s="103"/>
      <c r="I738" s="103"/>
      <c r="J738" s="103"/>
      <c r="K738" s="103"/>
      <c r="L738" s="103"/>
      <c r="M738" s="103"/>
      <c r="N738" s="109" t="s">
        <v>395</v>
      </c>
      <c r="O738" s="109"/>
      <c r="P738" s="109"/>
      <c r="Q738" s="109"/>
      <c r="R738" s="103" t="s">
        <v>612</v>
      </c>
      <c r="S738" s="103"/>
      <c r="T738" s="103"/>
      <c r="U738" s="103"/>
      <c r="V738" s="103"/>
      <c r="W738" s="103"/>
      <c r="X738" s="103"/>
      <c r="Y738" s="103"/>
      <c r="Z738" s="103"/>
      <c r="AA738" s="109" t="s">
        <v>394</v>
      </c>
      <c r="AB738" s="109"/>
      <c r="AC738" s="109"/>
      <c r="AD738" s="109"/>
      <c r="AE738" s="103" t="s">
        <v>613</v>
      </c>
      <c r="AF738" s="103"/>
      <c r="AG738" s="103"/>
      <c r="AH738" s="103"/>
      <c r="AI738" s="103"/>
      <c r="AJ738" s="103"/>
      <c r="AK738" s="103"/>
      <c r="AL738" s="103"/>
      <c r="AM738" s="103"/>
      <c r="AN738" s="109" t="s">
        <v>393</v>
      </c>
      <c r="AO738" s="109"/>
      <c r="AP738" s="109"/>
      <c r="AQ738" s="109"/>
      <c r="AR738" s="110" t="s">
        <v>614</v>
      </c>
      <c r="AS738" s="111"/>
      <c r="AT738" s="111"/>
      <c r="AU738" s="111"/>
      <c r="AV738" s="111"/>
      <c r="AW738" s="111"/>
      <c r="AX738" s="112"/>
    </row>
    <row r="739" spans="1:52" ht="24.75" customHeight="1" x14ac:dyDescent="0.15">
      <c r="A739" s="100" t="s">
        <v>392</v>
      </c>
      <c r="B739" s="101"/>
      <c r="C739" s="101"/>
      <c r="D739" s="102"/>
      <c r="E739" s="103" t="s">
        <v>615</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416</v>
      </c>
      <c r="B740" s="131"/>
      <c r="C740" s="131"/>
      <c r="D740" s="132"/>
      <c r="E740" s="133" t="s">
        <v>559</v>
      </c>
      <c r="F740" s="125"/>
      <c r="G740" s="125"/>
      <c r="H740" s="92" t="str">
        <f>IF(E740="", "", "(")</f>
        <v>(</v>
      </c>
      <c r="I740" s="125"/>
      <c r="J740" s="125"/>
      <c r="K740" s="92" t="str">
        <f>IF(OR(I740="　", I740=""), "", "-")</f>
        <v/>
      </c>
      <c r="L740" s="126">
        <v>916</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385</v>
      </c>
      <c r="B741" s="147"/>
      <c r="C741" s="147"/>
      <c r="D741" s="147"/>
      <c r="E741" s="147"/>
      <c r="F741" s="148"/>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387</v>
      </c>
      <c r="B780" s="765"/>
      <c r="C780" s="765"/>
      <c r="D780" s="765"/>
      <c r="E780" s="765"/>
      <c r="F780" s="766"/>
      <c r="G780" s="443" t="s">
        <v>617</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619</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t="s">
        <v>616</v>
      </c>
      <c r="H782" s="454"/>
      <c r="I782" s="454"/>
      <c r="J782" s="454"/>
      <c r="K782" s="455"/>
      <c r="L782" s="456" t="s">
        <v>618</v>
      </c>
      <c r="M782" s="457"/>
      <c r="N782" s="457"/>
      <c r="O782" s="457"/>
      <c r="P782" s="457"/>
      <c r="Q782" s="457"/>
      <c r="R782" s="457"/>
      <c r="S782" s="457"/>
      <c r="T782" s="457"/>
      <c r="U782" s="457"/>
      <c r="V782" s="457"/>
      <c r="W782" s="457"/>
      <c r="X782" s="458"/>
      <c r="Y782" s="459">
        <v>58.4</v>
      </c>
      <c r="Z782" s="460"/>
      <c r="AA782" s="460"/>
      <c r="AB782" s="558"/>
      <c r="AC782" s="453" t="s">
        <v>621</v>
      </c>
      <c r="AD782" s="454"/>
      <c r="AE782" s="454"/>
      <c r="AF782" s="454"/>
      <c r="AG782" s="455"/>
      <c r="AH782" s="456" t="s">
        <v>620</v>
      </c>
      <c r="AI782" s="457"/>
      <c r="AJ782" s="457"/>
      <c r="AK782" s="457"/>
      <c r="AL782" s="457"/>
      <c r="AM782" s="457"/>
      <c r="AN782" s="457"/>
      <c r="AO782" s="457"/>
      <c r="AP782" s="457"/>
      <c r="AQ782" s="457"/>
      <c r="AR782" s="457"/>
      <c r="AS782" s="457"/>
      <c r="AT782" s="458"/>
      <c r="AU782" s="459">
        <v>5.9</v>
      </c>
      <c r="AV782" s="460"/>
      <c r="AW782" s="460"/>
      <c r="AX782" s="461"/>
    </row>
    <row r="783" spans="1:50" ht="24.75" hidden="1" customHeight="1" x14ac:dyDescent="0.15">
      <c r="A783" s="557"/>
      <c r="B783" s="767"/>
      <c r="C783" s="767"/>
      <c r="D783" s="767"/>
      <c r="E783" s="767"/>
      <c r="F783" s="768"/>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hidden="1" customHeight="1" x14ac:dyDescent="0.15">
      <c r="A784" s="557"/>
      <c r="B784" s="767"/>
      <c r="C784" s="767"/>
      <c r="D784" s="767"/>
      <c r="E784" s="767"/>
      <c r="F784" s="768"/>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57"/>
      <c r="B785" s="767"/>
      <c r="C785" s="767"/>
      <c r="D785" s="767"/>
      <c r="E785" s="767"/>
      <c r="F785" s="768"/>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57"/>
      <c r="B786" s="767"/>
      <c r="C786" s="767"/>
      <c r="D786" s="767"/>
      <c r="E786" s="767"/>
      <c r="F786" s="768"/>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57"/>
      <c r="B787" s="767"/>
      <c r="C787" s="767"/>
      <c r="D787" s="767"/>
      <c r="E787" s="767"/>
      <c r="F787" s="768"/>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57"/>
      <c r="B788" s="767"/>
      <c r="C788" s="767"/>
      <c r="D788" s="767"/>
      <c r="E788" s="767"/>
      <c r="F788" s="768"/>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57"/>
      <c r="B789" s="767"/>
      <c r="C789" s="767"/>
      <c r="D789" s="767"/>
      <c r="E789" s="767"/>
      <c r="F789" s="768"/>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57"/>
      <c r="B790" s="767"/>
      <c r="C790" s="767"/>
      <c r="D790" s="767"/>
      <c r="E790" s="767"/>
      <c r="F790" s="768"/>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15">
      <c r="A791" s="557"/>
      <c r="B791" s="767"/>
      <c r="C791" s="767"/>
      <c r="D791" s="767"/>
      <c r="E791" s="767"/>
      <c r="F791" s="768"/>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thickBot="1" x14ac:dyDescent="0.2">
      <c r="A792" s="557"/>
      <c r="B792" s="767"/>
      <c r="C792" s="767"/>
      <c r="D792" s="767"/>
      <c r="E792" s="767"/>
      <c r="F792" s="768"/>
      <c r="G792" s="414" t="s">
        <v>20</v>
      </c>
      <c r="H792" s="415"/>
      <c r="I792" s="415"/>
      <c r="J792" s="415"/>
      <c r="K792" s="415"/>
      <c r="L792" s="416"/>
      <c r="M792" s="417"/>
      <c r="N792" s="417"/>
      <c r="O792" s="417"/>
      <c r="P792" s="417"/>
      <c r="Q792" s="417"/>
      <c r="R792" s="417"/>
      <c r="S792" s="417"/>
      <c r="T792" s="417"/>
      <c r="U792" s="417"/>
      <c r="V792" s="417"/>
      <c r="W792" s="417"/>
      <c r="X792" s="418"/>
      <c r="Y792" s="419">
        <f>SUM(Y782:AB791)</f>
        <v>58.4</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5.9</v>
      </c>
      <c r="AV792" s="420"/>
      <c r="AW792" s="420"/>
      <c r="AX792" s="422"/>
    </row>
    <row r="793" spans="1:50" ht="24.75" customHeight="1" x14ac:dyDescent="0.15">
      <c r="A793" s="557"/>
      <c r="B793" s="767"/>
      <c r="C793" s="767"/>
      <c r="D793" s="767"/>
      <c r="E793" s="767"/>
      <c r="F793" s="768"/>
      <c r="G793" s="443" t="s">
        <v>622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630</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customHeight="1" x14ac:dyDescent="0.15">
      <c r="A795" s="557"/>
      <c r="B795" s="767"/>
      <c r="C795" s="767"/>
      <c r="D795" s="767"/>
      <c r="E795" s="767"/>
      <c r="F795" s="768"/>
      <c r="G795" s="453" t="s">
        <v>623</v>
      </c>
      <c r="H795" s="454"/>
      <c r="I795" s="454"/>
      <c r="J795" s="454"/>
      <c r="K795" s="455"/>
      <c r="L795" s="456" t="s">
        <v>627</v>
      </c>
      <c r="M795" s="457"/>
      <c r="N795" s="457"/>
      <c r="O795" s="457"/>
      <c r="P795" s="457"/>
      <c r="Q795" s="457"/>
      <c r="R795" s="457"/>
      <c r="S795" s="457"/>
      <c r="T795" s="457"/>
      <c r="U795" s="457"/>
      <c r="V795" s="457"/>
      <c r="W795" s="457"/>
      <c r="X795" s="458"/>
      <c r="Y795" s="459">
        <v>16.899999999999999</v>
      </c>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customHeight="1" x14ac:dyDescent="0.15">
      <c r="A796" s="557"/>
      <c r="B796" s="767"/>
      <c r="C796" s="767"/>
      <c r="D796" s="767"/>
      <c r="E796" s="767"/>
      <c r="F796" s="768"/>
      <c r="G796" s="353" t="s">
        <v>624</v>
      </c>
      <c r="H796" s="354"/>
      <c r="I796" s="354"/>
      <c r="J796" s="354"/>
      <c r="K796" s="355"/>
      <c r="L796" s="406" t="s">
        <v>624</v>
      </c>
      <c r="M796" s="407"/>
      <c r="N796" s="407"/>
      <c r="O796" s="407"/>
      <c r="P796" s="407"/>
      <c r="Q796" s="407"/>
      <c r="R796" s="407"/>
      <c r="S796" s="407"/>
      <c r="T796" s="407"/>
      <c r="U796" s="407"/>
      <c r="V796" s="407"/>
      <c r="W796" s="407"/>
      <c r="X796" s="408"/>
      <c r="Y796" s="403">
        <v>2.1</v>
      </c>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customHeight="1" x14ac:dyDescent="0.15">
      <c r="A797" s="557"/>
      <c r="B797" s="767"/>
      <c r="C797" s="767"/>
      <c r="D797" s="767"/>
      <c r="E797" s="767"/>
      <c r="F797" s="768"/>
      <c r="G797" s="353" t="s">
        <v>625</v>
      </c>
      <c r="H797" s="354"/>
      <c r="I797" s="354"/>
      <c r="J797" s="354"/>
      <c r="K797" s="355"/>
      <c r="L797" s="406" t="s">
        <v>628</v>
      </c>
      <c r="M797" s="407"/>
      <c r="N797" s="407"/>
      <c r="O797" s="407"/>
      <c r="P797" s="407"/>
      <c r="Q797" s="407"/>
      <c r="R797" s="407"/>
      <c r="S797" s="407"/>
      <c r="T797" s="407"/>
      <c r="U797" s="407"/>
      <c r="V797" s="407"/>
      <c r="W797" s="407"/>
      <c r="X797" s="408"/>
      <c r="Y797" s="403">
        <v>1.6</v>
      </c>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customHeight="1" x14ac:dyDescent="0.15">
      <c r="A798" s="557"/>
      <c r="B798" s="767"/>
      <c r="C798" s="767"/>
      <c r="D798" s="767"/>
      <c r="E798" s="767"/>
      <c r="F798" s="768"/>
      <c r="G798" s="353" t="s">
        <v>626</v>
      </c>
      <c r="H798" s="354"/>
      <c r="I798" s="354"/>
      <c r="J798" s="354"/>
      <c r="K798" s="355"/>
      <c r="L798" s="406" t="s">
        <v>629</v>
      </c>
      <c r="M798" s="407"/>
      <c r="N798" s="407"/>
      <c r="O798" s="407"/>
      <c r="P798" s="407"/>
      <c r="Q798" s="407"/>
      <c r="R798" s="407"/>
      <c r="S798" s="407"/>
      <c r="T798" s="407"/>
      <c r="U798" s="407"/>
      <c r="V798" s="407"/>
      <c r="W798" s="407"/>
      <c r="X798" s="408"/>
      <c r="Y798" s="403">
        <v>1.2</v>
      </c>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57"/>
      <c r="B799" s="767"/>
      <c r="C799" s="767"/>
      <c r="D799" s="767"/>
      <c r="E799" s="767"/>
      <c r="F799" s="768"/>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57"/>
      <c r="B800" s="767"/>
      <c r="C800" s="767"/>
      <c r="D800" s="767"/>
      <c r="E800" s="767"/>
      <c r="F800" s="768"/>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57"/>
      <c r="B801" s="767"/>
      <c r="C801" s="767"/>
      <c r="D801" s="767"/>
      <c r="E801" s="767"/>
      <c r="F801" s="768"/>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57"/>
      <c r="B802" s="767"/>
      <c r="C802" s="767"/>
      <c r="D802" s="767"/>
      <c r="E802" s="767"/>
      <c r="F802" s="768"/>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57"/>
      <c r="B803" s="767"/>
      <c r="C803" s="767"/>
      <c r="D803" s="767"/>
      <c r="E803" s="767"/>
      <c r="F803" s="768"/>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x14ac:dyDescent="0.15">
      <c r="A804" s="557"/>
      <c r="B804" s="767"/>
      <c r="C804" s="767"/>
      <c r="D804" s="767"/>
      <c r="E804" s="767"/>
      <c r="F804" s="768"/>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customHeight="1" x14ac:dyDescent="0.15">
      <c r="A805" s="557"/>
      <c r="B805" s="767"/>
      <c r="C805" s="767"/>
      <c r="D805" s="767"/>
      <c r="E805" s="767"/>
      <c r="F805" s="768"/>
      <c r="G805" s="414" t="s">
        <v>20</v>
      </c>
      <c r="H805" s="415"/>
      <c r="I805" s="415"/>
      <c r="J805" s="415"/>
      <c r="K805" s="415"/>
      <c r="L805" s="416"/>
      <c r="M805" s="417"/>
      <c r="N805" s="417"/>
      <c r="O805" s="417"/>
      <c r="P805" s="417"/>
      <c r="Q805" s="417"/>
      <c r="R805" s="417"/>
      <c r="S805" s="417"/>
      <c r="T805" s="417"/>
      <c r="U805" s="417"/>
      <c r="V805" s="417"/>
      <c r="W805" s="417"/>
      <c r="X805" s="418"/>
      <c r="Y805" s="419">
        <f>SUM(Y795:AB804)</f>
        <v>21.8</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0</v>
      </c>
      <c r="AV805" s="420"/>
      <c r="AW805" s="420"/>
      <c r="AX805" s="422"/>
    </row>
    <row r="806" spans="1:50" ht="24.75" hidden="1" customHeight="1" x14ac:dyDescent="0.15">
      <c r="A806" s="557"/>
      <c r="B806" s="767"/>
      <c r="C806" s="767"/>
      <c r="D806" s="767"/>
      <c r="E806" s="767"/>
      <c r="F806" s="768"/>
      <c r="G806" s="443" t="s">
        <v>320</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321</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57"/>
      <c r="B810" s="767"/>
      <c r="C810" s="767"/>
      <c r="D810" s="767"/>
      <c r="E810" s="767"/>
      <c r="F810" s="768"/>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57"/>
      <c r="B811" s="767"/>
      <c r="C811" s="767"/>
      <c r="D811" s="767"/>
      <c r="E811" s="767"/>
      <c r="F811" s="768"/>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57"/>
      <c r="B812" s="767"/>
      <c r="C812" s="767"/>
      <c r="D812" s="767"/>
      <c r="E812" s="767"/>
      <c r="F812" s="768"/>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57"/>
      <c r="B813" s="767"/>
      <c r="C813" s="767"/>
      <c r="D813" s="767"/>
      <c r="E813" s="767"/>
      <c r="F813" s="768"/>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57"/>
      <c r="B814" s="767"/>
      <c r="C814" s="767"/>
      <c r="D814" s="767"/>
      <c r="E814" s="767"/>
      <c r="F814" s="768"/>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57"/>
      <c r="B815" s="767"/>
      <c r="C815" s="767"/>
      <c r="D815" s="767"/>
      <c r="E815" s="767"/>
      <c r="F815" s="768"/>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57"/>
      <c r="B816" s="767"/>
      <c r="C816" s="767"/>
      <c r="D816" s="767"/>
      <c r="E816" s="767"/>
      <c r="F816" s="768"/>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57"/>
      <c r="B817" s="767"/>
      <c r="C817" s="767"/>
      <c r="D817" s="767"/>
      <c r="E817" s="767"/>
      <c r="F817" s="768"/>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hidden="1" customHeight="1" thickBot="1" x14ac:dyDescent="0.2">
      <c r="A818" s="557"/>
      <c r="B818" s="767"/>
      <c r="C818" s="767"/>
      <c r="D818" s="767"/>
      <c r="E818" s="767"/>
      <c r="F818" s="768"/>
      <c r="G818" s="414" t="s">
        <v>20</v>
      </c>
      <c r="H818" s="415"/>
      <c r="I818" s="415"/>
      <c r="J818" s="415"/>
      <c r="K818" s="415"/>
      <c r="L818" s="416"/>
      <c r="M818" s="417"/>
      <c r="N818" s="417"/>
      <c r="O818" s="417"/>
      <c r="P818" s="417"/>
      <c r="Q818" s="417"/>
      <c r="R818" s="417"/>
      <c r="S818" s="417"/>
      <c r="T818" s="417"/>
      <c r="U818" s="417"/>
      <c r="V818" s="417"/>
      <c r="W818" s="417"/>
      <c r="X818" s="418"/>
      <c r="Y818" s="419">
        <f>SUM(Y808:AB817)</f>
        <v>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x14ac:dyDescent="0.15">
      <c r="A819" s="557"/>
      <c r="B819" s="767"/>
      <c r="C819" s="767"/>
      <c r="D819" s="767"/>
      <c r="E819" s="767"/>
      <c r="F819" s="768"/>
      <c r="G819" s="443" t="s">
        <v>268</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57"/>
      <c r="B823" s="767"/>
      <c r="C823" s="767"/>
      <c r="D823" s="767"/>
      <c r="E823" s="767"/>
      <c r="F823" s="768"/>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57"/>
      <c r="B824" s="767"/>
      <c r="C824" s="767"/>
      <c r="D824" s="767"/>
      <c r="E824" s="767"/>
      <c r="F824" s="768"/>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57"/>
      <c r="B825" s="767"/>
      <c r="C825" s="767"/>
      <c r="D825" s="767"/>
      <c r="E825" s="767"/>
      <c r="F825" s="768"/>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57"/>
      <c r="B826" s="767"/>
      <c r="C826" s="767"/>
      <c r="D826" s="767"/>
      <c r="E826" s="767"/>
      <c r="F826" s="768"/>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57"/>
      <c r="B827" s="767"/>
      <c r="C827" s="767"/>
      <c r="D827" s="767"/>
      <c r="E827" s="767"/>
      <c r="F827" s="768"/>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57"/>
      <c r="B828" s="767"/>
      <c r="C828" s="767"/>
      <c r="D828" s="767"/>
      <c r="E828" s="767"/>
      <c r="F828" s="768"/>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57"/>
      <c r="B829" s="767"/>
      <c r="C829" s="767"/>
      <c r="D829" s="767"/>
      <c r="E829" s="767"/>
      <c r="F829" s="768"/>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57"/>
      <c r="B830" s="767"/>
      <c r="C830" s="767"/>
      <c r="D830" s="767"/>
      <c r="E830" s="767"/>
      <c r="F830" s="768"/>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15">
      <c r="A831" s="557"/>
      <c r="B831" s="767"/>
      <c r="C831" s="767"/>
      <c r="D831" s="767"/>
      <c r="E831" s="767"/>
      <c r="F831" s="768"/>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345</v>
      </c>
      <c r="AM832" s="961"/>
      <c r="AN832" s="961"/>
      <c r="AO832" s="81" t="s">
        <v>343</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635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1" t="s">
        <v>299</v>
      </c>
      <c r="K837" s="109"/>
      <c r="L837" s="109"/>
      <c r="M837" s="109"/>
      <c r="N837" s="109"/>
      <c r="O837" s="109"/>
      <c r="P837" s="352" t="s">
        <v>246</v>
      </c>
      <c r="Q837" s="352"/>
      <c r="R837" s="352"/>
      <c r="S837" s="352"/>
      <c r="T837" s="352"/>
      <c r="U837" s="352"/>
      <c r="V837" s="352"/>
      <c r="W837" s="352"/>
      <c r="X837" s="352"/>
      <c r="Y837" s="349" t="s">
        <v>297</v>
      </c>
      <c r="Z837" s="350"/>
      <c r="AA837" s="350"/>
      <c r="AB837" s="350"/>
      <c r="AC837" s="281" t="s">
        <v>339</v>
      </c>
      <c r="AD837" s="281"/>
      <c r="AE837" s="281"/>
      <c r="AF837" s="281"/>
      <c r="AG837" s="281"/>
      <c r="AH837" s="349" t="s">
        <v>368</v>
      </c>
      <c r="AI837" s="351"/>
      <c r="AJ837" s="351"/>
      <c r="AK837" s="351"/>
      <c r="AL837" s="351" t="s">
        <v>21</v>
      </c>
      <c r="AM837" s="351"/>
      <c r="AN837" s="351"/>
      <c r="AO837" s="430"/>
      <c r="AP837" s="431" t="s">
        <v>300</v>
      </c>
      <c r="AQ837" s="431"/>
      <c r="AR837" s="431"/>
      <c r="AS837" s="431"/>
      <c r="AT837" s="431"/>
      <c r="AU837" s="431"/>
      <c r="AV837" s="431"/>
      <c r="AW837" s="431"/>
      <c r="AX837" s="431"/>
    </row>
    <row r="838" spans="1:50" ht="44.1" customHeight="1" x14ac:dyDescent="0.15">
      <c r="A838" s="409">
        <v>1</v>
      </c>
      <c r="B838" s="409">
        <v>1</v>
      </c>
      <c r="C838" s="429" t="s">
        <v>631</v>
      </c>
      <c r="D838" s="423"/>
      <c r="E838" s="423"/>
      <c r="F838" s="423"/>
      <c r="G838" s="423"/>
      <c r="H838" s="423"/>
      <c r="I838" s="423"/>
      <c r="J838" s="424">
        <v>3480001001483</v>
      </c>
      <c r="K838" s="425"/>
      <c r="L838" s="425"/>
      <c r="M838" s="425"/>
      <c r="N838" s="425"/>
      <c r="O838" s="425"/>
      <c r="P838" s="321" t="s">
        <v>642</v>
      </c>
      <c r="Q838" s="322"/>
      <c r="R838" s="322"/>
      <c r="S838" s="322"/>
      <c r="T838" s="322"/>
      <c r="U838" s="322"/>
      <c r="V838" s="322"/>
      <c r="W838" s="322"/>
      <c r="X838" s="322"/>
      <c r="Y838" s="323">
        <v>58.4</v>
      </c>
      <c r="Z838" s="324"/>
      <c r="AA838" s="324"/>
      <c r="AB838" s="325"/>
      <c r="AC838" s="333" t="s">
        <v>373</v>
      </c>
      <c r="AD838" s="428"/>
      <c r="AE838" s="428"/>
      <c r="AF838" s="428"/>
      <c r="AG838" s="428"/>
      <c r="AH838" s="426">
        <v>4</v>
      </c>
      <c r="AI838" s="427"/>
      <c r="AJ838" s="427"/>
      <c r="AK838" s="427"/>
      <c r="AL838" s="330">
        <v>70</v>
      </c>
      <c r="AM838" s="331"/>
      <c r="AN838" s="331"/>
      <c r="AO838" s="332"/>
      <c r="AP838" s="326" t="s">
        <v>584</v>
      </c>
      <c r="AQ838" s="326"/>
      <c r="AR838" s="326"/>
      <c r="AS838" s="326"/>
      <c r="AT838" s="326"/>
      <c r="AU838" s="326"/>
      <c r="AV838" s="326"/>
      <c r="AW838" s="326"/>
      <c r="AX838" s="326"/>
    </row>
    <row r="839" spans="1:50" ht="44.1" customHeight="1" x14ac:dyDescent="0.15">
      <c r="A839" s="409">
        <v>2</v>
      </c>
      <c r="B839" s="409">
        <v>1</v>
      </c>
      <c r="C839" s="429" t="s">
        <v>632</v>
      </c>
      <c r="D839" s="423"/>
      <c r="E839" s="423"/>
      <c r="F839" s="423"/>
      <c r="G839" s="423"/>
      <c r="H839" s="423"/>
      <c r="I839" s="423"/>
      <c r="J839" s="424">
        <v>7010401011646</v>
      </c>
      <c r="K839" s="425"/>
      <c r="L839" s="425"/>
      <c r="M839" s="425"/>
      <c r="N839" s="425"/>
      <c r="O839" s="425"/>
      <c r="P839" s="321" t="s">
        <v>643</v>
      </c>
      <c r="Q839" s="322"/>
      <c r="R839" s="322"/>
      <c r="S839" s="322"/>
      <c r="T839" s="322"/>
      <c r="U839" s="322"/>
      <c r="V839" s="322"/>
      <c r="W839" s="322"/>
      <c r="X839" s="322"/>
      <c r="Y839" s="323">
        <v>9.6999999999999993</v>
      </c>
      <c r="Z839" s="324"/>
      <c r="AA839" s="324"/>
      <c r="AB839" s="325"/>
      <c r="AC839" s="333" t="s">
        <v>380</v>
      </c>
      <c r="AD839" s="333"/>
      <c r="AE839" s="333"/>
      <c r="AF839" s="333"/>
      <c r="AG839" s="333"/>
      <c r="AH839" s="426">
        <v>1</v>
      </c>
      <c r="AI839" s="427"/>
      <c r="AJ839" s="427"/>
      <c r="AK839" s="427"/>
      <c r="AL839" s="330">
        <v>98</v>
      </c>
      <c r="AM839" s="331"/>
      <c r="AN839" s="331"/>
      <c r="AO839" s="332"/>
      <c r="AP839" s="326" t="s">
        <v>582</v>
      </c>
      <c r="AQ839" s="326"/>
      <c r="AR839" s="326"/>
      <c r="AS839" s="326"/>
      <c r="AT839" s="326"/>
      <c r="AU839" s="326"/>
      <c r="AV839" s="326"/>
      <c r="AW839" s="326"/>
      <c r="AX839" s="326"/>
    </row>
    <row r="840" spans="1:50" ht="44.1" customHeight="1" x14ac:dyDescent="0.15">
      <c r="A840" s="409">
        <v>3</v>
      </c>
      <c r="B840" s="409">
        <v>1</v>
      </c>
      <c r="C840" s="429" t="s">
        <v>633</v>
      </c>
      <c r="D840" s="423"/>
      <c r="E840" s="423"/>
      <c r="F840" s="423"/>
      <c r="G840" s="423"/>
      <c r="H840" s="423"/>
      <c r="I840" s="423"/>
      <c r="J840" s="424">
        <v>6010001021699</v>
      </c>
      <c r="K840" s="425"/>
      <c r="L840" s="425"/>
      <c r="M840" s="425"/>
      <c r="N840" s="425"/>
      <c r="O840" s="425"/>
      <c r="P840" s="321" t="s">
        <v>644</v>
      </c>
      <c r="Q840" s="322"/>
      <c r="R840" s="322"/>
      <c r="S840" s="322"/>
      <c r="T840" s="322"/>
      <c r="U840" s="322"/>
      <c r="V840" s="322"/>
      <c r="W840" s="322"/>
      <c r="X840" s="322"/>
      <c r="Y840" s="323">
        <v>7.2</v>
      </c>
      <c r="Z840" s="324"/>
      <c r="AA840" s="324"/>
      <c r="AB840" s="325"/>
      <c r="AC840" s="333" t="s">
        <v>373</v>
      </c>
      <c r="AD840" s="333"/>
      <c r="AE840" s="333"/>
      <c r="AF840" s="333"/>
      <c r="AG840" s="333"/>
      <c r="AH840" s="328">
        <v>2</v>
      </c>
      <c r="AI840" s="329"/>
      <c r="AJ840" s="329"/>
      <c r="AK840" s="329"/>
      <c r="AL840" s="330">
        <v>74</v>
      </c>
      <c r="AM840" s="331"/>
      <c r="AN840" s="331"/>
      <c r="AO840" s="332"/>
      <c r="AP840" s="326" t="s">
        <v>571</v>
      </c>
      <c r="AQ840" s="326"/>
      <c r="AR840" s="326"/>
      <c r="AS840" s="326"/>
      <c r="AT840" s="326"/>
      <c r="AU840" s="326"/>
      <c r="AV840" s="326"/>
      <c r="AW840" s="326"/>
      <c r="AX840" s="326"/>
    </row>
    <row r="841" spans="1:50" ht="44.1" customHeight="1" x14ac:dyDescent="0.15">
      <c r="A841" s="409">
        <v>4</v>
      </c>
      <c r="B841" s="409">
        <v>1</v>
      </c>
      <c r="C841" s="429" t="s">
        <v>633</v>
      </c>
      <c r="D841" s="423"/>
      <c r="E841" s="423"/>
      <c r="F841" s="423"/>
      <c r="G841" s="423"/>
      <c r="H841" s="423"/>
      <c r="I841" s="423"/>
      <c r="J841" s="424">
        <v>6010001021699</v>
      </c>
      <c r="K841" s="425"/>
      <c r="L841" s="425"/>
      <c r="M841" s="425"/>
      <c r="N841" s="425"/>
      <c r="O841" s="425"/>
      <c r="P841" s="321" t="s">
        <v>645</v>
      </c>
      <c r="Q841" s="322"/>
      <c r="R841" s="322"/>
      <c r="S841" s="322"/>
      <c r="T841" s="322"/>
      <c r="U841" s="322"/>
      <c r="V841" s="322"/>
      <c r="W841" s="322"/>
      <c r="X841" s="322"/>
      <c r="Y841" s="323">
        <v>1</v>
      </c>
      <c r="Z841" s="324"/>
      <c r="AA841" s="324"/>
      <c r="AB841" s="325"/>
      <c r="AC841" s="333" t="s">
        <v>379</v>
      </c>
      <c r="AD841" s="333"/>
      <c r="AE841" s="333"/>
      <c r="AF841" s="333"/>
      <c r="AG841" s="333"/>
      <c r="AH841" s="328" t="s">
        <v>571</v>
      </c>
      <c r="AI841" s="329"/>
      <c r="AJ841" s="329"/>
      <c r="AK841" s="329"/>
      <c r="AL841" s="330">
        <v>100</v>
      </c>
      <c r="AM841" s="331"/>
      <c r="AN841" s="331"/>
      <c r="AO841" s="332"/>
      <c r="AP841" s="326" t="s">
        <v>571</v>
      </c>
      <c r="AQ841" s="326"/>
      <c r="AR841" s="326"/>
      <c r="AS841" s="326"/>
      <c r="AT841" s="326"/>
      <c r="AU841" s="326"/>
      <c r="AV841" s="326"/>
      <c r="AW841" s="326"/>
      <c r="AX841" s="326"/>
    </row>
    <row r="842" spans="1:50" ht="44.1" customHeight="1" x14ac:dyDescent="0.15">
      <c r="A842" s="409">
        <v>5</v>
      </c>
      <c r="B842" s="409">
        <v>1</v>
      </c>
      <c r="C842" s="429" t="s">
        <v>638</v>
      </c>
      <c r="D842" s="423"/>
      <c r="E842" s="423"/>
      <c r="F842" s="423"/>
      <c r="G842" s="423"/>
      <c r="H842" s="423"/>
      <c r="I842" s="423"/>
      <c r="J842" s="424">
        <v>9012401014057</v>
      </c>
      <c r="K842" s="425"/>
      <c r="L842" s="425"/>
      <c r="M842" s="425"/>
      <c r="N842" s="425"/>
      <c r="O842" s="425"/>
      <c r="P842" s="321" t="s">
        <v>646</v>
      </c>
      <c r="Q842" s="322"/>
      <c r="R842" s="322"/>
      <c r="S842" s="322"/>
      <c r="T842" s="322"/>
      <c r="U842" s="322"/>
      <c r="V842" s="322"/>
      <c r="W842" s="322"/>
      <c r="X842" s="322"/>
      <c r="Y842" s="323">
        <v>1.9</v>
      </c>
      <c r="Z842" s="324"/>
      <c r="AA842" s="324"/>
      <c r="AB842" s="325"/>
      <c r="AC842" s="327" t="s">
        <v>380</v>
      </c>
      <c r="AD842" s="327"/>
      <c r="AE842" s="327"/>
      <c r="AF842" s="327"/>
      <c r="AG842" s="327"/>
      <c r="AH842" s="328">
        <v>2</v>
      </c>
      <c r="AI842" s="329"/>
      <c r="AJ842" s="329"/>
      <c r="AK842" s="329"/>
      <c r="AL842" s="330">
        <v>100</v>
      </c>
      <c r="AM842" s="331"/>
      <c r="AN842" s="331"/>
      <c r="AO842" s="332"/>
      <c r="AP842" s="326" t="s">
        <v>583</v>
      </c>
      <c r="AQ842" s="326"/>
      <c r="AR842" s="326"/>
      <c r="AS842" s="326"/>
      <c r="AT842" s="326"/>
      <c r="AU842" s="326"/>
      <c r="AV842" s="326"/>
      <c r="AW842" s="326"/>
      <c r="AX842" s="326"/>
    </row>
    <row r="843" spans="1:50" ht="44.1" customHeight="1" x14ac:dyDescent="0.15">
      <c r="A843" s="409">
        <v>6</v>
      </c>
      <c r="B843" s="409">
        <v>1</v>
      </c>
      <c r="C843" s="429" t="s">
        <v>634</v>
      </c>
      <c r="D843" s="423"/>
      <c r="E843" s="423"/>
      <c r="F843" s="423"/>
      <c r="G843" s="423"/>
      <c r="H843" s="423"/>
      <c r="I843" s="423"/>
      <c r="J843" s="424">
        <v>5010601000566</v>
      </c>
      <c r="K843" s="425"/>
      <c r="L843" s="425"/>
      <c r="M843" s="425"/>
      <c r="N843" s="425"/>
      <c r="O843" s="425"/>
      <c r="P843" s="321" t="s">
        <v>647</v>
      </c>
      <c r="Q843" s="322"/>
      <c r="R843" s="322"/>
      <c r="S843" s="322"/>
      <c r="T843" s="322"/>
      <c r="U843" s="322"/>
      <c r="V843" s="322"/>
      <c r="W843" s="322"/>
      <c r="X843" s="322"/>
      <c r="Y843" s="323">
        <v>1.7</v>
      </c>
      <c r="Z843" s="324"/>
      <c r="AA843" s="324"/>
      <c r="AB843" s="325"/>
      <c r="AC843" s="327" t="s">
        <v>373</v>
      </c>
      <c r="AD843" s="327"/>
      <c r="AE843" s="327"/>
      <c r="AF843" s="327"/>
      <c r="AG843" s="327"/>
      <c r="AH843" s="328">
        <v>1</v>
      </c>
      <c r="AI843" s="329"/>
      <c r="AJ843" s="329"/>
      <c r="AK843" s="329"/>
      <c r="AL843" s="330">
        <v>34</v>
      </c>
      <c r="AM843" s="331"/>
      <c r="AN843" s="331"/>
      <c r="AO843" s="332"/>
      <c r="AP843" s="326" t="s">
        <v>570</v>
      </c>
      <c r="AQ843" s="326"/>
      <c r="AR843" s="326"/>
      <c r="AS843" s="326"/>
      <c r="AT843" s="326"/>
      <c r="AU843" s="326"/>
      <c r="AV843" s="326"/>
      <c r="AW843" s="326"/>
      <c r="AX843" s="326"/>
    </row>
    <row r="844" spans="1:50" ht="44.1" customHeight="1" x14ac:dyDescent="0.15">
      <c r="A844" s="409">
        <v>7</v>
      </c>
      <c r="B844" s="409">
        <v>1</v>
      </c>
      <c r="C844" s="429" t="s">
        <v>636</v>
      </c>
      <c r="D844" s="423"/>
      <c r="E844" s="423"/>
      <c r="F844" s="423"/>
      <c r="G844" s="423"/>
      <c r="H844" s="423"/>
      <c r="I844" s="423"/>
      <c r="J844" s="424">
        <v>1011001109836</v>
      </c>
      <c r="K844" s="425"/>
      <c r="L844" s="425"/>
      <c r="M844" s="425"/>
      <c r="N844" s="425"/>
      <c r="O844" s="425"/>
      <c r="P844" s="321" t="s">
        <v>648</v>
      </c>
      <c r="Q844" s="322"/>
      <c r="R844" s="322"/>
      <c r="S844" s="322"/>
      <c r="T844" s="322"/>
      <c r="U844" s="322"/>
      <c r="V844" s="322"/>
      <c r="W844" s="322"/>
      <c r="X844" s="322"/>
      <c r="Y844" s="323">
        <v>1</v>
      </c>
      <c r="Z844" s="324"/>
      <c r="AA844" s="324"/>
      <c r="AB844" s="325"/>
      <c r="AC844" s="327" t="s">
        <v>379</v>
      </c>
      <c r="AD844" s="327"/>
      <c r="AE844" s="327"/>
      <c r="AF844" s="327"/>
      <c r="AG844" s="327"/>
      <c r="AH844" s="328" t="s">
        <v>571</v>
      </c>
      <c r="AI844" s="329"/>
      <c r="AJ844" s="329"/>
      <c r="AK844" s="329"/>
      <c r="AL844" s="330">
        <v>100</v>
      </c>
      <c r="AM844" s="331"/>
      <c r="AN844" s="331"/>
      <c r="AO844" s="332"/>
      <c r="AP844" s="326" t="s">
        <v>571</v>
      </c>
      <c r="AQ844" s="326"/>
      <c r="AR844" s="326"/>
      <c r="AS844" s="326"/>
      <c r="AT844" s="326"/>
      <c r="AU844" s="326"/>
      <c r="AV844" s="326"/>
      <c r="AW844" s="326"/>
      <c r="AX844" s="326"/>
    </row>
    <row r="845" spans="1:50" ht="44.1" customHeight="1" x14ac:dyDescent="0.15">
      <c r="A845" s="409">
        <v>8</v>
      </c>
      <c r="B845" s="409">
        <v>1</v>
      </c>
      <c r="C845" s="429" t="s">
        <v>636</v>
      </c>
      <c r="D845" s="423"/>
      <c r="E845" s="423"/>
      <c r="F845" s="423"/>
      <c r="G845" s="423"/>
      <c r="H845" s="423"/>
      <c r="I845" s="423"/>
      <c r="J845" s="424">
        <v>1011001109836</v>
      </c>
      <c r="K845" s="425"/>
      <c r="L845" s="425"/>
      <c r="M845" s="425"/>
      <c r="N845" s="425"/>
      <c r="O845" s="425"/>
      <c r="P845" s="321" t="s">
        <v>649</v>
      </c>
      <c r="Q845" s="322"/>
      <c r="R845" s="322"/>
      <c r="S845" s="322"/>
      <c r="T845" s="322"/>
      <c r="U845" s="322"/>
      <c r="V845" s="322"/>
      <c r="W845" s="322"/>
      <c r="X845" s="322"/>
      <c r="Y845" s="323">
        <v>0.7</v>
      </c>
      <c r="Z845" s="324"/>
      <c r="AA845" s="324"/>
      <c r="AB845" s="325"/>
      <c r="AC845" s="327" t="s">
        <v>379</v>
      </c>
      <c r="AD845" s="327"/>
      <c r="AE845" s="327"/>
      <c r="AF845" s="327"/>
      <c r="AG845" s="327"/>
      <c r="AH845" s="328" t="s">
        <v>571</v>
      </c>
      <c r="AI845" s="329"/>
      <c r="AJ845" s="329"/>
      <c r="AK845" s="329"/>
      <c r="AL845" s="330">
        <v>100</v>
      </c>
      <c r="AM845" s="331"/>
      <c r="AN845" s="331"/>
      <c r="AO845" s="332"/>
      <c r="AP845" s="326" t="s">
        <v>571</v>
      </c>
      <c r="AQ845" s="326"/>
      <c r="AR845" s="326"/>
      <c r="AS845" s="326"/>
      <c r="AT845" s="326"/>
      <c r="AU845" s="326"/>
      <c r="AV845" s="326"/>
      <c r="AW845" s="326"/>
      <c r="AX845" s="326"/>
    </row>
    <row r="846" spans="1:50" ht="44.1" customHeight="1" x14ac:dyDescent="0.15">
      <c r="A846" s="409">
        <v>9</v>
      </c>
      <c r="B846" s="409">
        <v>1</v>
      </c>
      <c r="C846" s="429" t="s">
        <v>637</v>
      </c>
      <c r="D846" s="423"/>
      <c r="E846" s="423"/>
      <c r="F846" s="423"/>
      <c r="G846" s="423"/>
      <c r="H846" s="423"/>
      <c r="I846" s="423"/>
      <c r="J846" s="424">
        <v>8050001002082</v>
      </c>
      <c r="K846" s="425"/>
      <c r="L846" s="425"/>
      <c r="M846" s="425"/>
      <c r="N846" s="425"/>
      <c r="O846" s="425"/>
      <c r="P846" s="321" t="s">
        <v>650</v>
      </c>
      <c r="Q846" s="322"/>
      <c r="R846" s="322"/>
      <c r="S846" s="322"/>
      <c r="T846" s="322"/>
      <c r="U846" s="322"/>
      <c r="V846" s="322"/>
      <c r="W846" s="322"/>
      <c r="X846" s="322"/>
      <c r="Y846" s="323">
        <v>1</v>
      </c>
      <c r="Z846" s="324"/>
      <c r="AA846" s="324"/>
      <c r="AB846" s="325"/>
      <c r="AC846" s="327" t="s">
        <v>379</v>
      </c>
      <c r="AD846" s="327"/>
      <c r="AE846" s="327"/>
      <c r="AF846" s="327"/>
      <c r="AG846" s="327"/>
      <c r="AH846" s="328" t="s">
        <v>570</v>
      </c>
      <c r="AI846" s="329"/>
      <c r="AJ846" s="329"/>
      <c r="AK846" s="329"/>
      <c r="AL846" s="330">
        <v>100</v>
      </c>
      <c r="AM846" s="331"/>
      <c r="AN846" s="331"/>
      <c r="AO846" s="332"/>
      <c r="AP846" s="326" t="s">
        <v>655</v>
      </c>
      <c r="AQ846" s="326"/>
      <c r="AR846" s="326"/>
      <c r="AS846" s="326"/>
      <c r="AT846" s="326"/>
      <c r="AU846" s="326"/>
      <c r="AV846" s="326"/>
      <c r="AW846" s="326"/>
      <c r="AX846" s="326"/>
    </row>
    <row r="847" spans="1:50" ht="44.1" customHeight="1" x14ac:dyDescent="0.15">
      <c r="A847" s="409">
        <v>10</v>
      </c>
      <c r="B847" s="409">
        <v>1</v>
      </c>
      <c r="C847" s="429" t="s">
        <v>639</v>
      </c>
      <c r="D847" s="423"/>
      <c r="E847" s="423"/>
      <c r="F847" s="423"/>
      <c r="G847" s="423"/>
      <c r="H847" s="423"/>
      <c r="I847" s="423"/>
      <c r="J847" s="424">
        <v>7011001064654</v>
      </c>
      <c r="K847" s="425"/>
      <c r="L847" s="425"/>
      <c r="M847" s="425"/>
      <c r="N847" s="425"/>
      <c r="O847" s="425"/>
      <c r="P847" s="321" t="s">
        <v>651</v>
      </c>
      <c r="Q847" s="322"/>
      <c r="R847" s="322"/>
      <c r="S847" s="322"/>
      <c r="T847" s="322"/>
      <c r="U847" s="322"/>
      <c r="V847" s="322"/>
      <c r="W847" s="322"/>
      <c r="X847" s="322"/>
      <c r="Y847" s="323">
        <v>0.6</v>
      </c>
      <c r="Z847" s="324"/>
      <c r="AA847" s="324"/>
      <c r="AB847" s="325"/>
      <c r="AC847" s="327" t="s">
        <v>379</v>
      </c>
      <c r="AD847" s="327"/>
      <c r="AE847" s="327"/>
      <c r="AF847" s="327"/>
      <c r="AG847" s="327"/>
      <c r="AH847" s="328" t="s">
        <v>654</v>
      </c>
      <c r="AI847" s="329"/>
      <c r="AJ847" s="329"/>
      <c r="AK847" s="329"/>
      <c r="AL847" s="330">
        <v>100</v>
      </c>
      <c r="AM847" s="331"/>
      <c r="AN847" s="331"/>
      <c r="AO847" s="332"/>
      <c r="AP847" s="326" t="s">
        <v>582</v>
      </c>
      <c r="AQ847" s="326"/>
      <c r="AR847" s="326"/>
      <c r="AS847" s="326"/>
      <c r="AT847" s="326"/>
      <c r="AU847" s="326"/>
      <c r="AV847" s="326"/>
      <c r="AW847" s="326"/>
      <c r="AX847" s="326"/>
    </row>
    <row r="848" spans="1:50" ht="44.1" customHeight="1" x14ac:dyDescent="0.15">
      <c r="A848" s="409">
        <v>11</v>
      </c>
      <c r="B848" s="409">
        <v>1</v>
      </c>
      <c r="C848" s="429" t="s">
        <v>640</v>
      </c>
      <c r="D848" s="423"/>
      <c r="E848" s="423"/>
      <c r="F848" s="423"/>
      <c r="G848" s="423"/>
      <c r="H848" s="423"/>
      <c r="I848" s="423"/>
      <c r="J848" s="424">
        <v>1010901004980</v>
      </c>
      <c r="K848" s="425"/>
      <c r="L848" s="425"/>
      <c r="M848" s="425"/>
      <c r="N848" s="425"/>
      <c r="O848" s="425"/>
      <c r="P848" s="321" t="s">
        <v>652</v>
      </c>
      <c r="Q848" s="322"/>
      <c r="R848" s="322"/>
      <c r="S848" s="322"/>
      <c r="T848" s="322"/>
      <c r="U848" s="322"/>
      <c r="V848" s="322"/>
      <c r="W848" s="322"/>
      <c r="X848" s="322"/>
      <c r="Y848" s="323">
        <v>0.2</v>
      </c>
      <c r="Z848" s="324"/>
      <c r="AA848" s="324"/>
      <c r="AB848" s="325"/>
      <c r="AC848" s="327" t="s">
        <v>379</v>
      </c>
      <c r="AD848" s="327"/>
      <c r="AE848" s="327"/>
      <c r="AF848" s="327"/>
      <c r="AG848" s="327"/>
      <c r="AH848" s="328" t="s">
        <v>571</v>
      </c>
      <c r="AI848" s="329"/>
      <c r="AJ848" s="329"/>
      <c r="AK848" s="329"/>
      <c r="AL848" s="330">
        <v>100</v>
      </c>
      <c r="AM848" s="331"/>
      <c r="AN848" s="331"/>
      <c r="AO848" s="332"/>
      <c r="AP848" s="326" t="s">
        <v>571</v>
      </c>
      <c r="AQ848" s="326"/>
      <c r="AR848" s="326"/>
      <c r="AS848" s="326"/>
      <c r="AT848" s="326"/>
      <c r="AU848" s="326"/>
      <c r="AV848" s="326"/>
      <c r="AW848" s="326"/>
      <c r="AX848" s="326"/>
    </row>
    <row r="849" spans="1:50" ht="44.1" customHeight="1" x14ac:dyDescent="0.15">
      <c r="A849" s="409">
        <v>12</v>
      </c>
      <c r="B849" s="409">
        <v>1</v>
      </c>
      <c r="C849" s="429" t="s">
        <v>641</v>
      </c>
      <c r="D849" s="423"/>
      <c r="E849" s="423"/>
      <c r="F849" s="423"/>
      <c r="G849" s="423"/>
      <c r="H849" s="423"/>
      <c r="I849" s="423"/>
      <c r="J849" s="424">
        <v>6010601003790</v>
      </c>
      <c r="K849" s="425"/>
      <c r="L849" s="425"/>
      <c r="M849" s="425"/>
      <c r="N849" s="425"/>
      <c r="O849" s="425"/>
      <c r="P849" s="321" t="s">
        <v>653</v>
      </c>
      <c r="Q849" s="322"/>
      <c r="R849" s="322"/>
      <c r="S849" s="322"/>
      <c r="T849" s="322"/>
      <c r="U849" s="322"/>
      <c r="V849" s="322"/>
      <c r="W849" s="322"/>
      <c r="X849" s="322"/>
      <c r="Y849" s="323">
        <v>0.1</v>
      </c>
      <c r="Z849" s="324"/>
      <c r="AA849" s="324"/>
      <c r="AB849" s="325"/>
      <c r="AC849" s="327" t="s">
        <v>379</v>
      </c>
      <c r="AD849" s="327"/>
      <c r="AE849" s="327"/>
      <c r="AF849" s="327"/>
      <c r="AG849" s="327"/>
      <c r="AH849" s="328" t="s">
        <v>571</v>
      </c>
      <c r="AI849" s="329"/>
      <c r="AJ849" s="329"/>
      <c r="AK849" s="329"/>
      <c r="AL849" s="330">
        <v>100</v>
      </c>
      <c r="AM849" s="331"/>
      <c r="AN849" s="331"/>
      <c r="AO849" s="332"/>
      <c r="AP849" s="326" t="s">
        <v>570</v>
      </c>
      <c r="AQ849" s="326"/>
      <c r="AR849" s="326"/>
      <c r="AS849" s="326"/>
      <c r="AT849" s="326"/>
      <c r="AU849" s="326"/>
      <c r="AV849" s="326"/>
      <c r="AW849" s="326"/>
      <c r="AX849" s="326"/>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656</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1"/>
      <c r="B870" s="351"/>
      <c r="C870" s="351" t="s">
        <v>26</v>
      </c>
      <c r="D870" s="351"/>
      <c r="E870" s="351"/>
      <c r="F870" s="351"/>
      <c r="G870" s="351"/>
      <c r="H870" s="351"/>
      <c r="I870" s="351"/>
      <c r="J870" s="281" t="s">
        <v>299</v>
      </c>
      <c r="K870" s="109"/>
      <c r="L870" s="109"/>
      <c r="M870" s="109"/>
      <c r="N870" s="109"/>
      <c r="O870" s="109"/>
      <c r="P870" s="352" t="s">
        <v>246</v>
      </c>
      <c r="Q870" s="352"/>
      <c r="R870" s="352"/>
      <c r="S870" s="352"/>
      <c r="T870" s="352"/>
      <c r="U870" s="352"/>
      <c r="V870" s="352"/>
      <c r="W870" s="352"/>
      <c r="X870" s="352"/>
      <c r="Y870" s="349" t="s">
        <v>297</v>
      </c>
      <c r="Z870" s="350"/>
      <c r="AA870" s="350"/>
      <c r="AB870" s="350"/>
      <c r="AC870" s="281" t="s">
        <v>339</v>
      </c>
      <c r="AD870" s="281"/>
      <c r="AE870" s="281"/>
      <c r="AF870" s="281"/>
      <c r="AG870" s="281"/>
      <c r="AH870" s="349" t="s">
        <v>368</v>
      </c>
      <c r="AI870" s="351"/>
      <c r="AJ870" s="351"/>
      <c r="AK870" s="351"/>
      <c r="AL870" s="351" t="s">
        <v>21</v>
      </c>
      <c r="AM870" s="351"/>
      <c r="AN870" s="351"/>
      <c r="AO870" s="430"/>
      <c r="AP870" s="431" t="s">
        <v>300</v>
      </c>
      <c r="AQ870" s="431"/>
      <c r="AR870" s="431"/>
      <c r="AS870" s="431"/>
      <c r="AT870" s="431"/>
      <c r="AU870" s="431"/>
      <c r="AV870" s="431"/>
      <c r="AW870" s="431"/>
      <c r="AX870" s="431"/>
    </row>
    <row r="871" spans="1:50" ht="30" customHeight="1" x14ac:dyDescent="0.15">
      <c r="A871" s="409">
        <v>1</v>
      </c>
      <c r="B871" s="409">
        <v>1</v>
      </c>
      <c r="C871" s="429" t="s">
        <v>657</v>
      </c>
      <c r="D871" s="423"/>
      <c r="E871" s="423"/>
      <c r="F871" s="423"/>
      <c r="G871" s="423"/>
      <c r="H871" s="423"/>
      <c r="I871" s="423"/>
      <c r="J871" s="424">
        <v>1010001112577</v>
      </c>
      <c r="K871" s="425"/>
      <c r="L871" s="425"/>
      <c r="M871" s="425"/>
      <c r="N871" s="425"/>
      <c r="O871" s="425"/>
      <c r="P871" s="321" t="s">
        <v>620</v>
      </c>
      <c r="Q871" s="322"/>
      <c r="R871" s="322"/>
      <c r="S871" s="322"/>
      <c r="T871" s="322"/>
      <c r="U871" s="322"/>
      <c r="V871" s="322"/>
      <c r="W871" s="322"/>
      <c r="X871" s="322"/>
      <c r="Y871" s="323">
        <v>5.9</v>
      </c>
      <c r="Z871" s="324"/>
      <c r="AA871" s="324"/>
      <c r="AB871" s="325"/>
      <c r="AC871" s="333" t="s">
        <v>380</v>
      </c>
      <c r="AD871" s="428"/>
      <c r="AE871" s="428"/>
      <c r="AF871" s="428"/>
      <c r="AG871" s="428"/>
      <c r="AH871" s="426" t="s">
        <v>582</v>
      </c>
      <c r="AI871" s="427"/>
      <c r="AJ871" s="427"/>
      <c r="AK871" s="427"/>
      <c r="AL871" s="330">
        <v>100</v>
      </c>
      <c r="AM871" s="331"/>
      <c r="AN871" s="331"/>
      <c r="AO871" s="332"/>
      <c r="AP871" s="326" t="s">
        <v>658</v>
      </c>
      <c r="AQ871" s="326"/>
      <c r="AR871" s="326"/>
      <c r="AS871" s="326"/>
      <c r="AT871" s="326"/>
      <c r="AU871" s="326"/>
      <c r="AV871" s="326"/>
      <c r="AW871" s="326"/>
      <c r="AX871" s="326"/>
    </row>
    <row r="872" spans="1:50" ht="30" hidden="1" customHeight="1" x14ac:dyDescent="0.15">
      <c r="A872" s="409">
        <v>2</v>
      </c>
      <c r="B872" s="409">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33"/>
      <c r="AD872" s="333"/>
      <c r="AE872" s="333"/>
      <c r="AF872" s="333"/>
      <c r="AG872" s="333"/>
      <c r="AH872" s="426"/>
      <c r="AI872" s="427"/>
      <c r="AJ872" s="427"/>
      <c r="AK872" s="427"/>
      <c r="AL872" s="330"/>
      <c r="AM872" s="331"/>
      <c r="AN872" s="331"/>
      <c r="AO872" s="332"/>
      <c r="AP872" s="326"/>
      <c r="AQ872" s="326"/>
      <c r="AR872" s="326"/>
      <c r="AS872" s="326"/>
      <c r="AT872" s="326"/>
      <c r="AU872" s="326"/>
      <c r="AV872" s="326"/>
      <c r="AW872" s="326"/>
      <c r="AX872" s="326"/>
    </row>
    <row r="873" spans="1:50" ht="30" hidden="1" customHeight="1" x14ac:dyDescent="0.15">
      <c r="A873" s="409">
        <v>3</v>
      </c>
      <c r="B873" s="409">
        <v>1</v>
      </c>
      <c r="C873" s="429"/>
      <c r="D873" s="423"/>
      <c r="E873" s="423"/>
      <c r="F873" s="423"/>
      <c r="G873" s="423"/>
      <c r="H873" s="423"/>
      <c r="I873" s="423"/>
      <c r="J873" s="424"/>
      <c r="K873" s="425"/>
      <c r="L873" s="425"/>
      <c r="M873" s="425"/>
      <c r="N873" s="425"/>
      <c r="O873" s="425"/>
      <c r="P873" s="321"/>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09">
        <v>4</v>
      </c>
      <c r="B874" s="409">
        <v>1</v>
      </c>
      <c r="C874" s="429"/>
      <c r="D874" s="423"/>
      <c r="E874" s="423"/>
      <c r="F874" s="423"/>
      <c r="G874" s="423"/>
      <c r="H874" s="423"/>
      <c r="I874" s="423"/>
      <c r="J874" s="424"/>
      <c r="K874" s="425"/>
      <c r="L874" s="425"/>
      <c r="M874" s="425"/>
      <c r="N874" s="425"/>
      <c r="O874" s="425"/>
      <c r="P874" s="321"/>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09">
        <v>5</v>
      </c>
      <c r="B875" s="409">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09">
        <v>6</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09">
        <v>7</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09">
        <v>8</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09">
        <v>9</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09">
        <v>10</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1"/>
      <c r="B903" s="351"/>
      <c r="C903" s="351" t="s">
        <v>26</v>
      </c>
      <c r="D903" s="351"/>
      <c r="E903" s="351"/>
      <c r="F903" s="351"/>
      <c r="G903" s="351"/>
      <c r="H903" s="351"/>
      <c r="I903" s="351"/>
      <c r="J903" s="281" t="s">
        <v>299</v>
      </c>
      <c r="K903" s="109"/>
      <c r="L903" s="109"/>
      <c r="M903" s="109"/>
      <c r="N903" s="109"/>
      <c r="O903" s="109"/>
      <c r="P903" s="352" t="s">
        <v>246</v>
      </c>
      <c r="Q903" s="352"/>
      <c r="R903" s="352"/>
      <c r="S903" s="352"/>
      <c r="T903" s="352"/>
      <c r="U903" s="352"/>
      <c r="V903" s="352"/>
      <c r="W903" s="352"/>
      <c r="X903" s="352"/>
      <c r="Y903" s="349" t="s">
        <v>297</v>
      </c>
      <c r="Z903" s="350"/>
      <c r="AA903" s="350"/>
      <c r="AB903" s="350"/>
      <c r="AC903" s="281" t="s">
        <v>339</v>
      </c>
      <c r="AD903" s="281"/>
      <c r="AE903" s="281"/>
      <c r="AF903" s="281"/>
      <c r="AG903" s="281"/>
      <c r="AH903" s="349" t="s">
        <v>368</v>
      </c>
      <c r="AI903" s="351"/>
      <c r="AJ903" s="351"/>
      <c r="AK903" s="351"/>
      <c r="AL903" s="351" t="s">
        <v>21</v>
      </c>
      <c r="AM903" s="351"/>
      <c r="AN903" s="351"/>
      <c r="AO903" s="430"/>
      <c r="AP903" s="431" t="s">
        <v>300</v>
      </c>
      <c r="AQ903" s="431"/>
      <c r="AR903" s="431"/>
      <c r="AS903" s="431"/>
      <c r="AT903" s="431"/>
      <c r="AU903" s="431"/>
      <c r="AV903" s="431"/>
      <c r="AW903" s="431"/>
      <c r="AX903" s="431"/>
    </row>
    <row r="904" spans="1:50" ht="54.95" customHeight="1" x14ac:dyDescent="0.15">
      <c r="A904" s="409">
        <v>1</v>
      </c>
      <c r="B904" s="409">
        <v>1</v>
      </c>
      <c r="C904" s="429" t="s">
        <v>659</v>
      </c>
      <c r="D904" s="423"/>
      <c r="E904" s="423"/>
      <c r="F904" s="423"/>
      <c r="G904" s="423"/>
      <c r="H904" s="423"/>
      <c r="I904" s="423"/>
      <c r="J904" s="424">
        <v>8000020130001</v>
      </c>
      <c r="K904" s="425"/>
      <c r="L904" s="425"/>
      <c r="M904" s="425"/>
      <c r="N904" s="425"/>
      <c r="O904" s="425"/>
      <c r="P904" s="321" t="s">
        <v>669</v>
      </c>
      <c r="Q904" s="322"/>
      <c r="R904" s="322"/>
      <c r="S904" s="322"/>
      <c r="T904" s="322"/>
      <c r="U904" s="322"/>
      <c r="V904" s="322"/>
      <c r="W904" s="322"/>
      <c r="X904" s="322"/>
      <c r="Y904" s="323">
        <v>21.8</v>
      </c>
      <c r="Z904" s="324"/>
      <c r="AA904" s="324"/>
      <c r="AB904" s="325"/>
      <c r="AC904" s="333" t="s">
        <v>670</v>
      </c>
      <c r="AD904" s="428"/>
      <c r="AE904" s="428"/>
      <c r="AF904" s="428"/>
      <c r="AG904" s="428"/>
      <c r="AH904" s="426" t="s">
        <v>570</v>
      </c>
      <c r="AI904" s="427"/>
      <c r="AJ904" s="427"/>
      <c r="AK904" s="427"/>
      <c r="AL904" s="330" t="s">
        <v>570</v>
      </c>
      <c r="AM904" s="331"/>
      <c r="AN904" s="331"/>
      <c r="AO904" s="332"/>
      <c r="AP904" s="326" t="s">
        <v>582</v>
      </c>
      <c r="AQ904" s="326"/>
      <c r="AR904" s="326"/>
      <c r="AS904" s="326"/>
      <c r="AT904" s="326"/>
      <c r="AU904" s="326"/>
      <c r="AV904" s="326"/>
      <c r="AW904" s="326"/>
      <c r="AX904" s="326"/>
    </row>
    <row r="905" spans="1:50" ht="54.95" customHeight="1" x14ac:dyDescent="0.15">
      <c r="A905" s="409">
        <v>2</v>
      </c>
      <c r="B905" s="409">
        <v>1</v>
      </c>
      <c r="C905" s="429" t="s">
        <v>660</v>
      </c>
      <c r="D905" s="423"/>
      <c r="E905" s="423"/>
      <c r="F905" s="423"/>
      <c r="G905" s="423"/>
      <c r="H905" s="423"/>
      <c r="I905" s="423"/>
      <c r="J905" s="424">
        <v>2000020080004</v>
      </c>
      <c r="K905" s="425"/>
      <c r="L905" s="425"/>
      <c r="M905" s="425"/>
      <c r="N905" s="425"/>
      <c r="O905" s="425"/>
      <c r="P905" s="321" t="s">
        <v>669</v>
      </c>
      <c r="Q905" s="322"/>
      <c r="R905" s="322"/>
      <c r="S905" s="322"/>
      <c r="T905" s="322"/>
      <c r="U905" s="322"/>
      <c r="V905" s="322"/>
      <c r="W905" s="322"/>
      <c r="X905" s="322"/>
      <c r="Y905" s="323">
        <v>10.3</v>
      </c>
      <c r="Z905" s="324"/>
      <c r="AA905" s="324"/>
      <c r="AB905" s="325"/>
      <c r="AC905" s="333" t="s">
        <v>670</v>
      </c>
      <c r="AD905" s="428"/>
      <c r="AE905" s="428"/>
      <c r="AF905" s="428"/>
      <c r="AG905" s="428"/>
      <c r="AH905" s="426" t="s">
        <v>570</v>
      </c>
      <c r="AI905" s="427"/>
      <c r="AJ905" s="427"/>
      <c r="AK905" s="427"/>
      <c r="AL905" s="330" t="s">
        <v>673</v>
      </c>
      <c r="AM905" s="331"/>
      <c r="AN905" s="331"/>
      <c r="AO905" s="332"/>
      <c r="AP905" s="326" t="s">
        <v>571</v>
      </c>
      <c r="AQ905" s="326"/>
      <c r="AR905" s="326"/>
      <c r="AS905" s="326"/>
      <c r="AT905" s="326"/>
      <c r="AU905" s="326"/>
      <c r="AV905" s="326"/>
      <c r="AW905" s="326"/>
      <c r="AX905" s="326"/>
    </row>
    <row r="906" spans="1:50" ht="54.95" customHeight="1" x14ac:dyDescent="0.15">
      <c r="A906" s="409">
        <v>3</v>
      </c>
      <c r="B906" s="409">
        <v>1</v>
      </c>
      <c r="C906" s="429" t="s">
        <v>661</v>
      </c>
      <c r="D906" s="423"/>
      <c r="E906" s="423"/>
      <c r="F906" s="423"/>
      <c r="G906" s="423"/>
      <c r="H906" s="423"/>
      <c r="I906" s="423"/>
      <c r="J906" s="424">
        <v>5000020240001</v>
      </c>
      <c r="K906" s="425"/>
      <c r="L906" s="425"/>
      <c r="M906" s="425"/>
      <c r="N906" s="425"/>
      <c r="O906" s="425"/>
      <c r="P906" s="321" t="s">
        <v>669</v>
      </c>
      <c r="Q906" s="322"/>
      <c r="R906" s="322"/>
      <c r="S906" s="322"/>
      <c r="T906" s="322"/>
      <c r="U906" s="322"/>
      <c r="V906" s="322"/>
      <c r="W906" s="322"/>
      <c r="X906" s="322"/>
      <c r="Y906" s="323">
        <v>9.5</v>
      </c>
      <c r="Z906" s="324"/>
      <c r="AA906" s="324"/>
      <c r="AB906" s="325"/>
      <c r="AC906" s="333" t="s">
        <v>670</v>
      </c>
      <c r="AD906" s="428"/>
      <c r="AE906" s="428"/>
      <c r="AF906" s="428"/>
      <c r="AG906" s="428"/>
      <c r="AH906" s="328" t="s">
        <v>671</v>
      </c>
      <c r="AI906" s="329"/>
      <c r="AJ906" s="329"/>
      <c r="AK906" s="329"/>
      <c r="AL906" s="330" t="s">
        <v>672</v>
      </c>
      <c r="AM906" s="331"/>
      <c r="AN906" s="331"/>
      <c r="AO906" s="332"/>
      <c r="AP906" s="326" t="s">
        <v>584</v>
      </c>
      <c r="AQ906" s="326"/>
      <c r="AR906" s="326"/>
      <c r="AS906" s="326"/>
      <c r="AT906" s="326"/>
      <c r="AU906" s="326"/>
      <c r="AV906" s="326"/>
      <c r="AW906" s="326"/>
      <c r="AX906" s="326"/>
    </row>
    <row r="907" spans="1:50" ht="54.95" customHeight="1" x14ac:dyDescent="0.15">
      <c r="A907" s="409">
        <v>4</v>
      </c>
      <c r="B907" s="409">
        <v>1</v>
      </c>
      <c r="C907" s="429" t="s">
        <v>662</v>
      </c>
      <c r="D907" s="423"/>
      <c r="E907" s="423"/>
      <c r="F907" s="423"/>
      <c r="G907" s="423"/>
      <c r="H907" s="423"/>
      <c r="I907" s="423"/>
      <c r="J907" s="424">
        <v>1000020200000</v>
      </c>
      <c r="K907" s="425"/>
      <c r="L907" s="425"/>
      <c r="M907" s="425"/>
      <c r="N907" s="425"/>
      <c r="O907" s="425"/>
      <c r="P907" s="321" t="s">
        <v>669</v>
      </c>
      <c r="Q907" s="322"/>
      <c r="R907" s="322"/>
      <c r="S907" s="322"/>
      <c r="T907" s="322"/>
      <c r="U907" s="322"/>
      <c r="V907" s="322"/>
      <c r="W907" s="322"/>
      <c r="X907" s="322"/>
      <c r="Y907" s="323">
        <v>9.3000000000000007</v>
      </c>
      <c r="Z907" s="324"/>
      <c r="AA907" s="324"/>
      <c r="AB907" s="325"/>
      <c r="AC907" s="333" t="s">
        <v>670</v>
      </c>
      <c r="AD907" s="428"/>
      <c r="AE907" s="428"/>
      <c r="AF907" s="428"/>
      <c r="AG907" s="428"/>
      <c r="AH907" s="328" t="s">
        <v>571</v>
      </c>
      <c r="AI907" s="329"/>
      <c r="AJ907" s="329"/>
      <c r="AK907" s="329"/>
      <c r="AL907" s="330" t="s">
        <v>673</v>
      </c>
      <c r="AM907" s="331"/>
      <c r="AN907" s="331"/>
      <c r="AO907" s="332"/>
      <c r="AP907" s="326" t="s">
        <v>675</v>
      </c>
      <c r="AQ907" s="326"/>
      <c r="AR907" s="326"/>
      <c r="AS907" s="326"/>
      <c r="AT907" s="326"/>
      <c r="AU907" s="326"/>
      <c r="AV907" s="326"/>
      <c r="AW907" s="326"/>
      <c r="AX907" s="326"/>
    </row>
    <row r="908" spans="1:50" ht="54.95" customHeight="1" x14ac:dyDescent="0.15">
      <c r="A908" s="409">
        <v>5</v>
      </c>
      <c r="B908" s="409">
        <v>1</v>
      </c>
      <c r="C908" s="429" t="s">
        <v>663</v>
      </c>
      <c r="D908" s="423"/>
      <c r="E908" s="423"/>
      <c r="F908" s="423"/>
      <c r="G908" s="423"/>
      <c r="H908" s="423"/>
      <c r="I908" s="423"/>
      <c r="J908" s="424">
        <v>1000020470007</v>
      </c>
      <c r="K908" s="425"/>
      <c r="L908" s="425"/>
      <c r="M908" s="425"/>
      <c r="N908" s="425"/>
      <c r="O908" s="425"/>
      <c r="P908" s="321" t="s">
        <v>669</v>
      </c>
      <c r="Q908" s="322"/>
      <c r="R908" s="322"/>
      <c r="S908" s="322"/>
      <c r="T908" s="322"/>
      <c r="U908" s="322"/>
      <c r="V908" s="322"/>
      <c r="W908" s="322"/>
      <c r="X908" s="322"/>
      <c r="Y908" s="323">
        <v>8.5</v>
      </c>
      <c r="Z908" s="324"/>
      <c r="AA908" s="324"/>
      <c r="AB908" s="325"/>
      <c r="AC908" s="333" t="s">
        <v>670</v>
      </c>
      <c r="AD908" s="428"/>
      <c r="AE908" s="428"/>
      <c r="AF908" s="428"/>
      <c r="AG908" s="428"/>
      <c r="AH908" s="328" t="s">
        <v>571</v>
      </c>
      <c r="AI908" s="329"/>
      <c r="AJ908" s="329"/>
      <c r="AK908" s="329"/>
      <c r="AL908" s="330" t="s">
        <v>571</v>
      </c>
      <c r="AM908" s="331"/>
      <c r="AN908" s="331"/>
      <c r="AO908" s="332"/>
      <c r="AP908" s="326" t="s">
        <v>673</v>
      </c>
      <c r="AQ908" s="326"/>
      <c r="AR908" s="326"/>
      <c r="AS908" s="326"/>
      <c r="AT908" s="326"/>
      <c r="AU908" s="326"/>
      <c r="AV908" s="326"/>
      <c r="AW908" s="326"/>
      <c r="AX908" s="326"/>
    </row>
    <row r="909" spans="1:50" ht="54.95" customHeight="1" x14ac:dyDescent="0.15">
      <c r="A909" s="409">
        <v>6</v>
      </c>
      <c r="B909" s="409">
        <v>1</v>
      </c>
      <c r="C909" s="429" t="s">
        <v>664</v>
      </c>
      <c r="D909" s="423"/>
      <c r="E909" s="423"/>
      <c r="F909" s="423"/>
      <c r="G909" s="423"/>
      <c r="H909" s="423"/>
      <c r="I909" s="423"/>
      <c r="J909" s="424">
        <v>7000020010006</v>
      </c>
      <c r="K909" s="425"/>
      <c r="L909" s="425"/>
      <c r="M909" s="425"/>
      <c r="N909" s="425"/>
      <c r="O909" s="425"/>
      <c r="P909" s="321" t="s">
        <v>669</v>
      </c>
      <c r="Q909" s="322"/>
      <c r="R909" s="322"/>
      <c r="S909" s="322"/>
      <c r="T909" s="322"/>
      <c r="U909" s="322"/>
      <c r="V909" s="322"/>
      <c r="W909" s="322"/>
      <c r="X909" s="322"/>
      <c r="Y909" s="323">
        <v>8.5</v>
      </c>
      <c r="Z909" s="324"/>
      <c r="AA909" s="324"/>
      <c r="AB909" s="325"/>
      <c r="AC909" s="333" t="s">
        <v>670</v>
      </c>
      <c r="AD909" s="428"/>
      <c r="AE909" s="428"/>
      <c r="AF909" s="428"/>
      <c r="AG909" s="428"/>
      <c r="AH909" s="328" t="s">
        <v>671</v>
      </c>
      <c r="AI909" s="329"/>
      <c r="AJ909" s="329"/>
      <c r="AK909" s="329"/>
      <c r="AL909" s="330" t="s">
        <v>673</v>
      </c>
      <c r="AM909" s="331"/>
      <c r="AN909" s="331"/>
      <c r="AO909" s="332"/>
      <c r="AP909" s="326" t="s">
        <v>571</v>
      </c>
      <c r="AQ909" s="326"/>
      <c r="AR909" s="326"/>
      <c r="AS909" s="326"/>
      <c r="AT909" s="326"/>
      <c r="AU909" s="326"/>
      <c r="AV909" s="326"/>
      <c r="AW909" s="326"/>
      <c r="AX909" s="326"/>
    </row>
    <row r="910" spans="1:50" ht="54.95" customHeight="1" x14ac:dyDescent="0.15">
      <c r="A910" s="409">
        <v>7</v>
      </c>
      <c r="B910" s="409">
        <v>1</v>
      </c>
      <c r="C910" s="429" t="s">
        <v>665</v>
      </c>
      <c r="D910" s="423"/>
      <c r="E910" s="423"/>
      <c r="F910" s="423"/>
      <c r="G910" s="423"/>
      <c r="H910" s="423"/>
      <c r="I910" s="423"/>
      <c r="J910" s="424">
        <v>4000020210005</v>
      </c>
      <c r="K910" s="425"/>
      <c r="L910" s="425"/>
      <c r="M910" s="425"/>
      <c r="N910" s="425"/>
      <c r="O910" s="425"/>
      <c r="P910" s="321" t="s">
        <v>669</v>
      </c>
      <c r="Q910" s="322"/>
      <c r="R910" s="322"/>
      <c r="S910" s="322"/>
      <c r="T910" s="322"/>
      <c r="U910" s="322"/>
      <c r="V910" s="322"/>
      <c r="W910" s="322"/>
      <c r="X910" s="322"/>
      <c r="Y910" s="323">
        <v>7.9</v>
      </c>
      <c r="Z910" s="324"/>
      <c r="AA910" s="324"/>
      <c r="AB910" s="325"/>
      <c r="AC910" s="333" t="s">
        <v>670</v>
      </c>
      <c r="AD910" s="428"/>
      <c r="AE910" s="428"/>
      <c r="AF910" s="428"/>
      <c r="AG910" s="428"/>
      <c r="AH910" s="328" t="s">
        <v>672</v>
      </c>
      <c r="AI910" s="329"/>
      <c r="AJ910" s="329"/>
      <c r="AK910" s="329"/>
      <c r="AL910" s="330" t="s">
        <v>673</v>
      </c>
      <c r="AM910" s="331"/>
      <c r="AN910" s="331"/>
      <c r="AO910" s="332"/>
      <c r="AP910" s="326" t="s">
        <v>570</v>
      </c>
      <c r="AQ910" s="326"/>
      <c r="AR910" s="326"/>
      <c r="AS910" s="326"/>
      <c r="AT910" s="326"/>
      <c r="AU910" s="326"/>
      <c r="AV910" s="326"/>
      <c r="AW910" s="326"/>
      <c r="AX910" s="326"/>
    </row>
    <row r="911" spans="1:50" ht="54.95" customHeight="1" x14ac:dyDescent="0.15">
      <c r="A911" s="409">
        <v>8</v>
      </c>
      <c r="B911" s="409">
        <v>1</v>
      </c>
      <c r="C911" s="429" t="s">
        <v>666</v>
      </c>
      <c r="D911" s="423"/>
      <c r="E911" s="423"/>
      <c r="F911" s="423"/>
      <c r="G911" s="423"/>
      <c r="H911" s="423"/>
      <c r="I911" s="423"/>
      <c r="J911" s="424">
        <v>4000020360007</v>
      </c>
      <c r="K911" s="425"/>
      <c r="L911" s="425"/>
      <c r="M911" s="425"/>
      <c r="N911" s="425"/>
      <c r="O911" s="425"/>
      <c r="P911" s="321" t="s">
        <v>669</v>
      </c>
      <c r="Q911" s="322"/>
      <c r="R911" s="322"/>
      <c r="S911" s="322"/>
      <c r="T911" s="322"/>
      <c r="U911" s="322"/>
      <c r="V911" s="322"/>
      <c r="W911" s="322"/>
      <c r="X911" s="322"/>
      <c r="Y911" s="323">
        <v>7.9</v>
      </c>
      <c r="Z911" s="324"/>
      <c r="AA911" s="324"/>
      <c r="AB911" s="325"/>
      <c r="AC911" s="333" t="s">
        <v>670</v>
      </c>
      <c r="AD911" s="428"/>
      <c r="AE911" s="428"/>
      <c r="AF911" s="428"/>
      <c r="AG911" s="428"/>
      <c r="AH911" s="328" t="s">
        <v>571</v>
      </c>
      <c r="AI911" s="329"/>
      <c r="AJ911" s="329"/>
      <c r="AK911" s="329"/>
      <c r="AL911" s="330" t="s">
        <v>673</v>
      </c>
      <c r="AM911" s="331"/>
      <c r="AN911" s="331"/>
      <c r="AO911" s="332"/>
      <c r="AP911" s="326" t="s">
        <v>571</v>
      </c>
      <c r="AQ911" s="326"/>
      <c r="AR911" s="326"/>
      <c r="AS911" s="326"/>
      <c r="AT911" s="326"/>
      <c r="AU911" s="326"/>
      <c r="AV911" s="326"/>
      <c r="AW911" s="326"/>
      <c r="AX911" s="326"/>
    </row>
    <row r="912" spans="1:50" ht="54.95" customHeight="1" x14ac:dyDescent="0.15">
      <c r="A912" s="409">
        <v>9</v>
      </c>
      <c r="B912" s="409">
        <v>1</v>
      </c>
      <c r="C912" s="429" t="s">
        <v>667</v>
      </c>
      <c r="D912" s="423"/>
      <c r="E912" s="423"/>
      <c r="F912" s="423"/>
      <c r="G912" s="423"/>
      <c r="H912" s="423"/>
      <c r="I912" s="423"/>
      <c r="J912" s="424">
        <v>1000020410004</v>
      </c>
      <c r="K912" s="425"/>
      <c r="L912" s="425"/>
      <c r="M912" s="425"/>
      <c r="N912" s="425"/>
      <c r="O912" s="425"/>
      <c r="P912" s="321" t="s">
        <v>669</v>
      </c>
      <c r="Q912" s="322"/>
      <c r="R912" s="322"/>
      <c r="S912" s="322"/>
      <c r="T912" s="322"/>
      <c r="U912" s="322"/>
      <c r="V912" s="322"/>
      <c r="W912" s="322"/>
      <c r="X912" s="322"/>
      <c r="Y912" s="323">
        <v>7.7</v>
      </c>
      <c r="Z912" s="324"/>
      <c r="AA912" s="324"/>
      <c r="AB912" s="325"/>
      <c r="AC912" s="333" t="s">
        <v>670</v>
      </c>
      <c r="AD912" s="428"/>
      <c r="AE912" s="428"/>
      <c r="AF912" s="428"/>
      <c r="AG912" s="428"/>
      <c r="AH912" s="328" t="s">
        <v>571</v>
      </c>
      <c r="AI912" s="329"/>
      <c r="AJ912" s="329"/>
      <c r="AK912" s="329"/>
      <c r="AL912" s="330" t="s">
        <v>674</v>
      </c>
      <c r="AM912" s="331"/>
      <c r="AN912" s="331"/>
      <c r="AO912" s="332"/>
      <c r="AP912" s="326" t="s">
        <v>676</v>
      </c>
      <c r="AQ912" s="326"/>
      <c r="AR912" s="326"/>
      <c r="AS912" s="326"/>
      <c r="AT912" s="326"/>
      <c r="AU912" s="326"/>
      <c r="AV912" s="326"/>
      <c r="AW912" s="326"/>
      <c r="AX912" s="326"/>
    </row>
    <row r="913" spans="1:50" ht="54.95" customHeight="1" x14ac:dyDescent="0.15">
      <c r="A913" s="409">
        <v>10</v>
      </c>
      <c r="B913" s="409">
        <v>1</v>
      </c>
      <c r="C913" s="429" t="s">
        <v>668</v>
      </c>
      <c r="D913" s="423"/>
      <c r="E913" s="423"/>
      <c r="F913" s="423"/>
      <c r="G913" s="423"/>
      <c r="H913" s="423"/>
      <c r="I913" s="423"/>
      <c r="J913" s="424">
        <v>4000020030007</v>
      </c>
      <c r="K913" s="425"/>
      <c r="L913" s="425"/>
      <c r="M913" s="425"/>
      <c r="N913" s="425"/>
      <c r="O913" s="425"/>
      <c r="P913" s="321" t="s">
        <v>669</v>
      </c>
      <c r="Q913" s="322"/>
      <c r="R913" s="322"/>
      <c r="S913" s="322"/>
      <c r="T913" s="322"/>
      <c r="U913" s="322"/>
      <c r="V913" s="322"/>
      <c r="W913" s="322"/>
      <c r="X913" s="322"/>
      <c r="Y913" s="323">
        <v>7.6</v>
      </c>
      <c r="Z913" s="324"/>
      <c r="AA913" s="324"/>
      <c r="AB913" s="325"/>
      <c r="AC913" s="333" t="s">
        <v>670</v>
      </c>
      <c r="AD913" s="428"/>
      <c r="AE913" s="428"/>
      <c r="AF913" s="428"/>
      <c r="AG913" s="428"/>
      <c r="AH913" s="328" t="s">
        <v>571</v>
      </c>
      <c r="AI913" s="329"/>
      <c r="AJ913" s="329"/>
      <c r="AK913" s="329"/>
      <c r="AL913" s="330" t="s">
        <v>571</v>
      </c>
      <c r="AM913" s="331"/>
      <c r="AN913" s="331"/>
      <c r="AO913" s="332"/>
      <c r="AP913" s="326" t="s">
        <v>676</v>
      </c>
      <c r="AQ913" s="326"/>
      <c r="AR913" s="326"/>
      <c r="AS913" s="326"/>
      <c r="AT913" s="326"/>
      <c r="AU913" s="326"/>
      <c r="AV913" s="326"/>
      <c r="AW913" s="326"/>
      <c r="AX913" s="326"/>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1"/>
      <c r="B936" s="351"/>
      <c r="C936" s="351" t="s">
        <v>26</v>
      </c>
      <c r="D936" s="351"/>
      <c r="E936" s="351"/>
      <c r="F936" s="351"/>
      <c r="G936" s="351"/>
      <c r="H936" s="351"/>
      <c r="I936" s="351"/>
      <c r="J936" s="281" t="s">
        <v>299</v>
      </c>
      <c r="K936" s="109"/>
      <c r="L936" s="109"/>
      <c r="M936" s="109"/>
      <c r="N936" s="109"/>
      <c r="O936" s="109"/>
      <c r="P936" s="352" t="s">
        <v>246</v>
      </c>
      <c r="Q936" s="352"/>
      <c r="R936" s="352"/>
      <c r="S936" s="352"/>
      <c r="T936" s="352"/>
      <c r="U936" s="352"/>
      <c r="V936" s="352"/>
      <c r="W936" s="352"/>
      <c r="X936" s="352"/>
      <c r="Y936" s="349" t="s">
        <v>297</v>
      </c>
      <c r="Z936" s="350"/>
      <c r="AA936" s="350"/>
      <c r="AB936" s="350"/>
      <c r="AC936" s="281" t="s">
        <v>339</v>
      </c>
      <c r="AD936" s="281"/>
      <c r="AE936" s="281"/>
      <c r="AF936" s="281"/>
      <c r="AG936" s="281"/>
      <c r="AH936" s="349" t="s">
        <v>368</v>
      </c>
      <c r="AI936" s="351"/>
      <c r="AJ936" s="351"/>
      <c r="AK936" s="351"/>
      <c r="AL936" s="351" t="s">
        <v>21</v>
      </c>
      <c r="AM936" s="351"/>
      <c r="AN936" s="351"/>
      <c r="AO936" s="430"/>
      <c r="AP936" s="431" t="s">
        <v>300</v>
      </c>
      <c r="AQ936" s="431"/>
      <c r="AR936" s="431"/>
      <c r="AS936" s="431"/>
      <c r="AT936" s="431"/>
      <c r="AU936" s="431"/>
      <c r="AV936" s="431"/>
      <c r="AW936" s="431"/>
      <c r="AX936" s="431"/>
    </row>
    <row r="937" spans="1:50" ht="30" customHeight="1" x14ac:dyDescent="0.15">
      <c r="A937" s="409">
        <v>1</v>
      </c>
      <c r="B937" s="409">
        <v>1</v>
      </c>
      <c r="C937" s="429" t="s">
        <v>677</v>
      </c>
      <c r="D937" s="423"/>
      <c r="E937" s="423"/>
      <c r="F937" s="423"/>
      <c r="G937" s="423"/>
      <c r="H937" s="423"/>
      <c r="I937" s="423"/>
      <c r="J937" s="424" t="s">
        <v>571</v>
      </c>
      <c r="K937" s="425"/>
      <c r="L937" s="425"/>
      <c r="M937" s="425"/>
      <c r="N937" s="425"/>
      <c r="O937" s="425"/>
      <c r="P937" s="321" t="s">
        <v>680</v>
      </c>
      <c r="Q937" s="322"/>
      <c r="R937" s="322"/>
      <c r="S937" s="322"/>
      <c r="T937" s="322"/>
      <c r="U937" s="322"/>
      <c r="V937" s="322"/>
      <c r="W937" s="322"/>
      <c r="X937" s="322"/>
      <c r="Y937" s="323">
        <v>0.3</v>
      </c>
      <c r="Z937" s="324"/>
      <c r="AA937" s="324"/>
      <c r="AB937" s="325"/>
      <c r="AC937" s="333" t="s">
        <v>80</v>
      </c>
      <c r="AD937" s="428"/>
      <c r="AE937" s="428"/>
      <c r="AF937" s="428"/>
      <c r="AG937" s="428"/>
      <c r="AH937" s="426" t="s">
        <v>571</v>
      </c>
      <c r="AI937" s="427"/>
      <c r="AJ937" s="427"/>
      <c r="AK937" s="427"/>
      <c r="AL937" s="330" t="s">
        <v>583</v>
      </c>
      <c r="AM937" s="331"/>
      <c r="AN937" s="331"/>
      <c r="AO937" s="332"/>
      <c r="AP937" s="326" t="s">
        <v>584</v>
      </c>
      <c r="AQ937" s="326"/>
      <c r="AR937" s="326"/>
      <c r="AS937" s="326"/>
      <c r="AT937" s="326"/>
      <c r="AU937" s="326"/>
      <c r="AV937" s="326"/>
      <c r="AW937" s="326"/>
      <c r="AX937" s="326"/>
    </row>
    <row r="938" spans="1:50" ht="30" customHeight="1" x14ac:dyDescent="0.15">
      <c r="A938" s="409">
        <v>2</v>
      </c>
      <c r="B938" s="409">
        <v>1</v>
      </c>
      <c r="C938" s="429" t="s">
        <v>678</v>
      </c>
      <c r="D938" s="423"/>
      <c r="E938" s="423"/>
      <c r="F938" s="423"/>
      <c r="G938" s="423"/>
      <c r="H938" s="423"/>
      <c r="I938" s="423"/>
      <c r="J938" s="424" t="s">
        <v>571</v>
      </c>
      <c r="K938" s="425"/>
      <c r="L938" s="425"/>
      <c r="M938" s="425"/>
      <c r="N938" s="425"/>
      <c r="O938" s="425"/>
      <c r="P938" s="321" t="s">
        <v>680</v>
      </c>
      <c r="Q938" s="322"/>
      <c r="R938" s="322"/>
      <c r="S938" s="322"/>
      <c r="T938" s="322"/>
      <c r="U938" s="322"/>
      <c r="V938" s="322"/>
      <c r="W938" s="322"/>
      <c r="X938" s="322"/>
      <c r="Y938" s="323">
        <v>0.2</v>
      </c>
      <c r="Z938" s="324"/>
      <c r="AA938" s="324"/>
      <c r="AB938" s="325"/>
      <c r="AC938" s="333" t="s">
        <v>80</v>
      </c>
      <c r="AD938" s="333"/>
      <c r="AE938" s="333"/>
      <c r="AF938" s="333"/>
      <c r="AG938" s="333"/>
      <c r="AH938" s="426" t="s">
        <v>681</v>
      </c>
      <c r="AI938" s="427"/>
      <c r="AJ938" s="427"/>
      <c r="AK938" s="427"/>
      <c r="AL938" s="330" t="s">
        <v>570</v>
      </c>
      <c r="AM938" s="331"/>
      <c r="AN938" s="331"/>
      <c r="AO938" s="332"/>
      <c r="AP938" s="326" t="s">
        <v>682</v>
      </c>
      <c r="AQ938" s="326"/>
      <c r="AR938" s="326"/>
      <c r="AS938" s="326"/>
      <c r="AT938" s="326"/>
      <c r="AU938" s="326"/>
      <c r="AV938" s="326"/>
      <c r="AW938" s="326"/>
      <c r="AX938" s="326"/>
    </row>
    <row r="939" spans="1:50" ht="30" customHeight="1" x14ac:dyDescent="0.15">
      <c r="A939" s="409">
        <v>3</v>
      </c>
      <c r="B939" s="409">
        <v>1</v>
      </c>
      <c r="C939" s="429" t="s">
        <v>679</v>
      </c>
      <c r="D939" s="423"/>
      <c r="E939" s="423"/>
      <c r="F939" s="423"/>
      <c r="G939" s="423"/>
      <c r="H939" s="423"/>
      <c r="I939" s="423"/>
      <c r="J939" s="424" t="s">
        <v>570</v>
      </c>
      <c r="K939" s="425"/>
      <c r="L939" s="425"/>
      <c r="M939" s="425"/>
      <c r="N939" s="425"/>
      <c r="O939" s="425"/>
      <c r="P939" s="321" t="s">
        <v>680</v>
      </c>
      <c r="Q939" s="322"/>
      <c r="R939" s="322"/>
      <c r="S939" s="322"/>
      <c r="T939" s="322"/>
      <c r="U939" s="322"/>
      <c r="V939" s="322"/>
      <c r="W939" s="322"/>
      <c r="X939" s="322"/>
      <c r="Y939" s="323">
        <v>0</v>
      </c>
      <c r="Z939" s="324"/>
      <c r="AA939" s="324"/>
      <c r="AB939" s="325"/>
      <c r="AC939" s="333" t="s">
        <v>80</v>
      </c>
      <c r="AD939" s="333"/>
      <c r="AE939" s="333"/>
      <c r="AF939" s="333"/>
      <c r="AG939" s="333"/>
      <c r="AH939" s="328" t="s">
        <v>571</v>
      </c>
      <c r="AI939" s="329"/>
      <c r="AJ939" s="329"/>
      <c r="AK939" s="329"/>
      <c r="AL939" s="330" t="s">
        <v>570</v>
      </c>
      <c r="AM939" s="331"/>
      <c r="AN939" s="331"/>
      <c r="AO939" s="332"/>
      <c r="AP939" s="326" t="s">
        <v>571</v>
      </c>
      <c r="AQ939" s="326"/>
      <c r="AR939" s="326"/>
      <c r="AS939" s="326"/>
      <c r="AT939" s="326"/>
      <c r="AU939" s="326"/>
      <c r="AV939" s="326"/>
      <c r="AW939" s="326"/>
      <c r="AX939" s="326"/>
    </row>
    <row r="940" spans="1:50" ht="30" hidden="1" customHeight="1" x14ac:dyDescent="0.15">
      <c r="A940" s="409">
        <v>4</v>
      </c>
      <c r="B940" s="409">
        <v>1</v>
      </c>
      <c r="C940" s="429"/>
      <c r="D940" s="423"/>
      <c r="E940" s="423"/>
      <c r="F940" s="423"/>
      <c r="G940" s="423"/>
      <c r="H940" s="423"/>
      <c r="I940" s="423"/>
      <c r="J940" s="424"/>
      <c r="K940" s="425"/>
      <c r="L940" s="425"/>
      <c r="M940" s="425"/>
      <c r="N940" s="425"/>
      <c r="O940" s="425"/>
      <c r="P940" s="321"/>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1"/>
      <c r="B969" s="351"/>
      <c r="C969" s="351" t="s">
        <v>26</v>
      </c>
      <c r="D969" s="351"/>
      <c r="E969" s="351"/>
      <c r="F969" s="351"/>
      <c r="G969" s="351"/>
      <c r="H969" s="351"/>
      <c r="I969" s="351"/>
      <c r="J969" s="281" t="s">
        <v>299</v>
      </c>
      <c r="K969" s="109"/>
      <c r="L969" s="109"/>
      <c r="M969" s="109"/>
      <c r="N969" s="109"/>
      <c r="O969" s="109"/>
      <c r="P969" s="352" t="s">
        <v>246</v>
      </c>
      <c r="Q969" s="352"/>
      <c r="R969" s="352"/>
      <c r="S969" s="352"/>
      <c r="T969" s="352"/>
      <c r="U969" s="352"/>
      <c r="V969" s="352"/>
      <c r="W969" s="352"/>
      <c r="X969" s="352"/>
      <c r="Y969" s="349" t="s">
        <v>297</v>
      </c>
      <c r="Z969" s="350"/>
      <c r="AA969" s="350"/>
      <c r="AB969" s="350"/>
      <c r="AC969" s="281" t="s">
        <v>339</v>
      </c>
      <c r="AD969" s="281"/>
      <c r="AE969" s="281"/>
      <c r="AF969" s="281"/>
      <c r="AG969" s="281"/>
      <c r="AH969" s="349" t="s">
        <v>368</v>
      </c>
      <c r="AI969" s="351"/>
      <c r="AJ969" s="351"/>
      <c r="AK969" s="351"/>
      <c r="AL969" s="351" t="s">
        <v>21</v>
      </c>
      <c r="AM969" s="351"/>
      <c r="AN969" s="351"/>
      <c r="AO969" s="430"/>
      <c r="AP969" s="431" t="s">
        <v>300</v>
      </c>
      <c r="AQ969" s="431"/>
      <c r="AR969" s="431"/>
      <c r="AS969" s="431"/>
      <c r="AT969" s="431"/>
      <c r="AU969" s="431"/>
      <c r="AV969" s="431"/>
      <c r="AW969" s="431"/>
      <c r="AX969" s="431"/>
    </row>
    <row r="970" spans="1:50" ht="30" hidden="1" customHeight="1" x14ac:dyDescent="0.15">
      <c r="A970" s="409">
        <v>1</v>
      </c>
      <c r="B970" s="40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33"/>
      <c r="AD970" s="428"/>
      <c r="AE970" s="428"/>
      <c r="AF970" s="428"/>
      <c r="AG970" s="428"/>
      <c r="AH970" s="426"/>
      <c r="AI970" s="427"/>
      <c r="AJ970" s="427"/>
      <c r="AK970" s="427"/>
      <c r="AL970" s="330"/>
      <c r="AM970" s="331"/>
      <c r="AN970" s="331"/>
      <c r="AO970" s="332"/>
      <c r="AP970" s="326"/>
      <c r="AQ970" s="326"/>
      <c r="AR970" s="326"/>
      <c r="AS970" s="326"/>
      <c r="AT970" s="326"/>
      <c r="AU970" s="326"/>
      <c r="AV970" s="326"/>
      <c r="AW970" s="326"/>
      <c r="AX970" s="326"/>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33"/>
      <c r="AD971" s="333"/>
      <c r="AE971" s="333"/>
      <c r="AF971" s="333"/>
      <c r="AG971" s="333"/>
      <c r="AH971" s="426"/>
      <c r="AI971" s="427"/>
      <c r="AJ971" s="427"/>
      <c r="AK971" s="427"/>
      <c r="AL971" s="330"/>
      <c r="AM971" s="331"/>
      <c r="AN971" s="331"/>
      <c r="AO971" s="332"/>
      <c r="AP971" s="326"/>
      <c r="AQ971" s="326"/>
      <c r="AR971" s="326"/>
      <c r="AS971" s="326"/>
      <c r="AT971" s="326"/>
      <c r="AU971" s="326"/>
      <c r="AV971" s="326"/>
      <c r="AW971" s="326"/>
      <c r="AX971" s="326"/>
    </row>
    <row r="972" spans="1:50" ht="30" hidden="1" customHeight="1" x14ac:dyDescent="0.15">
      <c r="A972" s="409">
        <v>3</v>
      </c>
      <c r="B972" s="409">
        <v>1</v>
      </c>
      <c r="C972" s="429"/>
      <c r="D972" s="423"/>
      <c r="E972" s="423"/>
      <c r="F972" s="423"/>
      <c r="G972" s="423"/>
      <c r="H972" s="423"/>
      <c r="I972" s="423"/>
      <c r="J972" s="424"/>
      <c r="K972" s="425"/>
      <c r="L972" s="425"/>
      <c r="M972" s="425"/>
      <c r="N972" s="425"/>
      <c r="O972" s="425"/>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9">
        <v>4</v>
      </c>
      <c r="B973" s="409">
        <v>1</v>
      </c>
      <c r="C973" s="429"/>
      <c r="D973" s="423"/>
      <c r="E973" s="423"/>
      <c r="F973" s="423"/>
      <c r="G973" s="423"/>
      <c r="H973" s="423"/>
      <c r="I973" s="423"/>
      <c r="J973" s="424"/>
      <c r="K973" s="425"/>
      <c r="L973" s="425"/>
      <c r="M973" s="425"/>
      <c r="N973" s="425"/>
      <c r="O973" s="425"/>
      <c r="P973" s="32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1"/>
      <c r="B1002" s="351"/>
      <c r="C1002" s="351" t="s">
        <v>26</v>
      </c>
      <c r="D1002" s="351"/>
      <c r="E1002" s="351"/>
      <c r="F1002" s="351"/>
      <c r="G1002" s="351"/>
      <c r="H1002" s="351"/>
      <c r="I1002" s="351"/>
      <c r="J1002" s="281" t="s">
        <v>299</v>
      </c>
      <c r="K1002" s="109"/>
      <c r="L1002" s="109"/>
      <c r="M1002" s="109"/>
      <c r="N1002" s="109"/>
      <c r="O1002" s="109"/>
      <c r="P1002" s="352" t="s">
        <v>246</v>
      </c>
      <c r="Q1002" s="352"/>
      <c r="R1002" s="352"/>
      <c r="S1002" s="352"/>
      <c r="T1002" s="352"/>
      <c r="U1002" s="352"/>
      <c r="V1002" s="352"/>
      <c r="W1002" s="352"/>
      <c r="X1002" s="352"/>
      <c r="Y1002" s="349" t="s">
        <v>297</v>
      </c>
      <c r="Z1002" s="350"/>
      <c r="AA1002" s="350"/>
      <c r="AB1002" s="350"/>
      <c r="AC1002" s="281" t="s">
        <v>339</v>
      </c>
      <c r="AD1002" s="281"/>
      <c r="AE1002" s="281"/>
      <c r="AF1002" s="281"/>
      <c r="AG1002" s="281"/>
      <c r="AH1002" s="349" t="s">
        <v>368</v>
      </c>
      <c r="AI1002" s="351"/>
      <c r="AJ1002" s="351"/>
      <c r="AK1002" s="351"/>
      <c r="AL1002" s="351" t="s">
        <v>21</v>
      </c>
      <c r="AM1002" s="351"/>
      <c r="AN1002" s="351"/>
      <c r="AO1002" s="430"/>
      <c r="AP1002" s="431" t="s">
        <v>300</v>
      </c>
      <c r="AQ1002" s="431"/>
      <c r="AR1002" s="431"/>
      <c r="AS1002" s="431"/>
      <c r="AT1002" s="431"/>
      <c r="AU1002" s="431"/>
      <c r="AV1002" s="431"/>
      <c r="AW1002" s="431"/>
      <c r="AX1002" s="431"/>
    </row>
    <row r="1003" spans="1:50" ht="30" hidden="1" customHeight="1" x14ac:dyDescent="0.15">
      <c r="A1003" s="409">
        <v>1</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428"/>
      <c r="AE1003" s="428"/>
      <c r="AF1003" s="428"/>
      <c r="AG1003" s="428"/>
      <c r="AH1003" s="426"/>
      <c r="AI1003" s="427"/>
      <c r="AJ1003" s="427"/>
      <c r="AK1003" s="427"/>
      <c r="AL1003" s="330"/>
      <c r="AM1003" s="331"/>
      <c r="AN1003" s="331"/>
      <c r="AO1003" s="332"/>
      <c r="AP1003" s="326"/>
      <c r="AQ1003" s="326"/>
      <c r="AR1003" s="326"/>
      <c r="AS1003" s="326"/>
      <c r="AT1003" s="326"/>
      <c r="AU1003" s="326"/>
      <c r="AV1003" s="326"/>
      <c r="AW1003" s="326"/>
      <c r="AX1003" s="326"/>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33"/>
      <c r="AD1004" s="333"/>
      <c r="AE1004" s="333"/>
      <c r="AF1004" s="333"/>
      <c r="AG1004" s="333"/>
      <c r="AH1004" s="426"/>
      <c r="AI1004" s="427"/>
      <c r="AJ1004" s="427"/>
      <c r="AK1004" s="427"/>
      <c r="AL1004" s="330"/>
      <c r="AM1004" s="331"/>
      <c r="AN1004" s="331"/>
      <c r="AO1004" s="332"/>
      <c r="AP1004" s="326"/>
      <c r="AQ1004" s="326"/>
      <c r="AR1004" s="326"/>
      <c r="AS1004" s="326"/>
      <c r="AT1004" s="326"/>
      <c r="AU1004" s="326"/>
      <c r="AV1004" s="326"/>
      <c r="AW1004" s="326"/>
      <c r="AX1004" s="326"/>
    </row>
    <row r="1005" spans="1:50" ht="30" hidden="1" customHeight="1" x14ac:dyDescent="0.15">
      <c r="A1005" s="409">
        <v>3</v>
      </c>
      <c r="B1005" s="409">
        <v>1</v>
      </c>
      <c r="C1005" s="429"/>
      <c r="D1005" s="423"/>
      <c r="E1005" s="423"/>
      <c r="F1005" s="423"/>
      <c r="G1005" s="423"/>
      <c r="H1005" s="423"/>
      <c r="I1005" s="423"/>
      <c r="J1005" s="424"/>
      <c r="K1005" s="425"/>
      <c r="L1005" s="425"/>
      <c r="M1005" s="425"/>
      <c r="N1005" s="425"/>
      <c r="O1005" s="425"/>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9">
        <v>4</v>
      </c>
      <c r="B1006" s="409">
        <v>1</v>
      </c>
      <c r="C1006" s="429"/>
      <c r="D1006" s="423"/>
      <c r="E1006" s="423"/>
      <c r="F1006" s="423"/>
      <c r="G1006" s="423"/>
      <c r="H1006" s="423"/>
      <c r="I1006" s="423"/>
      <c r="J1006" s="424"/>
      <c r="K1006" s="425"/>
      <c r="L1006" s="425"/>
      <c r="M1006" s="425"/>
      <c r="N1006" s="425"/>
      <c r="O1006" s="425"/>
      <c r="P1006" s="32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1"/>
      <c r="B1035" s="351"/>
      <c r="C1035" s="351" t="s">
        <v>26</v>
      </c>
      <c r="D1035" s="351"/>
      <c r="E1035" s="351"/>
      <c r="F1035" s="351"/>
      <c r="G1035" s="351"/>
      <c r="H1035" s="351"/>
      <c r="I1035" s="351"/>
      <c r="J1035" s="281" t="s">
        <v>299</v>
      </c>
      <c r="K1035" s="109"/>
      <c r="L1035" s="109"/>
      <c r="M1035" s="109"/>
      <c r="N1035" s="109"/>
      <c r="O1035" s="109"/>
      <c r="P1035" s="352" t="s">
        <v>246</v>
      </c>
      <c r="Q1035" s="352"/>
      <c r="R1035" s="352"/>
      <c r="S1035" s="352"/>
      <c r="T1035" s="352"/>
      <c r="U1035" s="352"/>
      <c r="V1035" s="352"/>
      <c r="W1035" s="352"/>
      <c r="X1035" s="352"/>
      <c r="Y1035" s="349" t="s">
        <v>297</v>
      </c>
      <c r="Z1035" s="350"/>
      <c r="AA1035" s="350"/>
      <c r="AB1035" s="350"/>
      <c r="AC1035" s="281" t="s">
        <v>339</v>
      </c>
      <c r="AD1035" s="281"/>
      <c r="AE1035" s="281"/>
      <c r="AF1035" s="281"/>
      <c r="AG1035" s="281"/>
      <c r="AH1035" s="349" t="s">
        <v>368</v>
      </c>
      <c r="AI1035" s="351"/>
      <c r="AJ1035" s="351"/>
      <c r="AK1035" s="351"/>
      <c r="AL1035" s="351" t="s">
        <v>21</v>
      </c>
      <c r="AM1035" s="351"/>
      <c r="AN1035" s="351"/>
      <c r="AO1035" s="430"/>
      <c r="AP1035" s="431" t="s">
        <v>300</v>
      </c>
      <c r="AQ1035" s="431"/>
      <c r="AR1035" s="431"/>
      <c r="AS1035" s="431"/>
      <c r="AT1035" s="431"/>
      <c r="AU1035" s="431"/>
      <c r="AV1035" s="431"/>
      <c r="AW1035" s="431"/>
      <c r="AX1035" s="431"/>
    </row>
    <row r="1036" spans="1:50" ht="30" hidden="1" customHeight="1" x14ac:dyDescent="0.15">
      <c r="A1036" s="409">
        <v>1</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428"/>
      <c r="AE1036" s="428"/>
      <c r="AF1036" s="428"/>
      <c r="AG1036" s="428"/>
      <c r="AH1036" s="426"/>
      <c r="AI1036" s="427"/>
      <c r="AJ1036" s="427"/>
      <c r="AK1036" s="427"/>
      <c r="AL1036" s="330"/>
      <c r="AM1036" s="331"/>
      <c r="AN1036" s="331"/>
      <c r="AO1036" s="332"/>
      <c r="AP1036" s="326"/>
      <c r="AQ1036" s="326"/>
      <c r="AR1036" s="326"/>
      <c r="AS1036" s="326"/>
      <c r="AT1036" s="326"/>
      <c r="AU1036" s="326"/>
      <c r="AV1036" s="326"/>
      <c r="AW1036" s="326"/>
      <c r="AX1036" s="326"/>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33"/>
      <c r="AD1037" s="333"/>
      <c r="AE1037" s="333"/>
      <c r="AF1037" s="333"/>
      <c r="AG1037" s="333"/>
      <c r="AH1037" s="426"/>
      <c r="AI1037" s="427"/>
      <c r="AJ1037" s="427"/>
      <c r="AK1037" s="427"/>
      <c r="AL1037" s="330"/>
      <c r="AM1037" s="331"/>
      <c r="AN1037" s="331"/>
      <c r="AO1037" s="332"/>
      <c r="AP1037" s="326"/>
      <c r="AQ1037" s="326"/>
      <c r="AR1037" s="326"/>
      <c r="AS1037" s="326"/>
      <c r="AT1037" s="326"/>
      <c r="AU1037" s="326"/>
      <c r="AV1037" s="326"/>
      <c r="AW1037" s="326"/>
      <c r="AX1037" s="326"/>
    </row>
    <row r="1038" spans="1:50" ht="30" hidden="1" customHeight="1" x14ac:dyDescent="0.15">
      <c r="A1038" s="409">
        <v>3</v>
      </c>
      <c r="B1038" s="409">
        <v>1</v>
      </c>
      <c r="C1038" s="429"/>
      <c r="D1038" s="423"/>
      <c r="E1038" s="423"/>
      <c r="F1038" s="423"/>
      <c r="G1038" s="423"/>
      <c r="H1038" s="423"/>
      <c r="I1038" s="423"/>
      <c r="J1038" s="424"/>
      <c r="K1038" s="425"/>
      <c r="L1038" s="425"/>
      <c r="M1038" s="425"/>
      <c r="N1038" s="425"/>
      <c r="O1038" s="425"/>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4</v>
      </c>
      <c r="B1039" s="409">
        <v>1</v>
      </c>
      <c r="C1039" s="429"/>
      <c r="D1039" s="423"/>
      <c r="E1039" s="423"/>
      <c r="F1039" s="423"/>
      <c r="G1039" s="423"/>
      <c r="H1039" s="423"/>
      <c r="I1039" s="423"/>
      <c r="J1039" s="424"/>
      <c r="K1039" s="425"/>
      <c r="L1039" s="425"/>
      <c r="M1039" s="425"/>
      <c r="N1039" s="425"/>
      <c r="O1039" s="425"/>
      <c r="P1039" s="32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1"/>
      <c r="B1068" s="351"/>
      <c r="C1068" s="351" t="s">
        <v>26</v>
      </c>
      <c r="D1068" s="351"/>
      <c r="E1068" s="351"/>
      <c r="F1068" s="351"/>
      <c r="G1068" s="351"/>
      <c r="H1068" s="351"/>
      <c r="I1068" s="351"/>
      <c r="J1068" s="281" t="s">
        <v>299</v>
      </c>
      <c r="K1068" s="109"/>
      <c r="L1068" s="109"/>
      <c r="M1068" s="109"/>
      <c r="N1068" s="109"/>
      <c r="O1068" s="109"/>
      <c r="P1068" s="352" t="s">
        <v>246</v>
      </c>
      <c r="Q1068" s="352"/>
      <c r="R1068" s="352"/>
      <c r="S1068" s="352"/>
      <c r="T1068" s="352"/>
      <c r="U1068" s="352"/>
      <c r="V1068" s="352"/>
      <c r="W1068" s="352"/>
      <c r="X1068" s="352"/>
      <c r="Y1068" s="349" t="s">
        <v>297</v>
      </c>
      <c r="Z1068" s="350"/>
      <c r="AA1068" s="350"/>
      <c r="AB1068" s="350"/>
      <c r="AC1068" s="281" t="s">
        <v>339</v>
      </c>
      <c r="AD1068" s="281"/>
      <c r="AE1068" s="281"/>
      <c r="AF1068" s="281"/>
      <c r="AG1068" s="281"/>
      <c r="AH1068" s="349" t="s">
        <v>368</v>
      </c>
      <c r="AI1068" s="351"/>
      <c r="AJ1068" s="351"/>
      <c r="AK1068" s="351"/>
      <c r="AL1068" s="351" t="s">
        <v>21</v>
      </c>
      <c r="AM1068" s="351"/>
      <c r="AN1068" s="351"/>
      <c r="AO1068" s="430"/>
      <c r="AP1068" s="431" t="s">
        <v>300</v>
      </c>
      <c r="AQ1068" s="431"/>
      <c r="AR1068" s="431"/>
      <c r="AS1068" s="431"/>
      <c r="AT1068" s="431"/>
      <c r="AU1068" s="431"/>
      <c r="AV1068" s="431"/>
      <c r="AW1068" s="431"/>
      <c r="AX1068" s="431"/>
    </row>
    <row r="1069" spans="1:50" ht="30" hidden="1" customHeight="1" x14ac:dyDescent="0.15">
      <c r="A1069" s="409">
        <v>1</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428"/>
      <c r="AE1069" s="428"/>
      <c r="AF1069" s="428"/>
      <c r="AG1069" s="428"/>
      <c r="AH1069" s="426"/>
      <c r="AI1069" s="427"/>
      <c r="AJ1069" s="427"/>
      <c r="AK1069" s="427"/>
      <c r="AL1069" s="330"/>
      <c r="AM1069" s="331"/>
      <c r="AN1069" s="331"/>
      <c r="AO1069" s="332"/>
      <c r="AP1069" s="326"/>
      <c r="AQ1069" s="326"/>
      <c r="AR1069" s="326"/>
      <c r="AS1069" s="326"/>
      <c r="AT1069" s="326"/>
      <c r="AU1069" s="326"/>
      <c r="AV1069" s="326"/>
      <c r="AW1069" s="326"/>
      <c r="AX1069" s="326"/>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33"/>
      <c r="AD1070" s="333"/>
      <c r="AE1070" s="333"/>
      <c r="AF1070" s="333"/>
      <c r="AG1070" s="333"/>
      <c r="AH1070" s="426"/>
      <c r="AI1070" s="427"/>
      <c r="AJ1070" s="427"/>
      <c r="AK1070" s="427"/>
      <c r="AL1070" s="330"/>
      <c r="AM1070" s="331"/>
      <c r="AN1070" s="331"/>
      <c r="AO1070" s="332"/>
      <c r="AP1070" s="326"/>
      <c r="AQ1070" s="326"/>
      <c r="AR1070" s="326"/>
      <c r="AS1070" s="326"/>
      <c r="AT1070" s="326"/>
      <c r="AU1070" s="326"/>
      <c r="AV1070" s="326"/>
      <c r="AW1070" s="326"/>
      <c r="AX1070" s="326"/>
    </row>
    <row r="1071" spans="1:50" ht="30" hidden="1" customHeight="1" x14ac:dyDescent="0.15">
      <c r="A1071" s="409">
        <v>3</v>
      </c>
      <c r="B1071" s="409">
        <v>1</v>
      </c>
      <c r="C1071" s="429"/>
      <c r="D1071" s="423"/>
      <c r="E1071" s="423"/>
      <c r="F1071" s="423"/>
      <c r="G1071" s="423"/>
      <c r="H1071" s="423"/>
      <c r="I1071" s="423"/>
      <c r="J1071" s="424"/>
      <c r="K1071" s="425"/>
      <c r="L1071" s="425"/>
      <c r="M1071" s="425"/>
      <c r="N1071" s="425"/>
      <c r="O1071" s="425"/>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9">
        <v>4</v>
      </c>
      <c r="B1072" s="409">
        <v>1</v>
      </c>
      <c r="C1072" s="429"/>
      <c r="D1072" s="423"/>
      <c r="E1072" s="423"/>
      <c r="F1072" s="423"/>
      <c r="G1072" s="423"/>
      <c r="H1072" s="423"/>
      <c r="I1072" s="423"/>
      <c r="J1072" s="424"/>
      <c r="K1072" s="425"/>
      <c r="L1072" s="425"/>
      <c r="M1072" s="425"/>
      <c r="N1072" s="425"/>
      <c r="O1072" s="425"/>
      <c r="P1072" s="321"/>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892" t="s">
        <v>330</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345</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319</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9"/>
      <c r="B1102" s="409"/>
      <c r="C1102" s="281" t="s">
        <v>265</v>
      </c>
      <c r="D1102" s="895"/>
      <c r="E1102" s="281" t="s">
        <v>264</v>
      </c>
      <c r="F1102" s="895"/>
      <c r="G1102" s="895"/>
      <c r="H1102" s="895"/>
      <c r="I1102" s="895"/>
      <c r="J1102" s="281" t="s">
        <v>299</v>
      </c>
      <c r="K1102" s="281"/>
      <c r="L1102" s="281"/>
      <c r="M1102" s="281"/>
      <c r="N1102" s="281"/>
      <c r="O1102" s="281"/>
      <c r="P1102" s="349" t="s">
        <v>27</v>
      </c>
      <c r="Q1102" s="349"/>
      <c r="R1102" s="349"/>
      <c r="S1102" s="349"/>
      <c r="T1102" s="349"/>
      <c r="U1102" s="349"/>
      <c r="V1102" s="349"/>
      <c r="W1102" s="349"/>
      <c r="X1102" s="349"/>
      <c r="Y1102" s="281" t="s">
        <v>301</v>
      </c>
      <c r="Z1102" s="895"/>
      <c r="AA1102" s="895"/>
      <c r="AB1102" s="895"/>
      <c r="AC1102" s="281" t="s">
        <v>247</v>
      </c>
      <c r="AD1102" s="281"/>
      <c r="AE1102" s="281"/>
      <c r="AF1102" s="281"/>
      <c r="AG1102" s="281"/>
      <c r="AH1102" s="349" t="s">
        <v>260</v>
      </c>
      <c r="AI1102" s="350"/>
      <c r="AJ1102" s="350"/>
      <c r="AK1102" s="350"/>
      <c r="AL1102" s="350" t="s">
        <v>21</v>
      </c>
      <c r="AM1102" s="350"/>
      <c r="AN1102" s="350"/>
      <c r="AO1102" s="898"/>
      <c r="AP1102" s="431" t="s">
        <v>331</v>
      </c>
      <c r="AQ1102" s="431"/>
      <c r="AR1102" s="431"/>
      <c r="AS1102" s="431"/>
      <c r="AT1102" s="431"/>
      <c r="AU1102" s="431"/>
      <c r="AV1102" s="431"/>
      <c r="AW1102" s="431"/>
      <c r="AX1102" s="431"/>
    </row>
    <row r="1103" spans="1:50" ht="30" customHeight="1" x14ac:dyDescent="0.15">
      <c r="A1103" s="409">
        <v>1</v>
      </c>
      <c r="B1103" s="409">
        <v>1</v>
      </c>
      <c r="C1103" s="897"/>
      <c r="D1103" s="897"/>
      <c r="E1103" s="265" t="s">
        <v>583</v>
      </c>
      <c r="F1103" s="896"/>
      <c r="G1103" s="896"/>
      <c r="H1103" s="896"/>
      <c r="I1103" s="896"/>
      <c r="J1103" s="424" t="s">
        <v>683</v>
      </c>
      <c r="K1103" s="425"/>
      <c r="L1103" s="425"/>
      <c r="M1103" s="425"/>
      <c r="N1103" s="425"/>
      <c r="O1103" s="425"/>
      <c r="P1103" s="321" t="s">
        <v>571</v>
      </c>
      <c r="Q1103" s="322"/>
      <c r="R1103" s="322"/>
      <c r="S1103" s="322"/>
      <c r="T1103" s="322"/>
      <c r="U1103" s="322"/>
      <c r="V1103" s="322"/>
      <c r="W1103" s="322"/>
      <c r="X1103" s="322"/>
      <c r="Y1103" s="323" t="s">
        <v>572</v>
      </c>
      <c r="Z1103" s="324"/>
      <c r="AA1103" s="324"/>
      <c r="AB1103" s="325"/>
      <c r="AC1103" s="327"/>
      <c r="AD1103" s="327"/>
      <c r="AE1103" s="327"/>
      <c r="AF1103" s="327"/>
      <c r="AG1103" s="327"/>
      <c r="AH1103" s="328" t="s">
        <v>571</v>
      </c>
      <c r="AI1103" s="329"/>
      <c r="AJ1103" s="329"/>
      <c r="AK1103" s="329"/>
      <c r="AL1103" s="330" t="s">
        <v>571</v>
      </c>
      <c r="AM1103" s="331"/>
      <c r="AN1103" s="331"/>
      <c r="AO1103" s="332"/>
      <c r="AP1103" s="326" t="s">
        <v>584</v>
      </c>
      <c r="AQ1103" s="326"/>
      <c r="AR1103" s="326"/>
      <c r="AS1103" s="326"/>
      <c r="AT1103" s="326"/>
      <c r="AU1103" s="326"/>
      <c r="AV1103" s="326"/>
      <c r="AW1103" s="326"/>
      <c r="AX1103" s="326"/>
    </row>
    <row r="1104" spans="1:50" ht="30" hidden="1" customHeight="1" x14ac:dyDescent="0.15">
      <c r="A1104" s="409">
        <v>2</v>
      </c>
      <c r="B1104" s="409">
        <v>1</v>
      </c>
      <c r="C1104" s="897"/>
      <c r="D1104" s="897"/>
      <c r="E1104" s="896"/>
      <c r="F1104" s="896"/>
      <c r="G1104" s="896"/>
      <c r="H1104" s="896"/>
      <c r="I1104" s="896"/>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9">
        <v>3</v>
      </c>
      <c r="B1105" s="409">
        <v>1</v>
      </c>
      <c r="C1105" s="897"/>
      <c r="D1105" s="897"/>
      <c r="E1105" s="896"/>
      <c r="F1105" s="896"/>
      <c r="G1105" s="896"/>
      <c r="H1105" s="896"/>
      <c r="I1105" s="896"/>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9">
        <v>4</v>
      </c>
      <c r="B1106" s="409">
        <v>1</v>
      </c>
      <c r="C1106" s="897"/>
      <c r="D1106" s="897"/>
      <c r="E1106" s="896"/>
      <c r="F1106" s="896"/>
      <c r="G1106" s="896"/>
      <c r="H1106" s="896"/>
      <c r="I1106" s="896"/>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9">
        <v>5</v>
      </c>
      <c r="B1107" s="409">
        <v>1</v>
      </c>
      <c r="C1107" s="897"/>
      <c r="D1107" s="897"/>
      <c r="E1107" s="896"/>
      <c r="F1107" s="896"/>
      <c r="G1107" s="896"/>
      <c r="H1107" s="896"/>
      <c r="I1107" s="896"/>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9">
        <v>6</v>
      </c>
      <c r="B1108" s="409">
        <v>1</v>
      </c>
      <c r="C1108" s="897"/>
      <c r="D1108" s="897"/>
      <c r="E1108" s="896"/>
      <c r="F1108" s="896"/>
      <c r="G1108" s="896"/>
      <c r="H1108" s="896"/>
      <c r="I1108" s="896"/>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9">
        <v>7</v>
      </c>
      <c r="B1109" s="409">
        <v>1</v>
      </c>
      <c r="C1109" s="897"/>
      <c r="D1109" s="897"/>
      <c r="E1109" s="896"/>
      <c r="F1109" s="896"/>
      <c r="G1109" s="896"/>
      <c r="H1109" s="896"/>
      <c r="I1109" s="896"/>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9">
        <v>8</v>
      </c>
      <c r="B1110" s="409">
        <v>1</v>
      </c>
      <c r="C1110" s="897"/>
      <c r="D1110" s="897"/>
      <c r="E1110" s="896"/>
      <c r="F1110" s="896"/>
      <c r="G1110" s="896"/>
      <c r="H1110" s="896"/>
      <c r="I1110" s="896"/>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9">
        <v>9</v>
      </c>
      <c r="B1111" s="409">
        <v>1</v>
      </c>
      <c r="C1111" s="897"/>
      <c r="D1111" s="897"/>
      <c r="E1111" s="896"/>
      <c r="F1111" s="896"/>
      <c r="G1111" s="896"/>
      <c r="H1111" s="896"/>
      <c r="I1111" s="896"/>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9">
        <v>10</v>
      </c>
      <c r="B1112" s="409">
        <v>1</v>
      </c>
      <c r="C1112" s="897"/>
      <c r="D1112" s="897"/>
      <c r="E1112" s="896"/>
      <c r="F1112" s="896"/>
      <c r="G1112" s="896"/>
      <c r="H1112" s="896"/>
      <c r="I1112" s="896"/>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9">
        <v>11</v>
      </c>
      <c r="B1113" s="409">
        <v>1</v>
      </c>
      <c r="C1113" s="897"/>
      <c r="D1113" s="897"/>
      <c r="E1113" s="896"/>
      <c r="F1113" s="896"/>
      <c r="G1113" s="896"/>
      <c r="H1113" s="896"/>
      <c r="I1113" s="896"/>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9">
        <v>12</v>
      </c>
      <c r="B1114" s="409">
        <v>1</v>
      </c>
      <c r="C1114" s="897"/>
      <c r="D1114" s="897"/>
      <c r="E1114" s="896"/>
      <c r="F1114" s="896"/>
      <c r="G1114" s="896"/>
      <c r="H1114" s="896"/>
      <c r="I1114" s="896"/>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9">
        <v>13</v>
      </c>
      <c r="B1115" s="409">
        <v>1</v>
      </c>
      <c r="C1115" s="897"/>
      <c r="D1115" s="897"/>
      <c r="E1115" s="896"/>
      <c r="F1115" s="896"/>
      <c r="G1115" s="896"/>
      <c r="H1115" s="896"/>
      <c r="I1115" s="896"/>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9">
        <v>14</v>
      </c>
      <c r="B1116" s="409">
        <v>1</v>
      </c>
      <c r="C1116" s="897"/>
      <c r="D1116" s="897"/>
      <c r="E1116" s="896"/>
      <c r="F1116" s="896"/>
      <c r="G1116" s="896"/>
      <c r="H1116" s="896"/>
      <c r="I1116" s="896"/>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9">
        <v>15</v>
      </c>
      <c r="B1117" s="409">
        <v>1</v>
      </c>
      <c r="C1117" s="897"/>
      <c r="D1117" s="897"/>
      <c r="E1117" s="896"/>
      <c r="F1117" s="896"/>
      <c r="G1117" s="896"/>
      <c r="H1117" s="896"/>
      <c r="I1117" s="896"/>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9">
        <v>16</v>
      </c>
      <c r="B1118" s="409">
        <v>1</v>
      </c>
      <c r="C1118" s="897"/>
      <c r="D1118" s="897"/>
      <c r="E1118" s="896"/>
      <c r="F1118" s="896"/>
      <c r="G1118" s="896"/>
      <c r="H1118" s="896"/>
      <c r="I1118" s="896"/>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9">
        <v>17</v>
      </c>
      <c r="B1119" s="409">
        <v>1</v>
      </c>
      <c r="C1119" s="897"/>
      <c r="D1119" s="897"/>
      <c r="E1119" s="896"/>
      <c r="F1119" s="896"/>
      <c r="G1119" s="896"/>
      <c r="H1119" s="896"/>
      <c r="I1119" s="896"/>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9">
        <v>18</v>
      </c>
      <c r="B1120" s="409">
        <v>1</v>
      </c>
      <c r="C1120" s="897"/>
      <c r="D1120" s="897"/>
      <c r="E1120" s="265"/>
      <c r="F1120" s="896"/>
      <c r="G1120" s="896"/>
      <c r="H1120" s="896"/>
      <c r="I1120" s="896"/>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9">
        <v>19</v>
      </c>
      <c r="B1121" s="409">
        <v>1</v>
      </c>
      <c r="C1121" s="897"/>
      <c r="D1121" s="897"/>
      <c r="E1121" s="896"/>
      <c r="F1121" s="896"/>
      <c r="G1121" s="896"/>
      <c r="H1121" s="896"/>
      <c r="I1121" s="896"/>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9">
        <v>20</v>
      </c>
      <c r="B1122" s="409">
        <v>1</v>
      </c>
      <c r="C1122" s="897"/>
      <c r="D1122" s="897"/>
      <c r="E1122" s="896"/>
      <c r="F1122" s="896"/>
      <c r="G1122" s="896"/>
      <c r="H1122" s="896"/>
      <c r="I1122" s="896"/>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9">
        <v>21</v>
      </c>
      <c r="B1123" s="409">
        <v>1</v>
      </c>
      <c r="C1123" s="897"/>
      <c r="D1123" s="897"/>
      <c r="E1123" s="896"/>
      <c r="F1123" s="896"/>
      <c r="G1123" s="896"/>
      <c r="H1123" s="896"/>
      <c r="I1123" s="896"/>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9">
        <v>22</v>
      </c>
      <c r="B1124" s="409">
        <v>1</v>
      </c>
      <c r="C1124" s="897"/>
      <c r="D1124" s="897"/>
      <c r="E1124" s="896"/>
      <c r="F1124" s="896"/>
      <c r="G1124" s="896"/>
      <c r="H1124" s="896"/>
      <c r="I1124" s="896"/>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9">
        <v>23</v>
      </c>
      <c r="B1125" s="409">
        <v>1</v>
      </c>
      <c r="C1125" s="897"/>
      <c r="D1125" s="897"/>
      <c r="E1125" s="896"/>
      <c r="F1125" s="896"/>
      <c r="G1125" s="896"/>
      <c r="H1125" s="896"/>
      <c r="I1125" s="896"/>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9">
        <v>24</v>
      </c>
      <c r="B1126" s="409">
        <v>1</v>
      </c>
      <c r="C1126" s="897"/>
      <c r="D1126" s="897"/>
      <c r="E1126" s="896"/>
      <c r="F1126" s="896"/>
      <c r="G1126" s="896"/>
      <c r="H1126" s="896"/>
      <c r="I1126" s="896"/>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9">
        <v>25</v>
      </c>
      <c r="B1127" s="409">
        <v>1</v>
      </c>
      <c r="C1127" s="897"/>
      <c r="D1127" s="897"/>
      <c r="E1127" s="896"/>
      <c r="F1127" s="896"/>
      <c r="G1127" s="896"/>
      <c r="H1127" s="896"/>
      <c r="I1127" s="896"/>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9">
        <v>26</v>
      </c>
      <c r="B1128" s="409">
        <v>1</v>
      </c>
      <c r="C1128" s="897"/>
      <c r="D1128" s="897"/>
      <c r="E1128" s="896"/>
      <c r="F1128" s="896"/>
      <c r="G1128" s="896"/>
      <c r="H1128" s="896"/>
      <c r="I1128" s="896"/>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9">
        <v>27</v>
      </c>
      <c r="B1129" s="409">
        <v>1</v>
      </c>
      <c r="C1129" s="897"/>
      <c r="D1129" s="897"/>
      <c r="E1129" s="896"/>
      <c r="F1129" s="896"/>
      <c r="G1129" s="896"/>
      <c r="H1129" s="896"/>
      <c r="I1129" s="896"/>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9">
        <v>28</v>
      </c>
      <c r="B1130" s="409">
        <v>1</v>
      </c>
      <c r="C1130" s="897"/>
      <c r="D1130" s="897"/>
      <c r="E1130" s="896"/>
      <c r="F1130" s="896"/>
      <c r="G1130" s="896"/>
      <c r="H1130" s="896"/>
      <c r="I1130" s="896"/>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9">
        <v>29</v>
      </c>
      <c r="B1131" s="409">
        <v>1</v>
      </c>
      <c r="C1131" s="897"/>
      <c r="D1131" s="897"/>
      <c r="E1131" s="896"/>
      <c r="F1131" s="896"/>
      <c r="G1131" s="896"/>
      <c r="H1131" s="896"/>
      <c r="I1131" s="896"/>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09">
        <v>30</v>
      </c>
      <c r="B1132" s="409">
        <v>1</v>
      </c>
      <c r="C1132" s="897"/>
      <c r="D1132" s="897"/>
      <c r="E1132" s="896"/>
      <c r="F1132" s="896"/>
      <c r="G1132" s="896"/>
      <c r="H1132" s="896"/>
      <c r="I1132" s="896"/>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27" max="49" man="1"/>
    <brk id="834" max="49" man="1"/>
    <brk id="90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P1"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357</v>
      </c>
    </row>
    <row r="2" spans="1:42" ht="13.5" customHeight="1" x14ac:dyDescent="0.15">
      <c r="A2" s="14" t="s">
        <v>85</v>
      </c>
      <c r="B2" s="15"/>
      <c r="C2" s="13" t="str">
        <f>IF(B2="","",A2)</f>
        <v/>
      </c>
      <c r="D2" s="13" t="str">
        <f>IF(C2="","",IF(D1&lt;&gt;"",CONCATENATE(D1,"、",C2),C2))</f>
        <v/>
      </c>
      <c r="F2" s="12" t="s">
        <v>72</v>
      </c>
      <c r="G2" s="17" t="s">
        <v>561</v>
      </c>
      <c r="H2" s="13" t="str">
        <f>IF(G2="","",F2)</f>
        <v>一般会計</v>
      </c>
      <c r="I2" s="13" t="str">
        <f>IF(H2="","",IF(I1&lt;&gt;"",CONCATENATE(I1,"、",H2),H2))</f>
        <v>一般会計</v>
      </c>
      <c r="K2" s="14" t="s">
        <v>103</v>
      </c>
      <c r="L2" s="15"/>
      <c r="M2" s="13" t="str">
        <f>IF(L2="","",K2)</f>
        <v/>
      </c>
      <c r="N2" s="13" t="str">
        <f>IF(M2="","",IF(N1&lt;&gt;"",CONCATENATE(N1,"、",M2),M2))</f>
        <v/>
      </c>
      <c r="O2" s="13"/>
      <c r="P2" s="12" t="s">
        <v>74</v>
      </c>
      <c r="Q2" s="17" t="s">
        <v>561</v>
      </c>
      <c r="R2" s="13" t="str">
        <f>IF(Q2="","",P2)</f>
        <v>直接実施</v>
      </c>
      <c r="S2" s="13" t="str">
        <f>IF(R2="","",IF(S1&lt;&gt;"",CONCATENATE(S1,"、",R2),R2))</f>
        <v>直接実施</v>
      </c>
      <c r="T2" s="13"/>
      <c r="U2" s="32" t="s">
        <v>233</v>
      </c>
      <c r="W2" s="32" t="s">
        <v>180</v>
      </c>
      <c r="Y2" s="32" t="s">
        <v>68</v>
      </c>
      <c r="Z2" s="30"/>
      <c r="AA2" s="32" t="s">
        <v>419</v>
      </c>
      <c r="AB2" s="31"/>
      <c r="AC2" s="33" t="s">
        <v>135</v>
      </c>
      <c r="AD2" s="28"/>
      <c r="AE2" s="44" t="s">
        <v>176</v>
      </c>
      <c r="AF2" s="30"/>
      <c r="AG2" s="55" t="s">
        <v>373</v>
      </c>
      <c r="AI2" s="53" t="s">
        <v>409</v>
      </c>
      <c r="AK2" s="53" t="s">
        <v>262</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561</v>
      </c>
      <c r="R3" s="13" t="str">
        <f t="shared" ref="R3:R8" si="3">IF(Q3="","",P3)</f>
        <v>委託・請負</v>
      </c>
      <c r="S3" s="13" t="str">
        <f t="shared" ref="S3:S8" si="4">IF(R3="",S2,IF(S2&lt;&gt;"",CONCATENATE(S2,"、",R3),R3))</f>
        <v>直接実施、委託・請負</v>
      </c>
      <c r="T3" s="13"/>
      <c r="U3" s="32" t="s">
        <v>421</v>
      </c>
      <c r="W3" s="32" t="s">
        <v>150</v>
      </c>
      <c r="Y3" s="32" t="s">
        <v>69</v>
      </c>
      <c r="Z3" s="30"/>
      <c r="AA3" s="32" t="s">
        <v>529</v>
      </c>
      <c r="AB3" s="31"/>
      <c r="AC3" s="33" t="s">
        <v>136</v>
      </c>
      <c r="AD3" s="28"/>
      <c r="AE3" s="44" t="s">
        <v>177</v>
      </c>
      <c r="AF3" s="30"/>
      <c r="AG3" s="55" t="s">
        <v>374</v>
      </c>
      <c r="AI3" s="53" t="s">
        <v>255</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422</v>
      </c>
      <c r="W4" s="32" t="s">
        <v>151</v>
      </c>
      <c r="Y4" s="32" t="s">
        <v>436</v>
      </c>
      <c r="Z4" s="30"/>
      <c r="AA4" s="32" t="s">
        <v>530</v>
      </c>
      <c r="AB4" s="31"/>
      <c r="AC4" s="32" t="s">
        <v>137</v>
      </c>
      <c r="AD4" s="28"/>
      <c r="AE4" s="44" t="s">
        <v>178</v>
      </c>
      <c r="AF4" s="30"/>
      <c r="AG4" s="55" t="s">
        <v>375</v>
      </c>
      <c r="AI4" s="53" t="s">
        <v>257</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327</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302</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303</v>
      </c>
      <c r="G9" s="17"/>
      <c r="H9" s="13" t="str">
        <f t="shared" si="1"/>
        <v/>
      </c>
      <c r="I9" s="13" t="str">
        <f t="shared" si="5"/>
        <v>一般会計</v>
      </c>
      <c r="K9" s="14" t="s">
        <v>110</v>
      </c>
      <c r="L9" s="15"/>
      <c r="M9" s="13" t="str">
        <f t="shared" si="2"/>
        <v/>
      </c>
      <c r="N9" s="13" t="str">
        <f t="shared" si="6"/>
        <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328</v>
      </c>
      <c r="B10" s="15"/>
      <c r="C10" s="13" t="str">
        <f t="shared" si="0"/>
        <v/>
      </c>
      <c r="D10" s="13" t="str">
        <f t="shared" si="8"/>
        <v/>
      </c>
      <c r="F10" s="18" t="s">
        <v>117</v>
      </c>
      <c r="G10" s="17"/>
      <c r="H10" s="13" t="str">
        <f t="shared" si="1"/>
        <v/>
      </c>
      <c r="I10" s="13" t="str">
        <f t="shared" si="5"/>
        <v>一般会計</v>
      </c>
      <c r="K10" s="14" t="s">
        <v>332</v>
      </c>
      <c r="L10" s="15"/>
      <c r="M10" s="13" t="str">
        <f t="shared" si="2"/>
        <v/>
      </c>
      <c r="N10" s="13" t="str">
        <f t="shared" si="6"/>
        <v/>
      </c>
      <c r="O10" s="13"/>
      <c r="P10" s="13" t="str">
        <f>S8</f>
        <v>直接実施、委託・請負</v>
      </c>
      <c r="Q10" s="19"/>
      <c r="T10" s="13"/>
      <c r="W10" s="32" t="s">
        <v>156</v>
      </c>
      <c r="Y10" s="32" t="s">
        <v>442</v>
      </c>
      <c r="Z10" s="30"/>
      <c r="AA10" s="32" t="s">
        <v>536</v>
      </c>
      <c r="AB10" s="31"/>
      <c r="AC10" s="31"/>
      <c r="AD10" s="31"/>
      <c r="AE10" s="31"/>
      <c r="AF10" s="30"/>
      <c r="AG10" s="55" t="s">
        <v>363</v>
      </c>
      <c r="AK10" s="53" t="str">
        <f t="shared" si="7"/>
        <v>I</v>
      </c>
      <c r="AP10" s="53" t="s">
        <v>358</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561</v>
      </c>
      <c r="M11" s="13" t="str">
        <f t="shared" si="2"/>
        <v>その他の事項経費</v>
      </c>
      <c r="N11" s="13" t="str">
        <f t="shared" si="6"/>
        <v>その他の事項経費</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313</v>
      </c>
      <c r="B20" s="15"/>
      <c r="C20" s="13" t="str">
        <f t="shared" si="9"/>
        <v/>
      </c>
      <c r="D20" s="13" t="str">
        <f t="shared" si="8"/>
        <v/>
      </c>
      <c r="F20" s="18" t="s">
        <v>312</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314</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315</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316</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263</v>
      </c>
    </row>
    <row r="29" spans="1:37" ht="13.5" customHeight="1" x14ac:dyDescent="0.15">
      <c r="A29" s="13"/>
      <c r="B29" s="13"/>
      <c r="F29" s="18" t="s">
        <v>304</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305</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306</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307</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308</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309</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310</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311</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350</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7"/>
      <c r="AA2" s="418"/>
      <c r="AB2" s="1012" t="s">
        <v>11</v>
      </c>
      <c r="AC2" s="1013"/>
      <c r="AD2" s="1014"/>
      <c r="AE2" s="380" t="s">
        <v>393</v>
      </c>
      <c r="AF2" s="380"/>
      <c r="AG2" s="380"/>
      <c r="AH2" s="380"/>
      <c r="AI2" s="380" t="s">
        <v>391</v>
      </c>
      <c r="AJ2" s="380"/>
      <c r="AK2" s="380"/>
      <c r="AL2" s="380"/>
      <c r="AM2" s="380" t="s">
        <v>420</v>
      </c>
      <c r="AN2" s="380"/>
      <c r="AO2" s="380"/>
      <c r="AP2" s="373"/>
      <c r="AQ2" s="180" t="s">
        <v>234</v>
      </c>
      <c r="AR2" s="173"/>
      <c r="AS2" s="173"/>
      <c r="AT2" s="174"/>
      <c r="AU2" s="378" t="s">
        <v>134</v>
      </c>
      <c r="AV2" s="378"/>
      <c r="AW2" s="378"/>
      <c r="AX2" s="379"/>
    </row>
    <row r="3" spans="1:50" ht="18.75" customHeight="1" x14ac:dyDescent="0.15">
      <c r="A3" s="513"/>
      <c r="B3" s="514"/>
      <c r="C3" s="514"/>
      <c r="D3" s="514"/>
      <c r="E3" s="514"/>
      <c r="F3" s="515"/>
      <c r="G3" s="568"/>
      <c r="H3" s="384"/>
      <c r="I3" s="384"/>
      <c r="J3" s="384"/>
      <c r="K3" s="384"/>
      <c r="L3" s="384"/>
      <c r="M3" s="384"/>
      <c r="N3" s="384"/>
      <c r="O3" s="569"/>
      <c r="P3" s="581"/>
      <c r="Q3" s="384"/>
      <c r="R3" s="384"/>
      <c r="S3" s="384"/>
      <c r="T3" s="384"/>
      <c r="U3" s="384"/>
      <c r="V3" s="384"/>
      <c r="W3" s="384"/>
      <c r="X3" s="569"/>
      <c r="Y3" s="1009"/>
      <c r="Z3" s="1010"/>
      <c r="AA3" s="1011"/>
      <c r="AB3" s="1015"/>
      <c r="AC3" s="1016"/>
      <c r="AD3" s="1017"/>
      <c r="AE3" s="381"/>
      <c r="AF3" s="381"/>
      <c r="AG3" s="381"/>
      <c r="AH3" s="381"/>
      <c r="AI3" s="381"/>
      <c r="AJ3" s="381"/>
      <c r="AK3" s="381"/>
      <c r="AL3" s="381"/>
      <c r="AM3" s="381"/>
      <c r="AN3" s="381"/>
      <c r="AO3" s="381"/>
      <c r="AP3" s="337"/>
      <c r="AQ3" s="274"/>
      <c r="AR3" s="275"/>
      <c r="AS3" s="141" t="s">
        <v>235</v>
      </c>
      <c r="AT3" s="176"/>
      <c r="AU3" s="275"/>
      <c r="AV3" s="275"/>
      <c r="AW3" s="384" t="s">
        <v>181</v>
      </c>
      <c r="AX3" s="385"/>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9"/>
      <c r="AF4" s="370"/>
      <c r="AG4" s="370"/>
      <c r="AH4" s="370"/>
      <c r="AI4" s="369"/>
      <c r="AJ4" s="370"/>
      <c r="AK4" s="370"/>
      <c r="AL4" s="370"/>
      <c r="AM4" s="369"/>
      <c r="AN4" s="370"/>
      <c r="AO4" s="370"/>
      <c r="AP4" s="370"/>
      <c r="AQ4" s="119"/>
      <c r="AR4" s="120"/>
      <c r="AS4" s="120"/>
      <c r="AT4" s="121"/>
      <c r="AU4" s="370"/>
      <c r="AV4" s="370"/>
      <c r="AW4" s="370"/>
      <c r="AX4" s="372"/>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9"/>
      <c r="AF5" s="370"/>
      <c r="AG5" s="370"/>
      <c r="AH5" s="370"/>
      <c r="AI5" s="369"/>
      <c r="AJ5" s="370"/>
      <c r="AK5" s="370"/>
      <c r="AL5" s="370"/>
      <c r="AM5" s="369"/>
      <c r="AN5" s="370"/>
      <c r="AO5" s="370"/>
      <c r="AP5" s="370"/>
      <c r="AQ5" s="119"/>
      <c r="AR5" s="120"/>
      <c r="AS5" s="120"/>
      <c r="AT5" s="121"/>
      <c r="AU5" s="370"/>
      <c r="AV5" s="370"/>
      <c r="AW5" s="370"/>
      <c r="AX5" s="372"/>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9"/>
      <c r="AF6" s="370"/>
      <c r="AG6" s="370"/>
      <c r="AH6" s="370"/>
      <c r="AI6" s="369"/>
      <c r="AJ6" s="370"/>
      <c r="AK6" s="370"/>
      <c r="AL6" s="370"/>
      <c r="AM6" s="369"/>
      <c r="AN6" s="370"/>
      <c r="AO6" s="370"/>
      <c r="AP6" s="370"/>
      <c r="AQ6" s="119"/>
      <c r="AR6" s="120"/>
      <c r="AS6" s="120"/>
      <c r="AT6" s="121"/>
      <c r="AU6" s="370"/>
      <c r="AV6" s="370"/>
      <c r="AW6" s="370"/>
      <c r="AX6" s="372"/>
    </row>
    <row r="7" spans="1:50" customFormat="1" ht="23.25" customHeight="1" x14ac:dyDescent="0.15">
      <c r="A7" s="901" t="s">
        <v>381</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350</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7"/>
      <c r="AA9" s="418"/>
      <c r="AB9" s="1012" t="s">
        <v>11</v>
      </c>
      <c r="AC9" s="1013"/>
      <c r="AD9" s="1014"/>
      <c r="AE9" s="380" t="s">
        <v>393</v>
      </c>
      <c r="AF9" s="380"/>
      <c r="AG9" s="380"/>
      <c r="AH9" s="380"/>
      <c r="AI9" s="380" t="s">
        <v>391</v>
      </c>
      <c r="AJ9" s="380"/>
      <c r="AK9" s="380"/>
      <c r="AL9" s="380"/>
      <c r="AM9" s="380" t="s">
        <v>420</v>
      </c>
      <c r="AN9" s="380"/>
      <c r="AO9" s="380"/>
      <c r="AP9" s="373"/>
      <c r="AQ9" s="180" t="s">
        <v>234</v>
      </c>
      <c r="AR9" s="173"/>
      <c r="AS9" s="173"/>
      <c r="AT9" s="174"/>
      <c r="AU9" s="378" t="s">
        <v>134</v>
      </c>
      <c r="AV9" s="378"/>
      <c r="AW9" s="378"/>
      <c r="AX9" s="379"/>
    </row>
    <row r="10" spans="1:50" ht="18.75" customHeight="1" x14ac:dyDescent="0.15">
      <c r="A10" s="513"/>
      <c r="B10" s="514"/>
      <c r="C10" s="514"/>
      <c r="D10" s="514"/>
      <c r="E10" s="514"/>
      <c r="F10" s="515"/>
      <c r="G10" s="568"/>
      <c r="H10" s="384"/>
      <c r="I10" s="384"/>
      <c r="J10" s="384"/>
      <c r="K10" s="384"/>
      <c r="L10" s="384"/>
      <c r="M10" s="384"/>
      <c r="N10" s="384"/>
      <c r="O10" s="569"/>
      <c r="P10" s="581"/>
      <c r="Q10" s="384"/>
      <c r="R10" s="384"/>
      <c r="S10" s="384"/>
      <c r="T10" s="384"/>
      <c r="U10" s="384"/>
      <c r="V10" s="384"/>
      <c r="W10" s="384"/>
      <c r="X10" s="569"/>
      <c r="Y10" s="1009"/>
      <c r="Z10" s="1010"/>
      <c r="AA10" s="1011"/>
      <c r="AB10" s="1015"/>
      <c r="AC10" s="1016"/>
      <c r="AD10" s="1017"/>
      <c r="AE10" s="381"/>
      <c r="AF10" s="381"/>
      <c r="AG10" s="381"/>
      <c r="AH10" s="381"/>
      <c r="AI10" s="381"/>
      <c r="AJ10" s="381"/>
      <c r="AK10" s="381"/>
      <c r="AL10" s="381"/>
      <c r="AM10" s="381"/>
      <c r="AN10" s="381"/>
      <c r="AO10" s="381"/>
      <c r="AP10" s="337"/>
      <c r="AQ10" s="274"/>
      <c r="AR10" s="275"/>
      <c r="AS10" s="141" t="s">
        <v>235</v>
      </c>
      <c r="AT10" s="176"/>
      <c r="AU10" s="275"/>
      <c r="AV10" s="275"/>
      <c r="AW10" s="384" t="s">
        <v>181</v>
      </c>
      <c r="AX10" s="385"/>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9"/>
      <c r="AF11" s="370"/>
      <c r="AG11" s="370"/>
      <c r="AH11" s="370"/>
      <c r="AI11" s="369"/>
      <c r="AJ11" s="370"/>
      <c r="AK11" s="370"/>
      <c r="AL11" s="370"/>
      <c r="AM11" s="369"/>
      <c r="AN11" s="370"/>
      <c r="AO11" s="370"/>
      <c r="AP11" s="370"/>
      <c r="AQ11" s="119"/>
      <c r="AR11" s="120"/>
      <c r="AS11" s="120"/>
      <c r="AT11" s="121"/>
      <c r="AU11" s="370"/>
      <c r="AV11" s="370"/>
      <c r="AW11" s="370"/>
      <c r="AX11" s="372"/>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9"/>
      <c r="AF12" s="370"/>
      <c r="AG12" s="370"/>
      <c r="AH12" s="370"/>
      <c r="AI12" s="369"/>
      <c r="AJ12" s="370"/>
      <c r="AK12" s="370"/>
      <c r="AL12" s="370"/>
      <c r="AM12" s="369"/>
      <c r="AN12" s="370"/>
      <c r="AO12" s="370"/>
      <c r="AP12" s="370"/>
      <c r="AQ12" s="119"/>
      <c r="AR12" s="120"/>
      <c r="AS12" s="120"/>
      <c r="AT12" s="121"/>
      <c r="AU12" s="370"/>
      <c r="AV12" s="370"/>
      <c r="AW12" s="370"/>
      <c r="AX12" s="372"/>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9"/>
      <c r="AF13" s="370"/>
      <c r="AG13" s="370"/>
      <c r="AH13" s="370"/>
      <c r="AI13" s="369"/>
      <c r="AJ13" s="370"/>
      <c r="AK13" s="370"/>
      <c r="AL13" s="370"/>
      <c r="AM13" s="369"/>
      <c r="AN13" s="370"/>
      <c r="AO13" s="370"/>
      <c r="AP13" s="370"/>
      <c r="AQ13" s="119"/>
      <c r="AR13" s="120"/>
      <c r="AS13" s="120"/>
      <c r="AT13" s="121"/>
      <c r="AU13" s="370"/>
      <c r="AV13" s="370"/>
      <c r="AW13" s="370"/>
      <c r="AX13" s="372"/>
    </row>
    <row r="14" spans="1:50" customFormat="1" ht="23.25" customHeight="1" x14ac:dyDescent="0.15">
      <c r="A14" s="901" t="s">
        <v>381</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350</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7"/>
      <c r="AA16" s="418"/>
      <c r="AB16" s="1012" t="s">
        <v>11</v>
      </c>
      <c r="AC16" s="1013"/>
      <c r="AD16" s="1014"/>
      <c r="AE16" s="380" t="s">
        <v>393</v>
      </c>
      <c r="AF16" s="380"/>
      <c r="AG16" s="380"/>
      <c r="AH16" s="380"/>
      <c r="AI16" s="380" t="s">
        <v>391</v>
      </c>
      <c r="AJ16" s="380"/>
      <c r="AK16" s="380"/>
      <c r="AL16" s="380"/>
      <c r="AM16" s="380" t="s">
        <v>420</v>
      </c>
      <c r="AN16" s="380"/>
      <c r="AO16" s="380"/>
      <c r="AP16" s="373"/>
      <c r="AQ16" s="180" t="s">
        <v>234</v>
      </c>
      <c r="AR16" s="173"/>
      <c r="AS16" s="173"/>
      <c r="AT16" s="174"/>
      <c r="AU16" s="378" t="s">
        <v>134</v>
      </c>
      <c r="AV16" s="378"/>
      <c r="AW16" s="378"/>
      <c r="AX16" s="379"/>
    </row>
    <row r="17" spans="1:50" ht="18.75" customHeight="1" x14ac:dyDescent="0.15">
      <c r="A17" s="513"/>
      <c r="B17" s="514"/>
      <c r="C17" s="514"/>
      <c r="D17" s="514"/>
      <c r="E17" s="514"/>
      <c r="F17" s="515"/>
      <c r="G17" s="568"/>
      <c r="H17" s="384"/>
      <c r="I17" s="384"/>
      <c r="J17" s="384"/>
      <c r="K17" s="384"/>
      <c r="L17" s="384"/>
      <c r="M17" s="384"/>
      <c r="N17" s="384"/>
      <c r="O17" s="569"/>
      <c r="P17" s="581"/>
      <c r="Q17" s="384"/>
      <c r="R17" s="384"/>
      <c r="S17" s="384"/>
      <c r="T17" s="384"/>
      <c r="U17" s="384"/>
      <c r="V17" s="384"/>
      <c r="W17" s="384"/>
      <c r="X17" s="569"/>
      <c r="Y17" s="1009"/>
      <c r="Z17" s="1010"/>
      <c r="AA17" s="1011"/>
      <c r="AB17" s="1015"/>
      <c r="AC17" s="1016"/>
      <c r="AD17" s="1017"/>
      <c r="AE17" s="381"/>
      <c r="AF17" s="381"/>
      <c r="AG17" s="381"/>
      <c r="AH17" s="381"/>
      <c r="AI17" s="381"/>
      <c r="AJ17" s="381"/>
      <c r="AK17" s="381"/>
      <c r="AL17" s="381"/>
      <c r="AM17" s="381"/>
      <c r="AN17" s="381"/>
      <c r="AO17" s="381"/>
      <c r="AP17" s="337"/>
      <c r="AQ17" s="274"/>
      <c r="AR17" s="275"/>
      <c r="AS17" s="141" t="s">
        <v>235</v>
      </c>
      <c r="AT17" s="176"/>
      <c r="AU17" s="275"/>
      <c r="AV17" s="275"/>
      <c r="AW17" s="384" t="s">
        <v>181</v>
      </c>
      <c r="AX17" s="385"/>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9"/>
      <c r="AF18" s="370"/>
      <c r="AG18" s="370"/>
      <c r="AH18" s="370"/>
      <c r="AI18" s="369"/>
      <c r="AJ18" s="370"/>
      <c r="AK18" s="370"/>
      <c r="AL18" s="370"/>
      <c r="AM18" s="369"/>
      <c r="AN18" s="370"/>
      <c r="AO18" s="370"/>
      <c r="AP18" s="370"/>
      <c r="AQ18" s="119"/>
      <c r="AR18" s="120"/>
      <c r="AS18" s="120"/>
      <c r="AT18" s="121"/>
      <c r="AU18" s="370"/>
      <c r="AV18" s="370"/>
      <c r="AW18" s="370"/>
      <c r="AX18" s="372"/>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9"/>
      <c r="AF19" s="370"/>
      <c r="AG19" s="370"/>
      <c r="AH19" s="370"/>
      <c r="AI19" s="369"/>
      <c r="AJ19" s="370"/>
      <c r="AK19" s="370"/>
      <c r="AL19" s="370"/>
      <c r="AM19" s="369"/>
      <c r="AN19" s="370"/>
      <c r="AO19" s="370"/>
      <c r="AP19" s="370"/>
      <c r="AQ19" s="119"/>
      <c r="AR19" s="120"/>
      <c r="AS19" s="120"/>
      <c r="AT19" s="121"/>
      <c r="AU19" s="370"/>
      <c r="AV19" s="370"/>
      <c r="AW19" s="370"/>
      <c r="AX19" s="372"/>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9"/>
      <c r="AF20" s="370"/>
      <c r="AG20" s="370"/>
      <c r="AH20" s="370"/>
      <c r="AI20" s="369"/>
      <c r="AJ20" s="370"/>
      <c r="AK20" s="370"/>
      <c r="AL20" s="370"/>
      <c r="AM20" s="369"/>
      <c r="AN20" s="370"/>
      <c r="AO20" s="370"/>
      <c r="AP20" s="370"/>
      <c r="AQ20" s="119"/>
      <c r="AR20" s="120"/>
      <c r="AS20" s="120"/>
      <c r="AT20" s="121"/>
      <c r="AU20" s="370"/>
      <c r="AV20" s="370"/>
      <c r="AW20" s="370"/>
      <c r="AX20" s="372"/>
    </row>
    <row r="21" spans="1:50" customFormat="1" ht="23.25" customHeight="1" x14ac:dyDescent="0.15">
      <c r="A21" s="901" t="s">
        <v>381</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350</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7"/>
      <c r="AA23" s="418"/>
      <c r="AB23" s="1012" t="s">
        <v>11</v>
      </c>
      <c r="AC23" s="1013"/>
      <c r="AD23" s="1014"/>
      <c r="AE23" s="380" t="s">
        <v>393</v>
      </c>
      <c r="AF23" s="380"/>
      <c r="AG23" s="380"/>
      <c r="AH23" s="380"/>
      <c r="AI23" s="380" t="s">
        <v>391</v>
      </c>
      <c r="AJ23" s="380"/>
      <c r="AK23" s="380"/>
      <c r="AL23" s="380"/>
      <c r="AM23" s="380" t="s">
        <v>420</v>
      </c>
      <c r="AN23" s="380"/>
      <c r="AO23" s="380"/>
      <c r="AP23" s="373"/>
      <c r="AQ23" s="180" t="s">
        <v>234</v>
      </c>
      <c r="AR23" s="173"/>
      <c r="AS23" s="173"/>
      <c r="AT23" s="174"/>
      <c r="AU23" s="378" t="s">
        <v>134</v>
      </c>
      <c r="AV23" s="378"/>
      <c r="AW23" s="378"/>
      <c r="AX23" s="379"/>
    </row>
    <row r="24" spans="1:50" ht="18.75" customHeight="1" x14ac:dyDescent="0.15">
      <c r="A24" s="513"/>
      <c r="B24" s="514"/>
      <c r="C24" s="514"/>
      <c r="D24" s="514"/>
      <c r="E24" s="514"/>
      <c r="F24" s="515"/>
      <c r="G24" s="568"/>
      <c r="H24" s="384"/>
      <c r="I24" s="384"/>
      <c r="J24" s="384"/>
      <c r="K24" s="384"/>
      <c r="L24" s="384"/>
      <c r="M24" s="384"/>
      <c r="N24" s="384"/>
      <c r="O24" s="569"/>
      <c r="P24" s="581"/>
      <c r="Q24" s="384"/>
      <c r="R24" s="384"/>
      <c r="S24" s="384"/>
      <c r="T24" s="384"/>
      <c r="U24" s="384"/>
      <c r="V24" s="384"/>
      <c r="W24" s="384"/>
      <c r="X24" s="569"/>
      <c r="Y24" s="1009"/>
      <c r="Z24" s="1010"/>
      <c r="AA24" s="1011"/>
      <c r="AB24" s="1015"/>
      <c r="AC24" s="1016"/>
      <c r="AD24" s="1017"/>
      <c r="AE24" s="381"/>
      <c r="AF24" s="381"/>
      <c r="AG24" s="381"/>
      <c r="AH24" s="381"/>
      <c r="AI24" s="381"/>
      <c r="AJ24" s="381"/>
      <c r="AK24" s="381"/>
      <c r="AL24" s="381"/>
      <c r="AM24" s="381"/>
      <c r="AN24" s="381"/>
      <c r="AO24" s="381"/>
      <c r="AP24" s="337"/>
      <c r="AQ24" s="274"/>
      <c r="AR24" s="275"/>
      <c r="AS24" s="141" t="s">
        <v>235</v>
      </c>
      <c r="AT24" s="176"/>
      <c r="AU24" s="275"/>
      <c r="AV24" s="275"/>
      <c r="AW24" s="384" t="s">
        <v>181</v>
      </c>
      <c r="AX24" s="385"/>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9"/>
      <c r="AF25" s="370"/>
      <c r="AG25" s="370"/>
      <c r="AH25" s="370"/>
      <c r="AI25" s="369"/>
      <c r="AJ25" s="370"/>
      <c r="AK25" s="370"/>
      <c r="AL25" s="370"/>
      <c r="AM25" s="369"/>
      <c r="AN25" s="370"/>
      <c r="AO25" s="370"/>
      <c r="AP25" s="370"/>
      <c r="AQ25" s="119"/>
      <c r="AR25" s="120"/>
      <c r="AS25" s="120"/>
      <c r="AT25" s="121"/>
      <c r="AU25" s="370"/>
      <c r="AV25" s="370"/>
      <c r="AW25" s="370"/>
      <c r="AX25" s="372"/>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9"/>
      <c r="AF26" s="370"/>
      <c r="AG26" s="370"/>
      <c r="AH26" s="370"/>
      <c r="AI26" s="369"/>
      <c r="AJ26" s="370"/>
      <c r="AK26" s="370"/>
      <c r="AL26" s="370"/>
      <c r="AM26" s="369"/>
      <c r="AN26" s="370"/>
      <c r="AO26" s="370"/>
      <c r="AP26" s="370"/>
      <c r="AQ26" s="119"/>
      <c r="AR26" s="120"/>
      <c r="AS26" s="120"/>
      <c r="AT26" s="121"/>
      <c r="AU26" s="370"/>
      <c r="AV26" s="370"/>
      <c r="AW26" s="370"/>
      <c r="AX26" s="372"/>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9"/>
      <c r="AF27" s="370"/>
      <c r="AG27" s="370"/>
      <c r="AH27" s="370"/>
      <c r="AI27" s="369"/>
      <c r="AJ27" s="370"/>
      <c r="AK27" s="370"/>
      <c r="AL27" s="370"/>
      <c r="AM27" s="369"/>
      <c r="AN27" s="370"/>
      <c r="AO27" s="370"/>
      <c r="AP27" s="370"/>
      <c r="AQ27" s="119"/>
      <c r="AR27" s="120"/>
      <c r="AS27" s="120"/>
      <c r="AT27" s="121"/>
      <c r="AU27" s="370"/>
      <c r="AV27" s="370"/>
      <c r="AW27" s="370"/>
      <c r="AX27" s="372"/>
    </row>
    <row r="28" spans="1:50" customFormat="1" ht="23.25" customHeight="1" x14ac:dyDescent="0.15">
      <c r="A28" s="901" t="s">
        <v>381</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350</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7"/>
      <c r="AA30" s="418"/>
      <c r="AB30" s="1012" t="s">
        <v>11</v>
      </c>
      <c r="AC30" s="1013"/>
      <c r="AD30" s="1014"/>
      <c r="AE30" s="380" t="s">
        <v>393</v>
      </c>
      <c r="AF30" s="380"/>
      <c r="AG30" s="380"/>
      <c r="AH30" s="380"/>
      <c r="AI30" s="380" t="s">
        <v>391</v>
      </c>
      <c r="AJ30" s="380"/>
      <c r="AK30" s="380"/>
      <c r="AL30" s="380"/>
      <c r="AM30" s="380" t="s">
        <v>420</v>
      </c>
      <c r="AN30" s="380"/>
      <c r="AO30" s="380"/>
      <c r="AP30" s="373"/>
      <c r="AQ30" s="180" t="s">
        <v>234</v>
      </c>
      <c r="AR30" s="173"/>
      <c r="AS30" s="173"/>
      <c r="AT30" s="174"/>
      <c r="AU30" s="378" t="s">
        <v>134</v>
      </c>
      <c r="AV30" s="378"/>
      <c r="AW30" s="378"/>
      <c r="AX30" s="379"/>
    </row>
    <row r="31" spans="1:50" ht="18.75" customHeight="1" x14ac:dyDescent="0.15">
      <c r="A31" s="513"/>
      <c r="B31" s="514"/>
      <c r="C31" s="514"/>
      <c r="D31" s="514"/>
      <c r="E31" s="514"/>
      <c r="F31" s="515"/>
      <c r="G31" s="568"/>
      <c r="H31" s="384"/>
      <c r="I31" s="384"/>
      <c r="J31" s="384"/>
      <c r="K31" s="384"/>
      <c r="L31" s="384"/>
      <c r="M31" s="384"/>
      <c r="N31" s="384"/>
      <c r="O31" s="569"/>
      <c r="P31" s="581"/>
      <c r="Q31" s="384"/>
      <c r="R31" s="384"/>
      <c r="S31" s="384"/>
      <c r="T31" s="384"/>
      <c r="U31" s="384"/>
      <c r="V31" s="384"/>
      <c r="W31" s="384"/>
      <c r="X31" s="569"/>
      <c r="Y31" s="1009"/>
      <c r="Z31" s="1010"/>
      <c r="AA31" s="1011"/>
      <c r="AB31" s="1015"/>
      <c r="AC31" s="1016"/>
      <c r="AD31" s="1017"/>
      <c r="AE31" s="381"/>
      <c r="AF31" s="381"/>
      <c r="AG31" s="381"/>
      <c r="AH31" s="381"/>
      <c r="AI31" s="381"/>
      <c r="AJ31" s="381"/>
      <c r="AK31" s="381"/>
      <c r="AL31" s="381"/>
      <c r="AM31" s="381"/>
      <c r="AN31" s="381"/>
      <c r="AO31" s="381"/>
      <c r="AP31" s="337"/>
      <c r="AQ31" s="274"/>
      <c r="AR31" s="275"/>
      <c r="AS31" s="141" t="s">
        <v>235</v>
      </c>
      <c r="AT31" s="176"/>
      <c r="AU31" s="275"/>
      <c r="AV31" s="275"/>
      <c r="AW31" s="384" t="s">
        <v>181</v>
      </c>
      <c r="AX31" s="385"/>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9"/>
      <c r="AF32" s="370"/>
      <c r="AG32" s="370"/>
      <c r="AH32" s="370"/>
      <c r="AI32" s="369"/>
      <c r="AJ32" s="370"/>
      <c r="AK32" s="370"/>
      <c r="AL32" s="370"/>
      <c r="AM32" s="369"/>
      <c r="AN32" s="370"/>
      <c r="AO32" s="370"/>
      <c r="AP32" s="370"/>
      <c r="AQ32" s="119"/>
      <c r="AR32" s="120"/>
      <c r="AS32" s="120"/>
      <c r="AT32" s="121"/>
      <c r="AU32" s="370"/>
      <c r="AV32" s="370"/>
      <c r="AW32" s="370"/>
      <c r="AX32" s="372"/>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9"/>
      <c r="AF33" s="370"/>
      <c r="AG33" s="370"/>
      <c r="AH33" s="370"/>
      <c r="AI33" s="369"/>
      <c r="AJ33" s="370"/>
      <c r="AK33" s="370"/>
      <c r="AL33" s="370"/>
      <c r="AM33" s="369"/>
      <c r="AN33" s="370"/>
      <c r="AO33" s="370"/>
      <c r="AP33" s="370"/>
      <c r="AQ33" s="119"/>
      <c r="AR33" s="120"/>
      <c r="AS33" s="120"/>
      <c r="AT33" s="121"/>
      <c r="AU33" s="370"/>
      <c r="AV33" s="370"/>
      <c r="AW33" s="370"/>
      <c r="AX33" s="372"/>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9"/>
      <c r="AF34" s="370"/>
      <c r="AG34" s="370"/>
      <c r="AH34" s="370"/>
      <c r="AI34" s="369"/>
      <c r="AJ34" s="370"/>
      <c r="AK34" s="370"/>
      <c r="AL34" s="370"/>
      <c r="AM34" s="369"/>
      <c r="AN34" s="370"/>
      <c r="AO34" s="370"/>
      <c r="AP34" s="370"/>
      <c r="AQ34" s="119"/>
      <c r="AR34" s="120"/>
      <c r="AS34" s="120"/>
      <c r="AT34" s="121"/>
      <c r="AU34" s="370"/>
      <c r="AV34" s="370"/>
      <c r="AW34" s="370"/>
      <c r="AX34" s="372"/>
    </row>
    <row r="35" spans="1:50" customFormat="1" ht="23.25" customHeight="1" x14ac:dyDescent="0.15">
      <c r="A35" s="901" t="s">
        <v>381</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350</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7"/>
      <c r="AA37" s="418"/>
      <c r="AB37" s="1012" t="s">
        <v>11</v>
      </c>
      <c r="AC37" s="1013"/>
      <c r="AD37" s="1014"/>
      <c r="AE37" s="380" t="s">
        <v>393</v>
      </c>
      <c r="AF37" s="380"/>
      <c r="AG37" s="380"/>
      <c r="AH37" s="380"/>
      <c r="AI37" s="380" t="s">
        <v>391</v>
      </c>
      <c r="AJ37" s="380"/>
      <c r="AK37" s="380"/>
      <c r="AL37" s="380"/>
      <c r="AM37" s="380" t="s">
        <v>420</v>
      </c>
      <c r="AN37" s="380"/>
      <c r="AO37" s="380"/>
      <c r="AP37" s="373"/>
      <c r="AQ37" s="180" t="s">
        <v>234</v>
      </c>
      <c r="AR37" s="173"/>
      <c r="AS37" s="173"/>
      <c r="AT37" s="174"/>
      <c r="AU37" s="378" t="s">
        <v>134</v>
      </c>
      <c r="AV37" s="378"/>
      <c r="AW37" s="378"/>
      <c r="AX37" s="379"/>
    </row>
    <row r="38" spans="1:50" ht="18.75" customHeight="1" x14ac:dyDescent="0.15">
      <c r="A38" s="513"/>
      <c r="B38" s="514"/>
      <c r="C38" s="514"/>
      <c r="D38" s="514"/>
      <c r="E38" s="514"/>
      <c r="F38" s="515"/>
      <c r="G38" s="568"/>
      <c r="H38" s="384"/>
      <c r="I38" s="384"/>
      <c r="J38" s="384"/>
      <c r="K38" s="384"/>
      <c r="L38" s="384"/>
      <c r="M38" s="384"/>
      <c r="N38" s="384"/>
      <c r="O38" s="569"/>
      <c r="P38" s="581"/>
      <c r="Q38" s="384"/>
      <c r="R38" s="384"/>
      <c r="S38" s="384"/>
      <c r="T38" s="384"/>
      <c r="U38" s="384"/>
      <c r="V38" s="384"/>
      <c r="W38" s="384"/>
      <c r="X38" s="569"/>
      <c r="Y38" s="1009"/>
      <c r="Z38" s="1010"/>
      <c r="AA38" s="1011"/>
      <c r="AB38" s="1015"/>
      <c r="AC38" s="1016"/>
      <c r="AD38" s="1017"/>
      <c r="AE38" s="381"/>
      <c r="AF38" s="381"/>
      <c r="AG38" s="381"/>
      <c r="AH38" s="381"/>
      <c r="AI38" s="381"/>
      <c r="AJ38" s="381"/>
      <c r="AK38" s="381"/>
      <c r="AL38" s="381"/>
      <c r="AM38" s="381"/>
      <c r="AN38" s="381"/>
      <c r="AO38" s="381"/>
      <c r="AP38" s="337"/>
      <c r="AQ38" s="274"/>
      <c r="AR38" s="275"/>
      <c r="AS38" s="141" t="s">
        <v>235</v>
      </c>
      <c r="AT38" s="176"/>
      <c r="AU38" s="275"/>
      <c r="AV38" s="275"/>
      <c r="AW38" s="384" t="s">
        <v>181</v>
      </c>
      <c r="AX38" s="385"/>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customFormat="1" ht="23.25" customHeight="1" x14ac:dyDescent="0.15">
      <c r="A42" s="901" t="s">
        <v>381</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350</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7"/>
      <c r="AA44" s="418"/>
      <c r="AB44" s="1012" t="s">
        <v>11</v>
      </c>
      <c r="AC44" s="1013"/>
      <c r="AD44" s="1014"/>
      <c r="AE44" s="380" t="s">
        <v>393</v>
      </c>
      <c r="AF44" s="380"/>
      <c r="AG44" s="380"/>
      <c r="AH44" s="380"/>
      <c r="AI44" s="380" t="s">
        <v>391</v>
      </c>
      <c r="AJ44" s="380"/>
      <c r="AK44" s="380"/>
      <c r="AL44" s="380"/>
      <c r="AM44" s="380" t="s">
        <v>420</v>
      </c>
      <c r="AN44" s="380"/>
      <c r="AO44" s="380"/>
      <c r="AP44" s="373"/>
      <c r="AQ44" s="180" t="s">
        <v>234</v>
      </c>
      <c r="AR44" s="173"/>
      <c r="AS44" s="173"/>
      <c r="AT44" s="174"/>
      <c r="AU44" s="378" t="s">
        <v>134</v>
      </c>
      <c r="AV44" s="378"/>
      <c r="AW44" s="378"/>
      <c r="AX44" s="379"/>
    </row>
    <row r="45" spans="1:50" ht="18.75" customHeight="1" x14ac:dyDescent="0.15">
      <c r="A45" s="513"/>
      <c r="B45" s="514"/>
      <c r="C45" s="514"/>
      <c r="D45" s="514"/>
      <c r="E45" s="514"/>
      <c r="F45" s="515"/>
      <c r="G45" s="568"/>
      <c r="H45" s="384"/>
      <c r="I45" s="384"/>
      <c r="J45" s="384"/>
      <c r="K45" s="384"/>
      <c r="L45" s="384"/>
      <c r="M45" s="384"/>
      <c r="N45" s="384"/>
      <c r="O45" s="569"/>
      <c r="P45" s="581"/>
      <c r="Q45" s="384"/>
      <c r="R45" s="384"/>
      <c r="S45" s="384"/>
      <c r="T45" s="384"/>
      <c r="U45" s="384"/>
      <c r="V45" s="384"/>
      <c r="W45" s="384"/>
      <c r="X45" s="569"/>
      <c r="Y45" s="1009"/>
      <c r="Z45" s="1010"/>
      <c r="AA45" s="1011"/>
      <c r="AB45" s="1015"/>
      <c r="AC45" s="1016"/>
      <c r="AD45" s="1017"/>
      <c r="AE45" s="381"/>
      <c r="AF45" s="381"/>
      <c r="AG45" s="381"/>
      <c r="AH45" s="381"/>
      <c r="AI45" s="381"/>
      <c r="AJ45" s="381"/>
      <c r="AK45" s="381"/>
      <c r="AL45" s="381"/>
      <c r="AM45" s="381"/>
      <c r="AN45" s="381"/>
      <c r="AO45" s="381"/>
      <c r="AP45" s="337"/>
      <c r="AQ45" s="274"/>
      <c r="AR45" s="275"/>
      <c r="AS45" s="141" t="s">
        <v>235</v>
      </c>
      <c r="AT45" s="176"/>
      <c r="AU45" s="275"/>
      <c r="AV45" s="275"/>
      <c r="AW45" s="384" t="s">
        <v>181</v>
      </c>
      <c r="AX45" s="385"/>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customFormat="1" ht="23.25" customHeight="1" x14ac:dyDescent="0.15">
      <c r="A49" s="901" t="s">
        <v>381</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350</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7"/>
      <c r="AA51" s="418"/>
      <c r="AB51" s="373" t="s">
        <v>11</v>
      </c>
      <c r="AC51" s="1013"/>
      <c r="AD51" s="1014"/>
      <c r="AE51" s="380" t="s">
        <v>393</v>
      </c>
      <c r="AF51" s="380"/>
      <c r="AG51" s="380"/>
      <c r="AH51" s="380"/>
      <c r="AI51" s="380" t="s">
        <v>391</v>
      </c>
      <c r="AJ51" s="380"/>
      <c r="AK51" s="380"/>
      <c r="AL51" s="380"/>
      <c r="AM51" s="380" t="s">
        <v>420</v>
      </c>
      <c r="AN51" s="380"/>
      <c r="AO51" s="380"/>
      <c r="AP51" s="373"/>
      <c r="AQ51" s="180" t="s">
        <v>234</v>
      </c>
      <c r="AR51" s="173"/>
      <c r="AS51" s="173"/>
      <c r="AT51" s="174"/>
      <c r="AU51" s="378" t="s">
        <v>134</v>
      </c>
      <c r="AV51" s="378"/>
      <c r="AW51" s="378"/>
      <c r="AX51" s="379"/>
    </row>
    <row r="52" spans="1:50" ht="18.75" customHeight="1" x14ac:dyDescent="0.15">
      <c r="A52" s="513"/>
      <c r="B52" s="514"/>
      <c r="C52" s="514"/>
      <c r="D52" s="514"/>
      <c r="E52" s="514"/>
      <c r="F52" s="515"/>
      <c r="G52" s="568"/>
      <c r="H52" s="384"/>
      <c r="I52" s="384"/>
      <c r="J52" s="384"/>
      <c r="K52" s="384"/>
      <c r="L52" s="384"/>
      <c r="M52" s="384"/>
      <c r="N52" s="384"/>
      <c r="O52" s="569"/>
      <c r="P52" s="581"/>
      <c r="Q52" s="384"/>
      <c r="R52" s="384"/>
      <c r="S52" s="384"/>
      <c r="T52" s="384"/>
      <c r="U52" s="384"/>
      <c r="V52" s="384"/>
      <c r="W52" s="384"/>
      <c r="X52" s="569"/>
      <c r="Y52" s="1009"/>
      <c r="Z52" s="1010"/>
      <c r="AA52" s="1011"/>
      <c r="AB52" s="1015"/>
      <c r="AC52" s="1016"/>
      <c r="AD52" s="1017"/>
      <c r="AE52" s="381"/>
      <c r="AF52" s="381"/>
      <c r="AG52" s="381"/>
      <c r="AH52" s="381"/>
      <c r="AI52" s="381"/>
      <c r="AJ52" s="381"/>
      <c r="AK52" s="381"/>
      <c r="AL52" s="381"/>
      <c r="AM52" s="381"/>
      <c r="AN52" s="381"/>
      <c r="AO52" s="381"/>
      <c r="AP52" s="337"/>
      <c r="AQ52" s="274"/>
      <c r="AR52" s="275"/>
      <c r="AS52" s="141" t="s">
        <v>235</v>
      </c>
      <c r="AT52" s="176"/>
      <c r="AU52" s="275"/>
      <c r="AV52" s="275"/>
      <c r="AW52" s="384" t="s">
        <v>181</v>
      </c>
      <c r="AX52" s="385"/>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customFormat="1" ht="23.25" customHeight="1" x14ac:dyDescent="0.15">
      <c r="A56" s="901" t="s">
        <v>381</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350</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7"/>
      <c r="AA58" s="418"/>
      <c r="AB58" s="1012" t="s">
        <v>11</v>
      </c>
      <c r="AC58" s="1013"/>
      <c r="AD58" s="1014"/>
      <c r="AE58" s="380" t="s">
        <v>393</v>
      </c>
      <c r="AF58" s="380"/>
      <c r="AG58" s="380"/>
      <c r="AH58" s="380"/>
      <c r="AI58" s="380" t="s">
        <v>391</v>
      </c>
      <c r="AJ58" s="380"/>
      <c r="AK58" s="380"/>
      <c r="AL58" s="380"/>
      <c r="AM58" s="380" t="s">
        <v>420</v>
      </c>
      <c r="AN58" s="380"/>
      <c r="AO58" s="380"/>
      <c r="AP58" s="373"/>
      <c r="AQ58" s="180" t="s">
        <v>234</v>
      </c>
      <c r="AR58" s="173"/>
      <c r="AS58" s="173"/>
      <c r="AT58" s="174"/>
      <c r="AU58" s="378" t="s">
        <v>134</v>
      </c>
      <c r="AV58" s="378"/>
      <c r="AW58" s="378"/>
      <c r="AX58" s="379"/>
    </row>
    <row r="59" spans="1:50" ht="18.75" customHeight="1" x14ac:dyDescent="0.15">
      <c r="A59" s="513"/>
      <c r="B59" s="514"/>
      <c r="C59" s="514"/>
      <c r="D59" s="514"/>
      <c r="E59" s="514"/>
      <c r="F59" s="515"/>
      <c r="G59" s="568"/>
      <c r="H59" s="384"/>
      <c r="I59" s="384"/>
      <c r="J59" s="384"/>
      <c r="K59" s="384"/>
      <c r="L59" s="384"/>
      <c r="M59" s="384"/>
      <c r="N59" s="384"/>
      <c r="O59" s="569"/>
      <c r="P59" s="581"/>
      <c r="Q59" s="384"/>
      <c r="R59" s="384"/>
      <c r="S59" s="384"/>
      <c r="T59" s="384"/>
      <c r="U59" s="384"/>
      <c r="V59" s="384"/>
      <c r="W59" s="384"/>
      <c r="X59" s="569"/>
      <c r="Y59" s="1009"/>
      <c r="Z59" s="1010"/>
      <c r="AA59" s="1011"/>
      <c r="AB59" s="1015"/>
      <c r="AC59" s="1016"/>
      <c r="AD59" s="1017"/>
      <c r="AE59" s="381"/>
      <c r="AF59" s="381"/>
      <c r="AG59" s="381"/>
      <c r="AH59" s="381"/>
      <c r="AI59" s="381"/>
      <c r="AJ59" s="381"/>
      <c r="AK59" s="381"/>
      <c r="AL59" s="381"/>
      <c r="AM59" s="381"/>
      <c r="AN59" s="381"/>
      <c r="AO59" s="381"/>
      <c r="AP59" s="337"/>
      <c r="AQ59" s="274"/>
      <c r="AR59" s="275"/>
      <c r="AS59" s="141" t="s">
        <v>235</v>
      </c>
      <c r="AT59" s="176"/>
      <c r="AU59" s="275"/>
      <c r="AV59" s="275"/>
      <c r="AW59" s="384" t="s">
        <v>181</v>
      </c>
      <c r="AX59" s="385"/>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customFormat="1" ht="23.25" customHeight="1" x14ac:dyDescent="0.15">
      <c r="A63" s="901" t="s">
        <v>381</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350</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7"/>
      <c r="AA65" s="418"/>
      <c r="AB65" s="1012" t="s">
        <v>11</v>
      </c>
      <c r="AC65" s="1013"/>
      <c r="AD65" s="1014"/>
      <c r="AE65" s="380" t="s">
        <v>393</v>
      </c>
      <c r="AF65" s="380"/>
      <c r="AG65" s="380"/>
      <c r="AH65" s="380"/>
      <c r="AI65" s="380" t="s">
        <v>391</v>
      </c>
      <c r="AJ65" s="380"/>
      <c r="AK65" s="380"/>
      <c r="AL65" s="380"/>
      <c r="AM65" s="380" t="s">
        <v>420</v>
      </c>
      <c r="AN65" s="380"/>
      <c r="AO65" s="380"/>
      <c r="AP65" s="373"/>
      <c r="AQ65" s="180" t="s">
        <v>234</v>
      </c>
      <c r="AR65" s="173"/>
      <c r="AS65" s="173"/>
      <c r="AT65" s="174"/>
      <c r="AU65" s="378" t="s">
        <v>134</v>
      </c>
      <c r="AV65" s="378"/>
      <c r="AW65" s="378"/>
      <c r="AX65" s="379"/>
    </row>
    <row r="66" spans="1:50" ht="18.75" customHeight="1" x14ac:dyDescent="0.15">
      <c r="A66" s="513"/>
      <c r="B66" s="514"/>
      <c r="C66" s="514"/>
      <c r="D66" s="514"/>
      <c r="E66" s="514"/>
      <c r="F66" s="515"/>
      <c r="G66" s="568"/>
      <c r="H66" s="384"/>
      <c r="I66" s="384"/>
      <c r="J66" s="384"/>
      <c r="K66" s="384"/>
      <c r="L66" s="384"/>
      <c r="M66" s="384"/>
      <c r="N66" s="384"/>
      <c r="O66" s="569"/>
      <c r="P66" s="581"/>
      <c r="Q66" s="384"/>
      <c r="R66" s="384"/>
      <c r="S66" s="384"/>
      <c r="T66" s="384"/>
      <c r="U66" s="384"/>
      <c r="V66" s="384"/>
      <c r="W66" s="384"/>
      <c r="X66" s="569"/>
      <c r="Y66" s="1009"/>
      <c r="Z66" s="1010"/>
      <c r="AA66" s="1011"/>
      <c r="AB66" s="1015"/>
      <c r="AC66" s="1016"/>
      <c r="AD66" s="1017"/>
      <c r="AE66" s="381"/>
      <c r="AF66" s="381"/>
      <c r="AG66" s="381"/>
      <c r="AH66" s="381"/>
      <c r="AI66" s="381"/>
      <c r="AJ66" s="381"/>
      <c r="AK66" s="381"/>
      <c r="AL66" s="381"/>
      <c r="AM66" s="381"/>
      <c r="AN66" s="381"/>
      <c r="AO66" s="381"/>
      <c r="AP66" s="337"/>
      <c r="AQ66" s="274"/>
      <c r="AR66" s="275"/>
      <c r="AS66" s="141" t="s">
        <v>235</v>
      </c>
      <c r="AT66" s="176"/>
      <c r="AU66" s="275"/>
      <c r="AV66" s="275"/>
      <c r="AW66" s="384" t="s">
        <v>181</v>
      </c>
      <c r="AX66" s="385"/>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9"/>
      <c r="AF67" s="370"/>
      <c r="AG67" s="370"/>
      <c r="AH67" s="370"/>
      <c r="AI67" s="369"/>
      <c r="AJ67" s="370"/>
      <c r="AK67" s="370"/>
      <c r="AL67" s="370"/>
      <c r="AM67" s="369"/>
      <c r="AN67" s="370"/>
      <c r="AO67" s="370"/>
      <c r="AP67" s="370"/>
      <c r="AQ67" s="119"/>
      <c r="AR67" s="120"/>
      <c r="AS67" s="120"/>
      <c r="AT67" s="121"/>
      <c r="AU67" s="370"/>
      <c r="AV67" s="370"/>
      <c r="AW67" s="370"/>
      <c r="AX67" s="372"/>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9"/>
      <c r="AF68" s="370"/>
      <c r="AG68" s="370"/>
      <c r="AH68" s="370"/>
      <c r="AI68" s="369"/>
      <c r="AJ68" s="370"/>
      <c r="AK68" s="370"/>
      <c r="AL68" s="370"/>
      <c r="AM68" s="369"/>
      <c r="AN68" s="370"/>
      <c r="AO68" s="370"/>
      <c r="AP68" s="370"/>
      <c r="AQ68" s="119"/>
      <c r="AR68" s="120"/>
      <c r="AS68" s="120"/>
      <c r="AT68" s="121"/>
      <c r="AU68" s="370"/>
      <c r="AV68" s="370"/>
      <c r="AW68" s="370"/>
      <c r="AX68" s="372"/>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9"/>
      <c r="AF69" s="370"/>
      <c r="AG69" s="370"/>
      <c r="AH69" s="370"/>
      <c r="AI69" s="369"/>
      <c r="AJ69" s="370"/>
      <c r="AK69" s="370"/>
      <c r="AL69" s="370"/>
      <c r="AM69" s="369"/>
      <c r="AN69" s="370"/>
      <c r="AO69" s="370"/>
      <c r="AP69" s="370"/>
      <c r="AQ69" s="119"/>
      <c r="AR69" s="120"/>
      <c r="AS69" s="120"/>
      <c r="AT69" s="121"/>
      <c r="AU69" s="370"/>
      <c r="AV69" s="370"/>
      <c r="AW69" s="370"/>
      <c r="AX69" s="372"/>
    </row>
    <row r="70" spans="1:50" customFormat="1" ht="23.25" customHeight="1" x14ac:dyDescent="0.15">
      <c r="A70" s="901" t="s">
        <v>381</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367</v>
      </c>
      <c r="H2" s="444"/>
      <c r="I2" s="444"/>
      <c r="J2" s="444"/>
      <c r="K2" s="444"/>
      <c r="L2" s="444"/>
      <c r="M2" s="444"/>
      <c r="N2" s="444"/>
      <c r="O2" s="444"/>
      <c r="P2" s="444"/>
      <c r="Q2" s="444"/>
      <c r="R2" s="444"/>
      <c r="S2" s="444"/>
      <c r="T2" s="444"/>
      <c r="U2" s="444"/>
      <c r="V2" s="444"/>
      <c r="W2" s="444"/>
      <c r="X2" s="444"/>
      <c r="Y2" s="444"/>
      <c r="Z2" s="444"/>
      <c r="AA2" s="444"/>
      <c r="AB2" s="445"/>
      <c r="AC2" s="443" t="s">
        <v>369</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0"/>
      <c r="B6" s="1041"/>
      <c r="C6" s="1041"/>
      <c r="D6" s="1041"/>
      <c r="E6" s="1041"/>
      <c r="F6" s="1042"/>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0"/>
      <c r="B7" s="1041"/>
      <c r="C7" s="1041"/>
      <c r="D7" s="1041"/>
      <c r="E7" s="1041"/>
      <c r="F7" s="1042"/>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0"/>
      <c r="B8" s="1041"/>
      <c r="C8" s="1041"/>
      <c r="D8" s="1041"/>
      <c r="E8" s="1041"/>
      <c r="F8" s="1042"/>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0"/>
      <c r="B9" s="1041"/>
      <c r="C9" s="1041"/>
      <c r="D9" s="1041"/>
      <c r="E9" s="1041"/>
      <c r="F9" s="1042"/>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0"/>
      <c r="B10" s="1041"/>
      <c r="C10" s="1041"/>
      <c r="D10" s="1041"/>
      <c r="E10" s="1041"/>
      <c r="F10" s="1042"/>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0"/>
      <c r="B11" s="1041"/>
      <c r="C11" s="1041"/>
      <c r="D11" s="1041"/>
      <c r="E11" s="1041"/>
      <c r="F11" s="1042"/>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0"/>
      <c r="B12" s="1041"/>
      <c r="C12" s="1041"/>
      <c r="D12" s="1041"/>
      <c r="E12" s="1041"/>
      <c r="F12" s="1042"/>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0"/>
      <c r="B13" s="1041"/>
      <c r="C13" s="1041"/>
      <c r="D13" s="1041"/>
      <c r="E13" s="1041"/>
      <c r="F13" s="1042"/>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0"/>
      <c r="B14" s="1041"/>
      <c r="C14" s="1041"/>
      <c r="D14" s="1041"/>
      <c r="E14" s="1041"/>
      <c r="F14" s="1042"/>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0"/>
      <c r="B15" s="1041"/>
      <c r="C15" s="1041"/>
      <c r="D15" s="1041"/>
      <c r="E15" s="1041"/>
      <c r="F15" s="1042"/>
      <c r="G15" s="443" t="s">
        <v>270</v>
      </c>
      <c r="H15" s="444"/>
      <c r="I15" s="444"/>
      <c r="J15" s="444"/>
      <c r="K15" s="444"/>
      <c r="L15" s="444"/>
      <c r="M15" s="444"/>
      <c r="N15" s="444"/>
      <c r="O15" s="444"/>
      <c r="P15" s="444"/>
      <c r="Q15" s="444"/>
      <c r="R15" s="444"/>
      <c r="S15" s="444"/>
      <c r="T15" s="444"/>
      <c r="U15" s="444"/>
      <c r="V15" s="444"/>
      <c r="W15" s="444"/>
      <c r="X15" s="444"/>
      <c r="Y15" s="444"/>
      <c r="Z15" s="444"/>
      <c r="AA15" s="444"/>
      <c r="AB15" s="445"/>
      <c r="AC15" s="443" t="s">
        <v>271</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0"/>
      <c r="B19" s="1041"/>
      <c r="C19" s="1041"/>
      <c r="D19" s="1041"/>
      <c r="E19" s="1041"/>
      <c r="F19" s="1042"/>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0"/>
      <c r="B20" s="1041"/>
      <c r="C20" s="1041"/>
      <c r="D20" s="1041"/>
      <c r="E20" s="1041"/>
      <c r="F20" s="1042"/>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0"/>
      <c r="B21" s="1041"/>
      <c r="C21" s="1041"/>
      <c r="D21" s="1041"/>
      <c r="E21" s="1041"/>
      <c r="F21" s="1042"/>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0"/>
      <c r="B22" s="1041"/>
      <c r="C22" s="1041"/>
      <c r="D22" s="1041"/>
      <c r="E22" s="1041"/>
      <c r="F22" s="1042"/>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0"/>
      <c r="B23" s="1041"/>
      <c r="C23" s="1041"/>
      <c r="D23" s="1041"/>
      <c r="E23" s="1041"/>
      <c r="F23" s="1042"/>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0"/>
      <c r="B24" s="1041"/>
      <c r="C24" s="1041"/>
      <c r="D24" s="1041"/>
      <c r="E24" s="1041"/>
      <c r="F24" s="1042"/>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0"/>
      <c r="B25" s="1041"/>
      <c r="C25" s="1041"/>
      <c r="D25" s="1041"/>
      <c r="E25" s="1041"/>
      <c r="F25" s="1042"/>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0"/>
      <c r="B26" s="1041"/>
      <c r="C26" s="1041"/>
      <c r="D26" s="1041"/>
      <c r="E26" s="1041"/>
      <c r="F26" s="1042"/>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0"/>
      <c r="B27" s="1041"/>
      <c r="C27" s="1041"/>
      <c r="D27" s="1041"/>
      <c r="E27" s="1041"/>
      <c r="F27" s="1042"/>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0"/>
      <c r="B28" s="1041"/>
      <c r="C28" s="1041"/>
      <c r="D28" s="1041"/>
      <c r="E28" s="1041"/>
      <c r="F28" s="1042"/>
      <c r="G28" s="443" t="s">
        <v>269</v>
      </c>
      <c r="H28" s="444"/>
      <c r="I28" s="444"/>
      <c r="J28" s="444"/>
      <c r="K28" s="444"/>
      <c r="L28" s="444"/>
      <c r="M28" s="444"/>
      <c r="N28" s="444"/>
      <c r="O28" s="444"/>
      <c r="P28" s="444"/>
      <c r="Q28" s="444"/>
      <c r="R28" s="444"/>
      <c r="S28" s="444"/>
      <c r="T28" s="444"/>
      <c r="U28" s="444"/>
      <c r="V28" s="444"/>
      <c r="W28" s="444"/>
      <c r="X28" s="444"/>
      <c r="Y28" s="444"/>
      <c r="Z28" s="444"/>
      <c r="AA28" s="444"/>
      <c r="AB28" s="445"/>
      <c r="AC28" s="443" t="s">
        <v>272</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0"/>
      <c r="B32" s="1041"/>
      <c r="C32" s="1041"/>
      <c r="D32" s="1041"/>
      <c r="E32" s="1041"/>
      <c r="F32" s="1042"/>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0"/>
      <c r="B33" s="1041"/>
      <c r="C33" s="1041"/>
      <c r="D33" s="1041"/>
      <c r="E33" s="1041"/>
      <c r="F33" s="1042"/>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0"/>
      <c r="B34" s="1041"/>
      <c r="C34" s="1041"/>
      <c r="D34" s="1041"/>
      <c r="E34" s="1041"/>
      <c r="F34" s="1042"/>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0"/>
      <c r="B35" s="1041"/>
      <c r="C35" s="1041"/>
      <c r="D35" s="1041"/>
      <c r="E35" s="1041"/>
      <c r="F35" s="1042"/>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0"/>
      <c r="B36" s="1041"/>
      <c r="C36" s="1041"/>
      <c r="D36" s="1041"/>
      <c r="E36" s="1041"/>
      <c r="F36" s="1042"/>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0"/>
      <c r="B37" s="1041"/>
      <c r="C37" s="1041"/>
      <c r="D37" s="1041"/>
      <c r="E37" s="1041"/>
      <c r="F37" s="1042"/>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0"/>
      <c r="B38" s="1041"/>
      <c r="C38" s="1041"/>
      <c r="D38" s="1041"/>
      <c r="E38" s="1041"/>
      <c r="F38" s="1042"/>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0"/>
      <c r="B39" s="1041"/>
      <c r="C39" s="1041"/>
      <c r="D39" s="1041"/>
      <c r="E39" s="1041"/>
      <c r="F39" s="1042"/>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0"/>
      <c r="B40" s="1041"/>
      <c r="C40" s="1041"/>
      <c r="D40" s="1041"/>
      <c r="E40" s="1041"/>
      <c r="F40" s="1042"/>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0"/>
      <c r="B41" s="1041"/>
      <c r="C41" s="1041"/>
      <c r="D41" s="1041"/>
      <c r="E41" s="1041"/>
      <c r="F41" s="1042"/>
      <c r="G41" s="443" t="s">
        <v>317</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0"/>
      <c r="B45" s="1041"/>
      <c r="C45" s="1041"/>
      <c r="D45" s="1041"/>
      <c r="E45" s="1041"/>
      <c r="F45" s="1042"/>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0"/>
      <c r="B46" s="1041"/>
      <c r="C46" s="1041"/>
      <c r="D46" s="1041"/>
      <c r="E46" s="1041"/>
      <c r="F46" s="1042"/>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0"/>
      <c r="B47" s="1041"/>
      <c r="C47" s="1041"/>
      <c r="D47" s="1041"/>
      <c r="E47" s="1041"/>
      <c r="F47" s="1042"/>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0"/>
      <c r="B48" s="1041"/>
      <c r="C48" s="1041"/>
      <c r="D48" s="1041"/>
      <c r="E48" s="1041"/>
      <c r="F48" s="1042"/>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0"/>
      <c r="B49" s="1041"/>
      <c r="C49" s="1041"/>
      <c r="D49" s="1041"/>
      <c r="E49" s="1041"/>
      <c r="F49" s="1042"/>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0"/>
      <c r="B50" s="1041"/>
      <c r="C50" s="1041"/>
      <c r="D50" s="1041"/>
      <c r="E50" s="1041"/>
      <c r="F50" s="1042"/>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0"/>
      <c r="B51" s="1041"/>
      <c r="C51" s="1041"/>
      <c r="D51" s="1041"/>
      <c r="E51" s="1041"/>
      <c r="F51" s="1042"/>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0"/>
      <c r="B52" s="1041"/>
      <c r="C52" s="1041"/>
      <c r="D52" s="1041"/>
      <c r="E52" s="1041"/>
      <c r="F52" s="1042"/>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273</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0"/>
      <c r="B59" s="1041"/>
      <c r="C59" s="1041"/>
      <c r="D59" s="1041"/>
      <c r="E59" s="1041"/>
      <c r="F59" s="1042"/>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0"/>
      <c r="B60" s="1041"/>
      <c r="C60" s="1041"/>
      <c r="D60" s="1041"/>
      <c r="E60" s="1041"/>
      <c r="F60" s="1042"/>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0"/>
      <c r="B61" s="1041"/>
      <c r="C61" s="1041"/>
      <c r="D61" s="1041"/>
      <c r="E61" s="1041"/>
      <c r="F61" s="1042"/>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0"/>
      <c r="B62" s="1041"/>
      <c r="C62" s="1041"/>
      <c r="D62" s="1041"/>
      <c r="E62" s="1041"/>
      <c r="F62" s="1042"/>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0"/>
      <c r="B63" s="1041"/>
      <c r="C63" s="1041"/>
      <c r="D63" s="1041"/>
      <c r="E63" s="1041"/>
      <c r="F63" s="1042"/>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0"/>
      <c r="B64" s="1041"/>
      <c r="C64" s="1041"/>
      <c r="D64" s="1041"/>
      <c r="E64" s="1041"/>
      <c r="F64" s="1042"/>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0"/>
      <c r="B65" s="1041"/>
      <c r="C65" s="1041"/>
      <c r="D65" s="1041"/>
      <c r="E65" s="1041"/>
      <c r="F65" s="1042"/>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0"/>
      <c r="B66" s="1041"/>
      <c r="C66" s="1041"/>
      <c r="D66" s="1041"/>
      <c r="E66" s="1041"/>
      <c r="F66" s="1042"/>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0"/>
      <c r="B67" s="1041"/>
      <c r="C67" s="1041"/>
      <c r="D67" s="1041"/>
      <c r="E67" s="1041"/>
      <c r="F67" s="1042"/>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0"/>
      <c r="B68" s="1041"/>
      <c r="C68" s="1041"/>
      <c r="D68" s="1041"/>
      <c r="E68" s="1041"/>
      <c r="F68" s="1042"/>
      <c r="G68" s="443" t="s">
        <v>274</v>
      </c>
      <c r="H68" s="444"/>
      <c r="I68" s="444"/>
      <c r="J68" s="444"/>
      <c r="K68" s="444"/>
      <c r="L68" s="444"/>
      <c r="M68" s="444"/>
      <c r="N68" s="444"/>
      <c r="O68" s="444"/>
      <c r="P68" s="444"/>
      <c r="Q68" s="444"/>
      <c r="R68" s="444"/>
      <c r="S68" s="444"/>
      <c r="T68" s="444"/>
      <c r="U68" s="444"/>
      <c r="V68" s="444"/>
      <c r="W68" s="444"/>
      <c r="X68" s="444"/>
      <c r="Y68" s="444"/>
      <c r="Z68" s="444"/>
      <c r="AA68" s="444"/>
      <c r="AB68" s="445"/>
      <c r="AC68" s="443" t="s">
        <v>275</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0"/>
      <c r="B72" s="1041"/>
      <c r="C72" s="1041"/>
      <c r="D72" s="1041"/>
      <c r="E72" s="1041"/>
      <c r="F72" s="1042"/>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0"/>
      <c r="B73" s="1041"/>
      <c r="C73" s="1041"/>
      <c r="D73" s="1041"/>
      <c r="E73" s="1041"/>
      <c r="F73" s="1042"/>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0"/>
      <c r="B74" s="1041"/>
      <c r="C74" s="1041"/>
      <c r="D74" s="1041"/>
      <c r="E74" s="1041"/>
      <c r="F74" s="1042"/>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0"/>
      <c r="B75" s="1041"/>
      <c r="C75" s="1041"/>
      <c r="D75" s="1041"/>
      <c r="E75" s="1041"/>
      <c r="F75" s="1042"/>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0"/>
      <c r="B76" s="1041"/>
      <c r="C76" s="1041"/>
      <c r="D76" s="1041"/>
      <c r="E76" s="1041"/>
      <c r="F76" s="1042"/>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0"/>
      <c r="B77" s="1041"/>
      <c r="C77" s="1041"/>
      <c r="D77" s="1041"/>
      <c r="E77" s="1041"/>
      <c r="F77" s="1042"/>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0"/>
      <c r="B78" s="1041"/>
      <c r="C78" s="1041"/>
      <c r="D78" s="1041"/>
      <c r="E78" s="1041"/>
      <c r="F78" s="1042"/>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0"/>
      <c r="B79" s="1041"/>
      <c r="C79" s="1041"/>
      <c r="D79" s="1041"/>
      <c r="E79" s="1041"/>
      <c r="F79" s="1042"/>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0"/>
      <c r="B80" s="1041"/>
      <c r="C80" s="1041"/>
      <c r="D80" s="1041"/>
      <c r="E80" s="1041"/>
      <c r="F80" s="1042"/>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0"/>
      <c r="B81" s="1041"/>
      <c r="C81" s="1041"/>
      <c r="D81" s="1041"/>
      <c r="E81" s="1041"/>
      <c r="F81" s="1042"/>
      <c r="G81" s="443" t="s">
        <v>276</v>
      </c>
      <c r="H81" s="444"/>
      <c r="I81" s="444"/>
      <c r="J81" s="444"/>
      <c r="K81" s="444"/>
      <c r="L81" s="444"/>
      <c r="M81" s="444"/>
      <c r="N81" s="444"/>
      <c r="O81" s="444"/>
      <c r="P81" s="444"/>
      <c r="Q81" s="444"/>
      <c r="R81" s="444"/>
      <c r="S81" s="444"/>
      <c r="T81" s="444"/>
      <c r="U81" s="444"/>
      <c r="V81" s="444"/>
      <c r="W81" s="444"/>
      <c r="X81" s="444"/>
      <c r="Y81" s="444"/>
      <c r="Z81" s="444"/>
      <c r="AA81" s="444"/>
      <c r="AB81" s="445"/>
      <c r="AC81" s="443" t="s">
        <v>277</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0"/>
      <c r="B85" s="1041"/>
      <c r="C85" s="1041"/>
      <c r="D85" s="1041"/>
      <c r="E85" s="1041"/>
      <c r="F85" s="1042"/>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0"/>
      <c r="B86" s="1041"/>
      <c r="C86" s="1041"/>
      <c r="D86" s="1041"/>
      <c r="E86" s="1041"/>
      <c r="F86" s="1042"/>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0"/>
      <c r="B87" s="1041"/>
      <c r="C87" s="1041"/>
      <c r="D87" s="1041"/>
      <c r="E87" s="1041"/>
      <c r="F87" s="1042"/>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0"/>
      <c r="B88" s="1041"/>
      <c r="C88" s="1041"/>
      <c r="D88" s="1041"/>
      <c r="E88" s="1041"/>
      <c r="F88" s="1042"/>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0"/>
      <c r="B89" s="1041"/>
      <c r="C89" s="1041"/>
      <c r="D89" s="1041"/>
      <c r="E89" s="1041"/>
      <c r="F89" s="1042"/>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0"/>
      <c r="B90" s="1041"/>
      <c r="C90" s="1041"/>
      <c r="D90" s="1041"/>
      <c r="E90" s="1041"/>
      <c r="F90" s="1042"/>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0"/>
      <c r="B91" s="1041"/>
      <c r="C91" s="1041"/>
      <c r="D91" s="1041"/>
      <c r="E91" s="1041"/>
      <c r="F91" s="1042"/>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0"/>
      <c r="B92" s="1041"/>
      <c r="C92" s="1041"/>
      <c r="D92" s="1041"/>
      <c r="E92" s="1041"/>
      <c r="F92" s="1042"/>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0"/>
      <c r="B93" s="1041"/>
      <c r="C93" s="1041"/>
      <c r="D93" s="1041"/>
      <c r="E93" s="1041"/>
      <c r="F93" s="1042"/>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0"/>
      <c r="B94" s="1041"/>
      <c r="C94" s="1041"/>
      <c r="D94" s="1041"/>
      <c r="E94" s="1041"/>
      <c r="F94" s="1042"/>
      <c r="G94" s="443" t="s">
        <v>278</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0"/>
      <c r="B98" s="1041"/>
      <c r="C98" s="1041"/>
      <c r="D98" s="1041"/>
      <c r="E98" s="1041"/>
      <c r="F98" s="1042"/>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0"/>
      <c r="B99" s="1041"/>
      <c r="C99" s="1041"/>
      <c r="D99" s="1041"/>
      <c r="E99" s="1041"/>
      <c r="F99" s="1042"/>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0"/>
      <c r="B100" s="1041"/>
      <c r="C100" s="1041"/>
      <c r="D100" s="1041"/>
      <c r="E100" s="1041"/>
      <c r="F100" s="1042"/>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0"/>
      <c r="B101" s="1041"/>
      <c r="C101" s="1041"/>
      <c r="D101" s="1041"/>
      <c r="E101" s="1041"/>
      <c r="F101" s="1042"/>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0"/>
      <c r="B102" s="1041"/>
      <c r="C102" s="1041"/>
      <c r="D102" s="1041"/>
      <c r="E102" s="1041"/>
      <c r="F102" s="1042"/>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0"/>
      <c r="B103" s="1041"/>
      <c r="C103" s="1041"/>
      <c r="D103" s="1041"/>
      <c r="E103" s="1041"/>
      <c r="F103" s="1042"/>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0"/>
      <c r="B104" s="1041"/>
      <c r="C104" s="1041"/>
      <c r="D104" s="1041"/>
      <c r="E104" s="1041"/>
      <c r="F104" s="1042"/>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0"/>
      <c r="B105" s="1041"/>
      <c r="C105" s="1041"/>
      <c r="D105" s="1041"/>
      <c r="E105" s="1041"/>
      <c r="F105" s="1042"/>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279</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0"/>
      <c r="B112" s="1041"/>
      <c r="C112" s="1041"/>
      <c r="D112" s="1041"/>
      <c r="E112" s="1041"/>
      <c r="F112" s="1042"/>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0"/>
      <c r="B113" s="1041"/>
      <c r="C113" s="1041"/>
      <c r="D113" s="1041"/>
      <c r="E113" s="1041"/>
      <c r="F113" s="1042"/>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0"/>
      <c r="B114" s="1041"/>
      <c r="C114" s="1041"/>
      <c r="D114" s="1041"/>
      <c r="E114" s="1041"/>
      <c r="F114" s="1042"/>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0"/>
      <c r="B115" s="1041"/>
      <c r="C115" s="1041"/>
      <c r="D115" s="1041"/>
      <c r="E115" s="1041"/>
      <c r="F115" s="1042"/>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0"/>
      <c r="B116" s="1041"/>
      <c r="C116" s="1041"/>
      <c r="D116" s="1041"/>
      <c r="E116" s="1041"/>
      <c r="F116" s="1042"/>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0"/>
      <c r="B117" s="1041"/>
      <c r="C117" s="1041"/>
      <c r="D117" s="1041"/>
      <c r="E117" s="1041"/>
      <c r="F117" s="1042"/>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0"/>
      <c r="B118" s="1041"/>
      <c r="C118" s="1041"/>
      <c r="D118" s="1041"/>
      <c r="E118" s="1041"/>
      <c r="F118" s="1042"/>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0"/>
      <c r="B119" s="1041"/>
      <c r="C119" s="1041"/>
      <c r="D119" s="1041"/>
      <c r="E119" s="1041"/>
      <c r="F119" s="1042"/>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0"/>
      <c r="B120" s="1041"/>
      <c r="C120" s="1041"/>
      <c r="D120" s="1041"/>
      <c r="E120" s="1041"/>
      <c r="F120" s="1042"/>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0"/>
      <c r="B121" s="1041"/>
      <c r="C121" s="1041"/>
      <c r="D121" s="1041"/>
      <c r="E121" s="1041"/>
      <c r="F121" s="1042"/>
      <c r="G121" s="443" t="s">
        <v>280</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281</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0"/>
      <c r="B125" s="1041"/>
      <c r="C125" s="1041"/>
      <c r="D125" s="1041"/>
      <c r="E125" s="1041"/>
      <c r="F125" s="1042"/>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0"/>
      <c r="B126" s="1041"/>
      <c r="C126" s="1041"/>
      <c r="D126" s="1041"/>
      <c r="E126" s="1041"/>
      <c r="F126" s="1042"/>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0"/>
      <c r="B127" s="1041"/>
      <c r="C127" s="1041"/>
      <c r="D127" s="1041"/>
      <c r="E127" s="1041"/>
      <c r="F127" s="1042"/>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0"/>
      <c r="B128" s="1041"/>
      <c r="C128" s="1041"/>
      <c r="D128" s="1041"/>
      <c r="E128" s="1041"/>
      <c r="F128" s="1042"/>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0"/>
      <c r="B129" s="1041"/>
      <c r="C129" s="1041"/>
      <c r="D129" s="1041"/>
      <c r="E129" s="1041"/>
      <c r="F129" s="1042"/>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0"/>
      <c r="B130" s="1041"/>
      <c r="C130" s="1041"/>
      <c r="D130" s="1041"/>
      <c r="E130" s="1041"/>
      <c r="F130" s="1042"/>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0"/>
      <c r="B131" s="1041"/>
      <c r="C131" s="1041"/>
      <c r="D131" s="1041"/>
      <c r="E131" s="1041"/>
      <c r="F131" s="1042"/>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0"/>
      <c r="B132" s="1041"/>
      <c r="C132" s="1041"/>
      <c r="D132" s="1041"/>
      <c r="E132" s="1041"/>
      <c r="F132" s="1042"/>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0"/>
      <c r="B133" s="1041"/>
      <c r="C133" s="1041"/>
      <c r="D133" s="1041"/>
      <c r="E133" s="1041"/>
      <c r="F133" s="1042"/>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0"/>
      <c r="B134" s="1041"/>
      <c r="C134" s="1041"/>
      <c r="D134" s="1041"/>
      <c r="E134" s="1041"/>
      <c r="F134" s="1042"/>
      <c r="G134" s="443" t="s">
        <v>282</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283</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0"/>
      <c r="B138" s="1041"/>
      <c r="C138" s="1041"/>
      <c r="D138" s="1041"/>
      <c r="E138" s="1041"/>
      <c r="F138" s="1042"/>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0"/>
      <c r="B139" s="1041"/>
      <c r="C139" s="1041"/>
      <c r="D139" s="1041"/>
      <c r="E139" s="1041"/>
      <c r="F139" s="1042"/>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0"/>
      <c r="B140" s="1041"/>
      <c r="C140" s="1041"/>
      <c r="D140" s="1041"/>
      <c r="E140" s="1041"/>
      <c r="F140" s="1042"/>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0"/>
      <c r="B141" s="1041"/>
      <c r="C141" s="1041"/>
      <c r="D141" s="1041"/>
      <c r="E141" s="1041"/>
      <c r="F141" s="1042"/>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0"/>
      <c r="B142" s="1041"/>
      <c r="C142" s="1041"/>
      <c r="D142" s="1041"/>
      <c r="E142" s="1041"/>
      <c r="F142" s="1042"/>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0"/>
      <c r="B143" s="1041"/>
      <c r="C143" s="1041"/>
      <c r="D143" s="1041"/>
      <c r="E143" s="1041"/>
      <c r="F143" s="1042"/>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0"/>
      <c r="B144" s="1041"/>
      <c r="C144" s="1041"/>
      <c r="D144" s="1041"/>
      <c r="E144" s="1041"/>
      <c r="F144" s="1042"/>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0"/>
      <c r="B145" s="1041"/>
      <c r="C145" s="1041"/>
      <c r="D145" s="1041"/>
      <c r="E145" s="1041"/>
      <c r="F145" s="1042"/>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0"/>
      <c r="B146" s="1041"/>
      <c r="C146" s="1041"/>
      <c r="D146" s="1041"/>
      <c r="E146" s="1041"/>
      <c r="F146" s="1042"/>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0"/>
      <c r="B147" s="1041"/>
      <c r="C147" s="1041"/>
      <c r="D147" s="1041"/>
      <c r="E147" s="1041"/>
      <c r="F147" s="1042"/>
      <c r="G147" s="443" t="s">
        <v>284</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0"/>
      <c r="B151" s="1041"/>
      <c r="C151" s="1041"/>
      <c r="D151" s="1041"/>
      <c r="E151" s="1041"/>
      <c r="F151" s="1042"/>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0"/>
      <c r="B152" s="1041"/>
      <c r="C152" s="1041"/>
      <c r="D152" s="1041"/>
      <c r="E152" s="1041"/>
      <c r="F152" s="1042"/>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0"/>
      <c r="B153" s="1041"/>
      <c r="C153" s="1041"/>
      <c r="D153" s="1041"/>
      <c r="E153" s="1041"/>
      <c r="F153" s="1042"/>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0"/>
      <c r="B154" s="1041"/>
      <c r="C154" s="1041"/>
      <c r="D154" s="1041"/>
      <c r="E154" s="1041"/>
      <c r="F154" s="1042"/>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0"/>
      <c r="B155" s="1041"/>
      <c r="C155" s="1041"/>
      <c r="D155" s="1041"/>
      <c r="E155" s="1041"/>
      <c r="F155" s="1042"/>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0"/>
      <c r="B156" s="1041"/>
      <c r="C156" s="1041"/>
      <c r="D156" s="1041"/>
      <c r="E156" s="1041"/>
      <c r="F156" s="1042"/>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0"/>
      <c r="B157" s="1041"/>
      <c r="C157" s="1041"/>
      <c r="D157" s="1041"/>
      <c r="E157" s="1041"/>
      <c r="F157" s="1042"/>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0"/>
      <c r="B158" s="1041"/>
      <c r="C158" s="1041"/>
      <c r="D158" s="1041"/>
      <c r="E158" s="1041"/>
      <c r="F158" s="1042"/>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285</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0"/>
      <c r="B165" s="1041"/>
      <c r="C165" s="1041"/>
      <c r="D165" s="1041"/>
      <c r="E165" s="1041"/>
      <c r="F165" s="1042"/>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0"/>
      <c r="B166" s="1041"/>
      <c r="C166" s="1041"/>
      <c r="D166" s="1041"/>
      <c r="E166" s="1041"/>
      <c r="F166" s="1042"/>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0"/>
      <c r="B167" s="1041"/>
      <c r="C167" s="1041"/>
      <c r="D167" s="1041"/>
      <c r="E167" s="1041"/>
      <c r="F167" s="1042"/>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0"/>
      <c r="B168" s="1041"/>
      <c r="C168" s="1041"/>
      <c r="D168" s="1041"/>
      <c r="E168" s="1041"/>
      <c r="F168" s="1042"/>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0"/>
      <c r="B169" s="1041"/>
      <c r="C169" s="1041"/>
      <c r="D169" s="1041"/>
      <c r="E169" s="1041"/>
      <c r="F169" s="1042"/>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0"/>
      <c r="B170" s="1041"/>
      <c r="C170" s="1041"/>
      <c r="D170" s="1041"/>
      <c r="E170" s="1041"/>
      <c r="F170" s="1042"/>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0"/>
      <c r="B171" s="1041"/>
      <c r="C171" s="1041"/>
      <c r="D171" s="1041"/>
      <c r="E171" s="1041"/>
      <c r="F171" s="1042"/>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0"/>
      <c r="B172" s="1041"/>
      <c r="C172" s="1041"/>
      <c r="D172" s="1041"/>
      <c r="E172" s="1041"/>
      <c r="F172" s="1042"/>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0"/>
      <c r="B173" s="1041"/>
      <c r="C173" s="1041"/>
      <c r="D173" s="1041"/>
      <c r="E173" s="1041"/>
      <c r="F173" s="1042"/>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0"/>
      <c r="B174" s="1041"/>
      <c r="C174" s="1041"/>
      <c r="D174" s="1041"/>
      <c r="E174" s="1041"/>
      <c r="F174" s="1042"/>
      <c r="G174" s="443" t="s">
        <v>286</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287</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0"/>
      <c r="B178" s="1041"/>
      <c r="C178" s="1041"/>
      <c r="D178" s="1041"/>
      <c r="E178" s="1041"/>
      <c r="F178" s="1042"/>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0"/>
      <c r="B179" s="1041"/>
      <c r="C179" s="1041"/>
      <c r="D179" s="1041"/>
      <c r="E179" s="1041"/>
      <c r="F179" s="1042"/>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0"/>
      <c r="B180" s="1041"/>
      <c r="C180" s="1041"/>
      <c r="D180" s="1041"/>
      <c r="E180" s="1041"/>
      <c r="F180" s="1042"/>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0"/>
      <c r="B181" s="1041"/>
      <c r="C181" s="1041"/>
      <c r="D181" s="1041"/>
      <c r="E181" s="1041"/>
      <c r="F181" s="1042"/>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0"/>
      <c r="B182" s="1041"/>
      <c r="C182" s="1041"/>
      <c r="D182" s="1041"/>
      <c r="E182" s="1041"/>
      <c r="F182" s="1042"/>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0"/>
      <c r="B183" s="1041"/>
      <c r="C183" s="1041"/>
      <c r="D183" s="1041"/>
      <c r="E183" s="1041"/>
      <c r="F183" s="1042"/>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0"/>
      <c r="B184" s="1041"/>
      <c r="C184" s="1041"/>
      <c r="D184" s="1041"/>
      <c r="E184" s="1041"/>
      <c r="F184" s="1042"/>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0"/>
      <c r="B185" s="1041"/>
      <c r="C185" s="1041"/>
      <c r="D185" s="1041"/>
      <c r="E185" s="1041"/>
      <c r="F185" s="1042"/>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0"/>
      <c r="B186" s="1041"/>
      <c r="C186" s="1041"/>
      <c r="D186" s="1041"/>
      <c r="E186" s="1041"/>
      <c r="F186" s="1042"/>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0"/>
      <c r="B187" s="1041"/>
      <c r="C187" s="1041"/>
      <c r="D187" s="1041"/>
      <c r="E187" s="1041"/>
      <c r="F187" s="1042"/>
      <c r="G187" s="443" t="s">
        <v>289</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288</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0"/>
      <c r="B191" s="1041"/>
      <c r="C191" s="1041"/>
      <c r="D191" s="1041"/>
      <c r="E191" s="1041"/>
      <c r="F191" s="1042"/>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0"/>
      <c r="B192" s="1041"/>
      <c r="C192" s="1041"/>
      <c r="D192" s="1041"/>
      <c r="E192" s="1041"/>
      <c r="F192" s="1042"/>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0"/>
      <c r="B193" s="1041"/>
      <c r="C193" s="1041"/>
      <c r="D193" s="1041"/>
      <c r="E193" s="1041"/>
      <c r="F193" s="1042"/>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0"/>
      <c r="B194" s="1041"/>
      <c r="C194" s="1041"/>
      <c r="D194" s="1041"/>
      <c r="E194" s="1041"/>
      <c r="F194" s="1042"/>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0"/>
      <c r="B195" s="1041"/>
      <c r="C195" s="1041"/>
      <c r="D195" s="1041"/>
      <c r="E195" s="1041"/>
      <c r="F195" s="1042"/>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0"/>
      <c r="B196" s="1041"/>
      <c r="C196" s="1041"/>
      <c r="D196" s="1041"/>
      <c r="E196" s="1041"/>
      <c r="F196" s="1042"/>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0"/>
      <c r="B197" s="1041"/>
      <c r="C197" s="1041"/>
      <c r="D197" s="1041"/>
      <c r="E197" s="1041"/>
      <c r="F197" s="1042"/>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0"/>
      <c r="B198" s="1041"/>
      <c r="C198" s="1041"/>
      <c r="D198" s="1041"/>
      <c r="E198" s="1041"/>
      <c r="F198" s="1042"/>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0"/>
      <c r="B199" s="1041"/>
      <c r="C199" s="1041"/>
      <c r="D199" s="1041"/>
      <c r="E199" s="1041"/>
      <c r="F199" s="1042"/>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0"/>
      <c r="B200" s="1041"/>
      <c r="C200" s="1041"/>
      <c r="D200" s="1041"/>
      <c r="E200" s="1041"/>
      <c r="F200" s="1042"/>
      <c r="G200" s="443" t="s">
        <v>290</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0"/>
      <c r="B204" s="1041"/>
      <c r="C204" s="1041"/>
      <c r="D204" s="1041"/>
      <c r="E204" s="1041"/>
      <c r="F204" s="1042"/>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0"/>
      <c r="B205" s="1041"/>
      <c r="C205" s="1041"/>
      <c r="D205" s="1041"/>
      <c r="E205" s="1041"/>
      <c r="F205" s="1042"/>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0"/>
      <c r="B206" s="1041"/>
      <c r="C206" s="1041"/>
      <c r="D206" s="1041"/>
      <c r="E206" s="1041"/>
      <c r="F206" s="1042"/>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0"/>
      <c r="B207" s="1041"/>
      <c r="C207" s="1041"/>
      <c r="D207" s="1041"/>
      <c r="E207" s="1041"/>
      <c r="F207" s="1042"/>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0"/>
      <c r="B208" s="1041"/>
      <c r="C208" s="1041"/>
      <c r="D208" s="1041"/>
      <c r="E208" s="1041"/>
      <c r="F208" s="1042"/>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0"/>
      <c r="B209" s="1041"/>
      <c r="C209" s="1041"/>
      <c r="D209" s="1041"/>
      <c r="E209" s="1041"/>
      <c r="F209" s="1042"/>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0"/>
      <c r="B210" s="1041"/>
      <c r="C210" s="1041"/>
      <c r="D210" s="1041"/>
      <c r="E210" s="1041"/>
      <c r="F210" s="1042"/>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0"/>
      <c r="B211" s="1041"/>
      <c r="C211" s="1041"/>
      <c r="D211" s="1041"/>
      <c r="E211" s="1041"/>
      <c r="F211" s="1042"/>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291</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0"/>
      <c r="B218" s="1041"/>
      <c r="C218" s="1041"/>
      <c r="D218" s="1041"/>
      <c r="E218" s="1041"/>
      <c r="F218" s="1042"/>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0"/>
      <c r="B219" s="1041"/>
      <c r="C219" s="1041"/>
      <c r="D219" s="1041"/>
      <c r="E219" s="1041"/>
      <c r="F219" s="1042"/>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0"/>
      <c r="B220" s="1041"/>
      <c r="C220" s="1041"/>
      <c r="D220" s="1041"/>
      <c r="E220" s="1041"/>
      <c r="F220" s="1042"/>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0"/>
      <c r="B221" s="1041"/>
      <c r="C221" s="1041"/>
      <c r="D221" s="1041"/>
      <c r="E221" s="1041"/>
      <c r="F221" s="1042"/>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0"/>
      <c r="B222" s="1041"/>
      <c r="C222" s="1041"/>
      <c r="D222" s="1041"/>
      <c r="E222" s="1041"/>
      <c r="F222" s="1042"/>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0"/>
      <c r="B223" s="1041"/>
      <c r="C223" s="1041"/>
      <c r="D223" s="1041"/>
      <c r="E223" s="1041"/>
      <c r="F223" s="1042"/>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0"/>
      <c r="B224" s="1041"/>
      <c r="C224" s="1041"/>
      <c r="D224" s="1041"/>
      <c r="E224" s="1041"/>
      <c r="F224" s="1042"/>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0"/>
      <c r="B225" s="1041"/>
      <c r="C225" s="1041"/>
      <c r="D225" s="1041"/>
      <c r="E225" s="1041"/>
      <c r="F225" s="1042"/>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0"/>
      <c r="B226" s="1041"/>
      <c r="C226" s="1041"/>
      <c r="D226" s="1041"/>
      <c r="E226" s="1041"/>
      <c r="F226" s="1042"/>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0"/>
      <c r="B227" s="1041"/>
      <c r="C227" s="1041"/>
      <c r="D227" s="1041"/>
      <c r="E227" s="1041"/>
      <c r="F227" s="1042"/>
      <c r="G227" s="443" t="s">
        <v>292</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293</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0"/>
      <c r="B231" s="1041"/>
      <c r="C231" s="1041"/>
      <c r="D231" s="1041"/>
      <c r="E231" s="1041"/>
      <c r="F231" s="1042"/>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0"/>
      <c r="B232" s="1041"/>
      <c r="C232" s="1041"/>
      <c r="D232" s="1041"/>
      <c r="E232" s="1041"/>
      <c r="F232" s="1042"/>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0"/>
      <c r="B233" s="1041"/>
      <c r="C233" s="1041"/>
      <c r="D233" s="1041"/>
      <c r="E233" s="1041"/>
      <c r="F233" s="1042"/>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0"/>
      <c r="B234" s="1041"/>
      <c r="C234" s="1041"/>
      <c r="D234" s="1041"/>
      <c r="E234" s="1041"/>
      <c r="F234" s="1042"/>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0"/>
      <c r="B235" s="1041"/>
      <c r="C235" s="1041"/>
      <c r="D235" s="1041"/>
      <c r="E235" s="1041"/>
      <c r="F235" s="1042"/>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0"/>
      <c r="B236" s="1041"/>
      <c r="C236" s="1041"/>
      <c r="D236" s="1041"/>
      <c r="E236" s="1041"/>
      <c r="F236" s="1042"/>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0"/>
      <c r="B237" s="1041"/>
      <c r="C237" s="1041"/>
      <c r="D237" s="1041"/>
      <c r="E237" s="1041"/>
      <c r="F237" s="1042"/>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0"/>
      <c r="B238" s="1041"/>
      <c r="C238" s="1041"/>
      <c r="D238" s="1041"/>
      <c r="E238" s="1041"/>
      <c r="F238" s="1042"/>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0"/>
      <c r="B239" s="1041"/>
      <c r="C239" s="1041"/>
      <c r="D239" s="1041"/>
      <c r="E239" s="1041"/>
      <c r="F239" s="1042"/>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0"/>
      <c r="B240" s="1041"/>
      <c r="C240" s="1041"/>
      <c r="D240" s="1041"/>
      <c r="E240" s="1041"/>
      <c r="F240" s="1042"/>
      <c r="G240" s="443" t="s">
        <v>294</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295</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0"/>
      <c r="B244" s="1041"/>
      <c r="C244" s="1041"/>
      <c r="D244" s="1041"/>
      <c r="E244" s="1041"/>
      <c r="F244" s="1042"/>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0"/>
      <c r="B245" s="1041"/>
      <c r="C245" s="1041"/>
      <c r="D245" s="1041"/>
      <c r="E245" s="1041"/>
      <c r="F245" s="1042"/>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0"/>
      <c r="B246" s="1041"/>
      <c r="C246" s="1041"/>
      <c r="D246" s="1041"/>
      <c r="E246" s="1041"/>
      <c r="F246" s="1042"/>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0"/>
      <c r="B247" s="1041"/>
      <c r="C247" s="1041"/>
      <c r="D247" s="1041"/>
      <c r="E247" s="1041"/>
      <c r="F247" s="1042"/>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0"/>
      <c r="B248" s="1041"/>
      <c r="C248" s="1041"/>
      <c r="D248" s="1041"/>
      <c r="E248" s="1041"/>
      <c r="F248" s="1042"/>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0"/>
      <c r="B249" s="1041"/>
      <c r="C249" s="1041"/>
      <c r="D249" s="1041"/>
      <c r="E249" s="1041"/>
      <c r="F249" s="1042"/>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0"/>
      <c r="B250" s="1041"/>
      <c r="C250" s="1041"/>
      <c r="D250" s="1041"/>
      <c r="E250" s="1041"/>
      <c r="F250" s="1042"/>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0"/>
      <c r="B251" s="1041"/>
      <c r="C251" s="1041"/>
      <c r="D251" s="1041"/>
      <c r="E251" s="1041"/>
      <c r="F251" s="1042"/>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0"/>
      <c r="B252" s="1041"/>
      <c r="C252" s="1041"/>
      <c r="D252" s="1041"/>
      <c r="E252" s="1041"/>
      <c r="F252" s="1042"/>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0"/>
      <c r="B253" s="1041"/>
      <c r="C253" s="1041"/>
      <c r="D253" s="1041"/>
      <c r="E253" s="1041"/>
      <c r="F253" s="1042"/>
      <c r="G253" s="443" t="s">
        <v>296</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0"/>
      <c r="B257" s="1041"/>
      <c r="C257" s="1041"/>
      <c r="D257" s="1041"/>
      <c r="E257" s="1041"/>
      <c r="F257" s="1042"/>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0"/>
      <c r="B258" s="1041"/>
      <c r="C258" s="1041"/>
      <c r="D258" s="1041"/>
      <c r="E258" s="1041"/>
      <c r="F258" s="1042"/>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0"/>
      <c r="B259" s="1041"/>
      <c r="C259" s="1041"/>
      <c r="D259" s="1041"/>
      <c r="E259" s="1041"/>
      <c r="F259" s="1042"/>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0"/>
      <c r="B260" s="1041"/>
      <c r="C260" s="1041"/>
      <c r="D260" s="1041"/>
      <c r="E260" s="1041"/>
      <c r="F260" s="1042"/>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0"/>
      <c r="B261" s="1041"/>
      <c r="C261" s="1041"/>
      <c r="D261" s="1041"/>
      <c r="E261" s="1041"/>
      <c r="F261" s="1042"/>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0"/>
      <c r="B262" s="1041"/>
      <c r="C262" s="1041"/>
      <c r="D262" s="1041"/>
      <c r="E262" s="1041"/>
      <c r="F262" s="1042"/>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0"/>
      <c r="B263" s="1041"/>
      <c r="C263" s="1041"/>
      <c r="D263" s="1041"/>
      <c r="E263" s="1041"/>
      <c r="F263" s="1042"/>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0"/>
      <c r="B264" s="1041"/>
      <c r="C264" s="1041"/>
      <c r="D264" s="1041"/>
      <c r="E264" s="1041"/>
      <c r="F264" s="1042"/>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1" t="s">
        <v>299</v>
      </c>
      <c r="K3" s="109"/>
      <c r="L3" s="109"/>
      <c r="M3" s="109"/>
      <c r="N3" s="109"/>
      <c r="O3" s="109"/>
      <c r="P3" s="352" t="s">
        <v>27</v>
      </c>
      <c r="Q3" s="352"/>
      <c r="R3" s="352"/>
      <c r="S3" s="352"/>
      <c r="T3" s="352"/>
      <c r="U3" s="352"/>
      <c r="V3" s="352"/>
      <c r="W3" s="352"/>
      <c r="X3" s="352"/>
      <c r="Y3" s="349" t="s">
        <v>354</v>
      </c>
      <c r="Z3" s="350"/>
      <c r="AA3" s="350"/>
      <c r="AB3" s="350"/>
      <c r="AC3" s="281" t="s">
        <v>339</v>
      </c>
      <c r="AD3" s="281"/>
      <c r="AE3" s="281"/>
      <c r="AF3" s="281"/>
      <c r="AG3" s="281"/>
      <c r="AH3" s="349" t="s">
        <v>260</v>
      </c>
      <c r="AI3" s="351"/>
      <c r="AJ3" s="351"/>
      <c r="AK3" s="351"/>
      <c r="AL3" s="351" t="s">
        <v>21</v>
      </c>
      <c r="AM3" s="351"/>
      <c r="AN3" s="351"/>
      <c r="AO3" s="430"/>
      <c r="AP3" s="431" t="s">
        <v>300</v>
      </c>
      <c r="AQ3" s="431"/>
      <c r="AR3" s="431"/>
      <c r="AS3" s="431"/>
      <c r="AT3" s="431"/>
      <c r="AU3" s="431"/>
      <c r="AV3" s="431"/>
      <c r="AW3" s="431"/>
      <c r="AX3" s="431"/>
    </row>
    <row r="4" spans="1:50" ht="26.25" customHeight="1" x14ac:dyDescent="0.15">
      <c r="A4" s="1060">
        <v>1</v>
      </c>
      <c r="B4" s="1060">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0">
        <v>2</v>
      </c>
      <c r="B5" s="1060">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0">
        <v>3</v>
      </c>
      <c r="B6" s="1060">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0">
        <v>4</v>
      </c>
      <c r="B7" s="1060">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0">
        <v>5</v>
      </c>
      <c r="B8" s="1060">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0">
        <v>6</v>
      </c>
      <c r="B9" s="1060">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0">
        <v>7</v>
      </c>
      <c r="B10" s="1060">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0">
        <v>8</v>
      </c>
      <c r="B11" s="1060">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0">
        <v>9</v>
      </c>
      <c r="B12" s="1060">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0">
        <v>10</v>
      </c>
      <c r="B13" s="1060">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0">
        <v>11</v>
      </c>
      <c r="B14" s="1060">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0">
        <v>12</v>
      </c>
      <c r="B15" s="1060">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0">
        <v>13</v>
      </c>
      <c r="B16" s="1060">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0">
        <v>14</v>
      </c>
      <c r="B17" s="1060">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0">
        <v>15</v>
      </c>
      <c r="B18" s="1060">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0">
        <v>16</v>
      </c>
      <c r="B19" s="1060">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0">
        <v>17</v>
      </c>
      <c r="B20" s="1060">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0">
        <v>18</v>
      </c>
      <c r="B21" s="1060">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0">
        <v>19</v>
      </c>
      <c r="B22" s="1060">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0">
        <v>20</v>
      </c>
      <c r="B23" s="1060">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0">
        <v>21</v>
      </c>
      <c r="B24" s="1060">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0">
        <v>22</v>
      </c>
      <c r="B25" s="1060">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0">
        <v>23</v>
      </c>
      <c r="B26" s="1060">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0">
        <v>24</v>
      </c>
      <c r="B27" s="1060">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0">
        <v>25</v>
      </c>
      <c r="B28" s="1060">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0">
        <v>26</v>
      </c>
      <c r="B29" s="1060">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0">
        <v>27</v>
      </c>
      <c r="B30" s="1060">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0">
        <v>28</v>
      </c>
      <c r="B31" s="1060">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0">
        <v>29</v>
      </c>
      <c r="B32" s="1060">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0">
        <v>30</v>
      </c>
      <c r="B33" s="1060">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1" t="s">
        <v>299</v>
      </c>
      <c r="K36" s="109"/>
      <c r="L36" s="109"/>
      <c r="M36" s="109"/>
      <c r="N36" s="109"/>
      <c r="O36" s="109"/>
      <c r="P36" s="352" t="s">
        <v>27</v>
      </c>
      <c r="Q36" s="352"/>
      <c r="R36" s="352"/>
      <c r="S36" s="352"/>
      <c r="T36" s="352"/>
      <c r="U36" s="352"/>
      <c r="V36" s="352"/>
      <c r="W36" s="352"/>
      <c r="X36" s="352"/>
      <c r="Y36" s="349" t="s">
        <v>354</v>
      </c>
      <c r="Z36" s="350"/>
      <c r="AA36" s="350"/>
      <c r="AB36" s="350"/>
      <c r="AC36" s="281" t="s">
        <v>339</v>
      </c>
      <c r="AD36" s="281"/>
      <c r="AE36" s="281"/>
      <c r="AF36" s="281"/>
      <c r="AG36" s="281"/>
      <c r="AH36" s="349" t="s">
        <v>260</v>
      </c>
      <c r="AI36" s="351"/>
      <c r="AJ36" s="351"/>
      <c r="AK36" s="351"/>
      <c r="AL36" s="351" t="s">
        <v>21</v>
      </c>
      <c r="AM36" s="351"/>
      <c r="AN36" s="351"/>
      <c r="AO36" s="430"/>
      <c r="AP36" s="431" t="s">
        <v>300</v>
      </c>
      <c r="AQ36" s="431"/>
      <c r="AR36" s="431"/>
      <c r="AS36" s="431"/>
      <c r="AT36" s="431"/>
      <c r="AU36" s="431"/>
      <c r="AV36" s="431"/>
      <c r="AW36" s="431"/>
      <c r="AX36" s="431"/>
    </row>
    <row r="37" spans="1:50" ht="26.25" customHeight="1" x14ac:dyDescent="0.15">
      <c r="A37" s="1060">
        <v>1</v>
      </c>
      <c r="B37" s="1060">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0">
        <v>2</v>
      </c>
      <c r="B38" s="1060">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0">
        <v>3</v>
      </c>
      <c r="B39" s="1060">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0">
        <v>4</v>
      </c>
      <c r="B40" s="1060">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0">
        <v>5</v>
      </c>
      <c r="B41" s="1060">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0">
        <v>6</v>
      </c>
      <c r="B42" s="1060">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0">
        <v>7</v>
      </c>
      <c r="B43" s="1060">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0">
        <v>8</v>
      </c>
      <c r="B44" s="1060">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0">
        <v>9</v>
      </c>
      <c r="B45" s="1060">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0">
        <v>10</v>
      </c>
      <c r="B46" s="1060">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0">
        <v>11</v>
      </c>
      <c r="B47" s="1060">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0">
        <v>12</v>
      </c>
      <c r="B48" s="1060">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0">
        <v>13</v>
      </c>
      <c r="B49" s="1060">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0">
        <v>14</v>
      </c>
      <c r="B50" s="1060">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0">
        <v>15</v>
      </c>
      <c r="B51" s="1060">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0">
        <v>16</v>
      </c>
      <c r="B52" s="1060">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0">
        <v>17</v>
      </c>
      <c r="B53" s="1060">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0">
        <v>18</v>
      </c>
      <c r="B54" s="1060">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0">
        <v>19</v>
      </c>
      <c r="B55" s="1060">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0">
        <v>20</v>
      </c>
      <c r="B56" s="1060">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0">
        <v>21</v>
      </c>
      <c r="B57" s="1060">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0">
        <v>22</v>
      </c>
      <c r="B58" s="1060">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0">
        <v>23</v>
      </c>
      <c r="B59" s="1060">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0">
        <v>24</v>
      </c>
      <c r="B60" s="1060">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0">
        <v>25</v>
      </c>
      <c r="B61" s="1060">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0">
        <v>26</v>
      </c>
      <c r="B62" s="1060">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0">
        <v>27</v>
      </c>
      <c r="B63" s="1060">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0">
        <v>28</v>
      </c>
      <c r="B64" s="1060">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0">
        <v>29</v>
      </c>
      <c r="B65" s="1060">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0">
        <v>30</v>
      </c>
      <c r="B66" s="1060">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1" t="s">
        <v>299</v>
      </c>
      <c r="K69" s="109"/>
      <c r="L69" s="109"/>
      <c r="M69" s="109"/>
      <c r="N69" s="109"/>
      <c r="O69" s="109"/>
      <c r="P69" s="352" t="s">
        <v>27</v>
      </c>
      <c r="Q69" s="352"/>
      <c r="R69" s="352"/>
      <c r="S69" s="352"/>
      <c r="T69" s="352"/>
      <c r="U69" s="352"/>
      <c r="V69" s="352"/>
      <c r="W69" s="352"/>
      <c r="X69" s="352"/>
      <c r="Y69" s="349" t="s">
        <v>354</v>
      </c>
      <c r="Z69" s="350"/>
      <c r="AA69" s="350"/>
      <c r="AB69" s="350"/>
      <c r="AC69" s="281" t="s">
        <v>339</v>
      </c>
      <c r="AD69" s="281"/>
      <c r="AE69" s="281"/>
      <c r="AF69" s="281"/>
      <c r="AG69" s="281"/>
      <c r="AH69" s="349" t="s">
        <v>260</v>
      </c>
      <c r="AI69" s="351"/>
      <c r="AJ69" s="351"/>
      <c r="AK69" s="351"/>
      <c r="AL69" s="351" t="s">
        <v>21</v>
      </c>
      <c r="AM69" s="351"/>
      <c r="AN69" s="351"/>
      <c r="AO69" s="430"/>
      <c r="AP69" s="431" t="s">
        <v>300</v>
      </c>
      <c r="AQ69" s="431"/>
      <c r="AR69" s="431"/>
      <c r="AS69" s="431"/>
      <c r="AT69" s="431"/>
      <c r="AU69" s="431"/>
      <c r="AV69" s="431"/>
      <c r="AW69" s="431"/>
      <c r="AX69" s="431"/>
    </row>
    <row r="70" spans="1:50" ht="26.25" customHeight="1" x14ac:dyDescent="0.15">
      <c r="A70" s="1060">
        <v>1</v>
      </c>
      <c r="B70" s="1060">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0">
        <v>2</v>
      </c>
      <c r="B71" s="1060">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0">
        <v>3</v>
      </c>
      <c r="B72" s="1060">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0">
        <v>4</v>
      </c>
      <c r="B73" s="1060">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0">
        <v>5</v>
      </c>
      <c r="B74" s="1060">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0">
        <v>6</v>
      </c>
      <c r="B75" s="1060">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0">
        <v>7</v>
      </c>
      <c r="B76" s="1060">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0">
        <v>8</v>
      </c>
      <c r="B77" s="1060">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0">
        <v>9</v>
      </c>
      <c r="B78" s="1060">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0">
        <v>10</v>
      </c>
      <c r="B79" s="1060">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0">
        <v>11</v>
      </c>
      <c r="B80" s="1060">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0">
        <v>12</v>
      </c>
      <c r="B81" s="1060">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0">
        <v>13</v>
      </c>
      <c r="B82" s="1060">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0">
        <v>14</v>
      </c>
      <c r="B83" s="1060">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0">
        <v>15</v>
      </c>
      <c r="B84" s="1060">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0">
        <v>16</v>
      </c>
      <c r="B85" s="1060">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0">
        <v>17</v>
      </c>
      <c r="B86" s="1060">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0">
        <v>18</v>
      </c>
      <c r="B87" s="1060">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0">
        <v>19</v>
      </c>
      <c r="B88" s="1060">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0">
        <v>20</v>
      </c>
      <c r="B89" s="1060">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0">
        <v>21</v>
      </c>
      <c r="B90" s="1060">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0">
        <v>22</v>
      </c>
      <c r="B91" s="1060">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0">
        <v>23</v>
      </c>
      <c r="B92" s="1060">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0">
        <v>24</v>
      </c>
      <c r="B93" s="1060">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0">
        <v>25</v>
      </c>
      <c r="B94" s="1060">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0">
        <v>26</v>
      </c>
      <c r="B95" s="1060">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0">
        <v>27</v>
      </c>
      <c r="B96" s="1060">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0">
        <v>28</v>
      </c>
      <c r="B97" s="1060">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0">
        <v>29</v>
      </c>
      <c r="B98" s="1060">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0">
        <v>30</v>
      </c>
      <c r="B99" s="1060">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1" t="s">
        <v>299</v>
      </c>
      <c r="K102" s="109"/>
      <c r="L102" s="109"/>
      <c r="M102" s="109"/>
      <c r="N102" s="109"/>
      <c r="O102" s="109"/>
      <c r="P102" s="352" t="s">
        <v>27</v>
      </c>
      <c r="Q102" s="352"/>
      <c r="R102" s="352"/>
      <c r="S102" s="352"/>
      <c r="T102" s="352"/>
      <c r="U102" s="352"/>
      <c r="V102" s="352"/>
      <c r="W102" s="352"/>
      <c r="X102" s="352"/>
      <c r="Y102" s="349" t="s">
        <v>354</v>
      </c>
      <c r="Z102" s="350"/>
      <c r="AA102" s="350"/>
      <c r="AB102" s="350"/>
      <c r="AC102" s="281" t="s">
        <v>339</v>
      </c>
      <c r="AD102" s="281"/>
      <c r="AE102" s="281"/>
      <c r="AF102" s="281"/>
      <c r="AG102" s="281"/>
      <c r="AH102" s="349" t="s">
        <v>260</v>
      </c>
      <c r="AI102" s="351"/>
      <c r="AJ102" s="351"/>
      <c r="AK102" s="351"/>
      <c r="AL102" s="351" t="s">
        <v>21</v>
      </c>
      <c r="AM102" s="351"/>
      <c r="AN102" s="351"/>
      <c r="AO102" s="430"/>
      <c r="AP102" s="431" t="s">
        <v>300</v>
      </c>
      <c r="AQ102" s="431"/>
      <c r="AR102" s="431"/>
      <c r="AS102" s="431"/>
      <c r="AT102" s="431"/>
      <c r="AU102" s="431"/>
      <c r="AV102" s="431"/>
      <c r="AW102" s="431"/>
      <c r="AX102" s="431"/>
    </row>
    <row r="103" spans="1:50" ht="26.25" customHeight="1" x14ac:dyDescent="0.15">
      <c r="A103" s="1060">
        <v>1</v>
      </c>
      <c r="B103" s="1060">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0">
        <v>2</v>
      </c>
      <c r="B104" s="1060">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0">
        <v>3</v>
      </c>
      <c r="B105" s="1060">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0">
        <v>4</v>
      </c>
      <c r="B106" s="1060">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0">
        <v>5</v>
      </c>
      <c r="B107" s="1060">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0">
        <v>6</v>
      </c>
      <c r="B108" s="1060">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0">
        <v>7</v>
      </c>
      <c r="B109" s="1060">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0">
        <v>8</v>
      </c>
      <c r="B110" s="1060">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0">
        <v>9</v>
      </c>
      <c r="B111" s="1060">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0">
        <v>10</v>
      </c>
      <c r="B112" s="1060">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0">
        <v>11</v>
      </c>
      <c r="B113" s="1060">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0">
        <v>12</v>
      </c>
      <c r="B114" s="1060">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0">
        <v>13</v>
      </c>
      <c r="B115" s="1060">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0">
        <v>14</v>
      </c>
      <c r="B116" s="1060">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0">
        <v>15</v>
      </c>
      <c r="B117" s="1060">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0">
        <v>16</v>
      </c>
      <c r="B118" s="1060">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0">
        <v>17</v>
      </c>
      <c r="B119" s="1060">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0">
        <v>18</v>
      </c>
      <c r="B120" s="1060">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0">
        <v>19</v>
      </c>
      <c r="B121" s="1060">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0">
        <v>20</v>
      </c>
      <c r="B122" s="1060">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0">
        <v>21</v>
      </c>
      <c r="B123" s="1060">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0">
        <v>22</v>
      </c>
      <c r="B124" s="1060">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0">
        <v>23</v>
      </c>
      <c r="B125" s="1060">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0">
        <v>24</v>
      </c>
      <c r="B126" s="1060">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0">
        <v>25</v>
      </c>
      <c r="B127" s="1060">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0">
        <v>26</v>
      </c>
      <c r="B128" s="1060">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0">
        <v>27</v>
      </c>
      <c r="B129" s="1060">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0">
        <v>28</v>
      </c>
      <c r="B130" s="1060">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0">
        <v>29</v>
      </c>
      <c r="B131" s="1060">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0">
        <v>30</v>
      </c>
      <c r="B132" s="1060">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1" t="s">
        <v>299</v>
      </c>
      <c r="K135" s="109"/>
      <c r="L135" s="109"/>
      <c r="M135" s="109"/>
      <c r="N135" s="109"/>
      <c r="O135" s="109"/>
      <c r="P135" s="352" t="s">
        <v>27</v>
      </c>
      <c r="Q135" s="352"/>
      <c r="R135" s="352"/>
      <c r="S135" s="352"/>
      <c r="T135" s="352"/>
      <c r="U135" s="352"/>
      <c r="V135" s="352"/>
      <c r="W135" s="352"/>
      <c r="X135" s="352"/>
      <c r="Y135" s="349" t="s">
        <v>354</v>
      </c>
      <c r="Z135" s="350"/>
      <c r="AA135" s="350"/>
      <c r="AB135" s="350"/>
      <c r="AC135" s="281" t="s">
        <v>339</v>
      </c>
      <c r="AD135" s="281"/>
      <c r="AE135" s="281"/>
      <c r="AF135" s="281"/>
      <c r="AG135" s="281"/>
      <c r="AH135" s="349" t="s">
        <v>260</v>
      </c>
      <c r="AI135" s="351"/>
      <c r="AJ135" s="351"/>
      <c r="AK135" s="351"/>
      <c r="AL135" s="351" t="s">
        <v>21</v>
      </c>
      <c r="AM135" s="351"/>
      <c r="AN135" s="351"/>
      <c r="AO135" s="430"/>
      <c r="AP135" s="431" t="s">
        <v>300</v>
      </c>
      <c r="AQ135" s="431"/>
      <c r="AR135" s="431"/>
      <c r="AS135" s="431"/>
      <c r="AT135" s="431"/>
      <c r="AU135" s="431"/>
      <c r="AV135" s="431"/>
      <c r="AW135" s="431"/>
      <c r="AX135" s="431"/>
    </row>
    <row r="136" spans="1:50" ht="26.25" customHeight="1" x14ac:dyDescent="0.15">
      <c r="A136" s="1060">
        <v>1</v>
      </c>
      <c r="B136" s="1060">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0">
        <v>2</v>
      </c>
      <c r="B137" s="1060">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0">
        <v>3</v>
      </c>
      <c r="B138" s="1060">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0">
        <v>4</v>
      </c>
      <c r="B139" s="1060">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0">
        <v>5</v>
      </c>
      <c r="B140" s="1060">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0">
        <v>6</v>
      </c>
      <c r="B141" s="1060">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0">
        <v>7</v>
      </c>
      <c r="B142" s="1060">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0">
        <v>8</v>
      </c>
      <c r="B143" s="1060">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0">
        <v>9</v>
      </c>
      <c r="B144" s="1060">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0">
        <v>10</v>
      </c>
      <c r="B145" s="1060">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0">
        <v>11</v>
      </c>
      <c r="B146" s="1060">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0">
        <v>12</v>
      </c>
      <c r="B147" s="1060">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0">
        <v>13</v>
      </c>
      <c r="B148" s="1060">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0">
        <v>14</v>
      </c>
      <c r="B149" s="1060">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0">
        <v>15</v>
      </c>
      <c r="B150" s="1060">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0">
        <v>16</v>
      </c>
      <c r="B151" s="1060">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0">
        <v>17</v>
      </c>
      <c r="B152" s="1060">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0">
        <v>18</v>
      </c>
      <c r="B153" s="1060">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0">
        <v>19</v>
      </c>
      <c r="B154" s="1060">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0">
        <v>20</v>
      </c>
      <c r="B155" s="1060">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0">
        <v>21</v>
      </c>
      <c r="B156" s="1060">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0">
        <v>22</v>
      </c>
      <c r="B157" s="1060">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0">
        <v>23</v>
      </c>
      <c r="B158" s="1060">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0">
        <v>24</v>
      </c>
      <c r="B159" s="1060">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0">
        <v>25</v>
      </c>
      <c r="B160" s="1060">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0">
        <v>26</v>
      </c>
      <c r="B161" s="1060">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0">
        <v>27</v>
      </c>
      <c r="B162" s="1060">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0">
        <v>28</v>
      </c>
      <c r="B163" s="1060">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0">
        <v>29</v>
      </c>
      <c r="B164" s="1060">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0">
        <v>30</v>
      </c>
      <c r="B165" s="1060">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1" t="s">
        <v>299</v>
      </c>
      <c r="K168" s="109"/>
      <c r="L168" s="109"/>
      <c r="M168" s="109"/>
      <c r="N168" s="109"/>
      <c r="O168" s="109"/>
      <c r="P168" s="352" t="s">
        <v>27</v>
      </c>
      <c r="Q168" s="352"/>
      <c r="R168" s="352"/>
      <c r="S168" s="352"/>
      <c r="T168" s="352"/>
      <c r="U168" s="352"/>
      <c r="V168" s="352"/>
      <c r="W168" s="352"/>
      <c r="X168" s="352"/>
      <c r="Y168" s="349" t="s">
        <v>354</v>
      </c>
      <c r="Z168" s="350"/>
      <c r="AA168" s="350"/>
      <c r="AB168" s="350"/>
      <c r="AC168" s="281" t="s">
        <v>339</v>
      </c>
      <c r="AD168" s="281"/>
      <c r="AE168" s="281"/>
      <c r="AF168" s="281"/>
      <c r="AG168" s="281"/>
      <c r="AH168" s="349" t="s">
        <v>260</v>
      </c>
      <c r="AI168" s="351"/>
      <c r="AJ168" s="351"/>
      <c r="AK168" s="351"/>
      <c r="AL168" s="351" t="s">
        <v>21</v>
      </c>
      <c r="AM168" s="351"/>
      <c r="AN168" s="351"/>
      <c r="AO168" s="430"/>
      <c r="AP168" s="431" t="s">
        <v>300</v>
      </c>
      <c r="AQ168" s="431"/>
      <c r="AR168" s="431"/>
      <c r="AS168" s="431"/>
      <c r="AT168" s="431"/>
      <c r="AU168" s="431"/>
      <c r="AV168" s="431"/>
      <c r="AW168" s="431"/>
      <c r="AX168" s="431"/>
    </row>
    <row r="169" spans="1:50" ht="26.25" customHeight="1" x14ac:dyDescent="0.15">
      <c r="A169" s="1060">
        <v>1</v>
      </c>
      <c r="B169" s="1060">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0">
        <v>2</v>
      </c>
      <c r="B170" s="1060">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0">
        <v>3</v>
      </c>
      <c r="B171" s="1060">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0">
        <v>4</v>
      </c>
      <c r="B172" s="1060">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0">
        <v>5</v>
      </c>
      <c r="B173" s="1060">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0">
        <v>6</v>
      </c>
      <c r="B174" s="1060">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0">
        <v>7</v>
      </c>
      <c r="B175" s="1060">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0">
        <v>8</v>
      </c>
      <c r="B176" s="1060">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0">
        <v>9</v>
      </c>
      <c r="B177" s="1060">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0">
        <v>10</v>
      </c>
      <c r="B178" s="1060">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0">
        <v>11</v>
      </c>
      <c r="B179" s="1060">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0">
        <v>12</v>
      </c>
      <c r="B180" s="1060">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0">
        <v>13</v>
      </c>
      <c r="B181" s="1060">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0">
        <v>14</v>
      </c>
      <c r="B182" s="1060">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0">
        <v>15</v>
      </c>
      <c r="B183" s="1060">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0">
        <v>16</v>
      </c>
      <c r="B184" s="1060">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0">
        <v>17</v>
      </c>
      <c r="B185" s="1060">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0">
        <v>18</v>
      </c>
      <c r="B186" s="1060">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0">
        <v>19</v>
      </c>
      <c r="B187" s="1060">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0">
        <v>20</v>
      </c>
      <c r="B188" s="1060">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0">
        <v>21</v>
      </c>
      <c r="B189" s="1060">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0">
        <v>22</v>
      </c>
      <c r="B190" s="1060">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0">
        <v>23</v>
      </c>
      <c r="B191" s="1060">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0">
        <v>24</v>
      </c>
      <c r="B192" s="1060">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0">
        <v>25</v>
      </c>
      <c r="B193" s="1060">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0">
        <v>26</v>
      </c>
      <c r="B194" s="1060">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0">
        <v>27</v>
      </c>
      <c r="B195" s="1060">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0">
        <v>28</v>
      </c>
      <c r="B196" s="1060">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0">
        <v>29</v>
      </c>
      <c r="B197" s="1060">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0">
        <v>30</v>
      </c>
      <c r="B198" s="1060">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1" t="s">
        <v>299</v>
      </c>
      <c r="K201" s="109"/>
      <c r="L201" s="109"/>
      <c r="M201" s="109"/>
      <c r="N201" s="109"/>
      <c r="O201" s="109"/>
      <c r="P201" s="352" t="s">
        <v>27</v>
      </c>
      <c r="Q201" s="352"/>
      <c r="R201" s="352"/>
      <c r="S201" s="352"/>
      <c r="T201" s="352"/>
      <c r="U201" s="352"/>
      <c r="V201" s="352"/>
      <c r="W201" s="352"/>
      <c r="X201" s="352"/>
      <c r="Y201" s="349" t="s">
        <v>354</v>
      </c>
      <c r="Z201" s="350"/>
      <c r="AA201" s="350"/>
      <c r="AB201" s="350"/>
      <c r="AC201" s="281" t="s">
        <v>339</v>
      </c>
      <c r="AD201" s="281"/>
      <c r="AE201" s="281"/>
      <c r="AF201" s="281"/>
      <c r="AG201" s="281"/>
      <c r="AH201" s="349" t="s">
        <v>260</v>
      </c>
      <c r="AI201" s="351"/>
      <c r="AJ201" s="351"/>
      <c r="AK201" s="351"/>
      <c r="AL201" s="351" t="s">
        <v>21</v>
      </c>
      <c r="AM201" s="351"/>
      <c r="AN201" s="351"/>
      <c r="AO201" s="430"/>
      <c r="AP201" s="431" t="s">
        <v>300</v>
      </c>
      <c r="AQ201" s="431"/>
      <c r="AR201" s="431"/>
      <c r="AS201" s="431"/>
      <c r="AT201" s="431"/>
      <c r="AU201" s="431"/>
      <c r="AV201" s="431"/>
      <c r="AW201" s="431"/>
      <c r="AX201" s="431"/>
    </row>
    <row r="202" spans="1:50" ht="26.25" customHeight="1" x14ac:dyDescent="0.15">
      <c r="A202" s="1060">
        <v>1</v>
      </c>
      <c r="B202" s="1060">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0">
        <v>2</v>
      </c>
      <c r="B203" s="1060">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0">
        <v>3</v>
      </c>
      <c r="B204" s="1060">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0">
        <v>4</v>
      </c>
      <c r="B205" s="1060">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0">
        <v>5</v>
      </c>
      <c r="B206" s="1060">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0">
        <v>6</v>
      </c>
      <c r="B207" s="1060">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0">
        <v>7</v>
      </c>
      <c r="B208" s="1060">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0">
        <v>8</v>
      </c>
      <c r="B209" s="1060">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0">
        <v>9</v>
      </c>
      <c r="B210" s="1060">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0">
        <v>10</v>
      </c>
      <c r="B211" s="1060">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0">
        <v>11</v>
      </c>
      <c r="B212" s="1060">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0">
        <v>12</v>
      </c>
      <c r="B213" s="1060">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0">
        <v>13</v>
      </c>
      <c r="B214" s="1060">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0">
        <v>14</v>
      </c>
      <c r="B215" s="1060">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0">
        <v>15</v>
      </c>
      <c r="B216" s="1060">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0">
        <v>16</v>
      </c>
      <c r="B217" s="1060">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0">
        <v>17</v>
      </c>
      <c r="B218" s="1060">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0">
        <v>18</v>
      </c>
      <c r="B219" s="1060">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0">
        <v>19</v>
      </c>
      <c r="B220" s="1060">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0">
        <v>20</v>
      </c>
      <c r="B221" s="1060">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0">
        <v>21</v>
      </c>
      <c r="B222" s="1060">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0">
        <v>22</v>
      </c>
      <c r="B223" s="1060">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0">
        <v>23</v>
      </c>
      <c r="B224" s="1060">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0">
        <v>24</v>
      </c>
      <c r="B225" s="1060">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0">
        <v>25</v>
      </c>
      <c r="B226" s="1060">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0">
        <v>26</v>
      </c>
      <c r="B227" s="1060">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0">
        <v>27</v>
      </c>
      <c r="B228" s="1060">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0">
        <v>28</v>
      </c>
      <c r="B229" s="1060">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0">
        <v>29</v>
      </c>
      <c r="B230" s="1060">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0">
        <v>30</v>
      </c>
      <c r="B231" s="1060">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1" t="s">
        <v>299</v>
      </c>
      <c r="K234" s="109"/>
      <c r="L234" s="109"/>
      <c r="M234" s="109"/>
      <c r="N234" s="109"/>
      <c r="O234" s="109"/>
      <c r="P234" s="352" t="s">
        <v>27</v>
      </c>
      <c r="Q234" s="352"/>
      <c r="R234" s="352"/>
      <c r="S234" s="352"/>
      <c r="T234" s="352"/>
      <c r="U234" s="352"/>
      <c r="V234" s="352"/>
      <c r="W234" s="352"/>
      <c r="X234" s="352"/>
      <c r="Y234" s="349" t="s">
        <v>354</v>
      </c>
      <c r="Z234" s="350"/>
      <c r="AA234" s="350"/>
      <c r="AB234" s="350"/>
      <c r="AC234" s="281" t="s">
        <v>339</v>
      </c>
      <c r="AD234" s="281"/>
      <c r="AE234" s="281"/>
      <c r="AF234" s="281"/>
      <c r="AG234" s="281"/>
      <c r="AH234" s="349" t="s">
        <v>260</v>
      </c>
      <c r="AI234" s="351"/>
      <c r="AJ234" s="351"/>
      <c r="AK234" s="351"/>
      <c r="AL234" s="351" t="s">
        <v>21</v>
      </c>
      <c r="AM234" s="351"/>
      <c r="AN234" s="351"/>
      <c r="AO234" s="430"/>
      <c r="AP234" s="431" t="s">
        <v>300</v>
      </c>
      <c r="AQ234" s="431"/>
      <c r="AR234" s="431"/>
      <c r="AS234" s="431"/>
      <c r="AT234" s="431"/>
      <c r="AU234" s="431"/>
      <c r="AV234" s="431"/>
      <c r="AW234" s="431"/>
      <c r="AX234" s="431"/>
    </row>
    <row r="235" spans="1:50" ht="26.25" customHeight="1" x14ac:dyDescent="0.15">
      <c r="A235" s="1060">
        <v>1</v>
      </c>
      <c r="B235" s="1060">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0">
        <v>2</v>
      </c>
      <c r="B236" s="1060">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0">
        <v>3</v>
      </c>
      <c r="B237" s="1060">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0">
        <v>4</v>
      </c>
      <c r="B238" s="1060">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0">
        <v>5</v>
      </c>
      <c r="B239" s="1060">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0">
        <v>6</v>
      </c>
      <c r="B240" s="1060">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0">
        <v>7</v>
      </c>
      <c r="B241" s="1060">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0">
        <v>8</v>
      </c>
      <c r="B242" s="1060">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0">
        <v>9</v>
      </c>
      <c r="B243" s="1060">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0">
        <v>10</v>
      </c>
      <c r="B244" s="1060">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0">
        <v>11</v>
      </c>
      <c r="B245" s="1060">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0">
        <v>12</v>
      </c>
      <c r="B246" s="1060">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0">
        <v>13</v>
      </c>
      <c r="B247" s="1060">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0">
        <v>14</v>
      </c>
      <c r="B248" s="1060">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0">
        <v>15</v>
      </c>
      <c r="B249" s="1060">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0">
        <v>16</v>
      </c>
      <c r="B250" s="1060">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0">
        <v>17</v>
      </c>
      <c r="B251" s="1060">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0">
        <v>18</v>
      </c>
      <c r="B252" s="1060">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0">
        <v>19</v>
      </c>
      <c r="B253" s="1060">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0">
        <v>20</v>
      </c>
      <c r="B254" s="1060">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0">
        <v>21</v>
      </c>
      <c r="B255" s="1060">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0">
        <v>22</v>
      </c>
      <c r="B256" s="1060">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0">
        <v>23</v>
      </c>
      <c r="B257" s="1060">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0">
        <v>24</v>
      </c>
      <c r="B258" s="1060">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0">
        <v>25</v>
      </c>
      <c r="B259" s="1060">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0">
        <v>26</v>
      </c>
      <c r="B260" s="1060">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0">
        <v>27</v>
      </c>
      <c r="B261" s="1060">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0">
        <v>28</v>
      </c>
      <c r="B262" s="1060">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0">
        <v>29</v>
      </c>
      <c r="B263" s="1060">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0">
        <v>30</v>
      </c>
      <c r="B264" s="1060">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1" t="s">
        <v>299</v>
      </c>
      <c r="K267" s="109"/>
      <c r="L267" s="109"/>
      <c r="M267" s="109"/>
      <c r="N267" s="109"/>
      <c r="O267" s="109"/>
      <c r="P267" s="352" t="s">
        <v>27</v>
      </c>
      <c r="Q267" s="352"/>
      <c r="R267" s="352"/>
      <c r="S267" s="352"/>
      <c r="T267" s="352"/>
      <c r="U267" s="352"/>
      <c r="V267" s="352"/>
      <c r="W267" s="352"/>
      <c r="X267" s="352"/>
      <c r="Y267" s="349" t="s">
        <v>354</v>
      </c>
      <c r="Z267" s="350"/>
      <c r="AA267" s="350"/>
      <c r="AB267" s="350"/>
      <c r="AC267" s="281" t="s">
        <v>339</v>
      </c>
      <c r="AD267" s="281"/>
      <c r="AE267" s="281"/>
      <c r="AF267" s="281"/>
      <c r="AG267" s="281"/>
      <c r="AH267" s="349" t="s">
        <v>260</v>
      </c>
      <c r="AI267" s="351"/>
      <c r="AJ267" s="351"/>
      <c r="AK267" s="351"/>
      <c r="AL267" s="351" t="s">
        <v>21</v>
      </c>
      <c r="AM267" s="351"/>
      <c r="AN267" s="351"/>
      <c r="AO267" s="430"/>
      <c r="AP267" s="431" t="s">
        <v>300</v>
      </c>
      <c r="AQ267" s="431"/>
      <c r="AR267" s="431"/>
      <c r="AS267" s="431"/>
      <c r="AT267" s="431"/>
      <c r="AU267" s="431"/>
      <c r="AV267" s="431"/>
      <c r="AW267" s="431"/>
      <c r="AX267" s="431"/>
    </row>
    <row r="268" spans="1:50" ht="26.25" customHeight="1" x14ac:dyDescent="0.15">
      <c r="A268" s="1060">
        <v>1</v>
      </c>
      <c r="B268" s="1060">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0">
        <v>2</v>
      </c>
      <c r="B269" s="1060">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0">
        <v>3</v>
      </c>
      <c r="B270" s="1060">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0">
        <v>4</v>
      </c>
      <c r="B271" s="1060">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0">
        <v>5</v>
      </c>
      <c r="B272" s="1060">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0">
        <v>6</v>
      </c>
      <c r="B273" s="1060">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0">
        <v>7</v>
      </c>
      <c r="B274" s="1060">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0">
        <v>8</v>
      </c>
      <c r="B275" s="1060">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0">
        <v>9</v>
      </c>
      <c r="B276" s="1060">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0">
        <v>10</v>
      </c>
      <c r="B277" s="1060">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0">
        <v>11</v>
      </c>
      <c r="B278" s="1060">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0">
        <v>12</v>
      </c>
      <c r="B279" s="1060">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0">
        <v>13</v>
      </c>
      <c r="B280" s="1060">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0">
        <v>14</v>
      </c>
      <c r="B281" s="1060">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0">
        <v>15</v>
      </c>
      <c r="B282" s="1060">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0">
        <v>16</v>
      </c>
      <c r="B283" s="1060">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0">
        <v>17</v>
      </c>
      <c r="B284" s="1060">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0">
        <v>18</v>
      </c>
      <c r="B285" s="1060">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0">
        <v>19</v>
      </c>
      <c r="B286" s="1060">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0">
        <v>20</v>
      </c>
      <c r="B287" s="1060">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0">
        <v>21</v>
      </c>
      <c r="B288" s="1060">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0">
        <v>22</v>
      </c>
      <c r="B289" s="1060">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0">
        <v>23</v>
      </c>
      <c r="B290" s="1060">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0">
        <v>24</v>
      </c>
      <c r="B291" s="1060">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0">
        <v>25</v>
      </c>
      <c r="B292" s="1060">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0">
        <v>26</v>
      </c>
      <c r="B293" s="1060">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0">
        <v>27</v>
      </c>
      <c r="B294" s="1060">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0">
        <v>28</v>
      </c>
      <c r="B295" s="1060">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0">
        <v>29</v>
      </c>
      <c r="B296" s="1060">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0">
        <v>30</v>
      </c>
      <c r="B297" s="1060">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1" t="s">
        <v>299</v>
      </c>
      <c r="K300" s="109"/>
      <c r="L300" s="109"/>
      <c r="M300" s="109"/>
      <c r="N300" s="109"/>
      <c r="O300" s="109"/>
      <c r="P300" s="352" t="s">
        <v>27</v>
      </c>
      <c r="Q300" s="352"/>
      <c r="R300" s="352"/>
      <c r="S300" s="352"/>
      <c r="T300" s="352"/>
      <c r="U300" s="352"/>
      <c r="V300" s="352"/>
      <c r="W300" s="352"/>
      <c r="X300" s="352"/>
      <c r="Y300" s="349" t="s">
        <v>354</v>
      </c>
      <c r="Z300" s="350"/>
      <c r="AA300" s="350"/>
      <c r="AB300" s="350"/>
      <c r="AC300" s="281" t="s">
        <v>339</v>
      </c>
      <c r="AD300" s="281"/>
      <c r="AE300" s="281"/>
      <c r="AF300" s="281"/>
      <c r="AG300" s="281"/>
      <c r="AH300" s="349" t="s">
        <v>260</v>
      </c>
      <c r="AI300" s="351"/>
      <c r="AJ300" s="351"/>
      <c r="AK300" s="351"/>
      <c r="AL300" s="351" t="s">
        <v>21</v>
      </c>
      <c r="AM300" s="351"/>
      <c r="AN300" s="351"/>
      <c r="AO300" s="430"/>
      <c r="AP300" s="431" t="s">
        <v>300</v>
      </c>
      <c r="AQ300" s="431"/>
      <c r="AR300" s="431"/>
      <c r="AS300" s="431"/>
      <c r="AT300" s="431"/>
      <c r="AU300" s="431"/>
      <c r="AV300" s="431"/>
      <c r="AW300" s="431"/>
      <c r="AX300" s="431"/>
    </row>
    <row r="301" spans="1:50" ht="26.25" customHeight="1" x14ac:dyDescent="0.15">
      <c r="A301" s="1060">
        <v>1</v>
      </c>
      <c r="B301" s="1060">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0">
        <v>2</v>
      </c>
      <c r="B302" s="1060">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0">
        <v>3</v>
      </c>
      <c r="B303" s="1060">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0">
        <v>4</v>
      </c>
      <c r="B304" s="1060">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0">
        <v>5</v>
      </c>
      <c r="B305" s="1060">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0">
        <v>6</v>
      </c>
      <c r="B306" s="1060">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0">
        <v>7</v>
      </c>
      <c r="B307" s="1060">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0">
        <v>8</v>
      </c>
      <c r="B308" s="1060">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0">
        <v>9</v>
      </c>
      <c r="B309" s="1060">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0">
        <v>10</v>
      </c>
      <c r="B310" s="1060">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0">
        <v>11</v>
      </c>
      <c r="B311" s="1060">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0">
        <v>12</v>
      </c>
      <c r="B312" s="1060">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0">
        <v>13</v>
      </c>
      <c r="B313" s="1060">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0">
        <v>14</v>
      </c>
      <c r="B314" s="1060">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0">
        <v>15</v>
      </c>
      <c r="B315" s="1060">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0">
        <v>16</v>
      </c>
      <c r="B316" s="1060">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0">
        <v>17</v>
      </c>
      <c r="B317" s="1060">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0">
        <v>18</v>
      </c>
      <c r="B318" s="1060">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0">
        <v>19</v>
      </c>
      <c r="B319" s="1060">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0">
        <v>20</v>
      </c>
      <c r="B320" s="1060">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0">
        <v>21</v>
      </c>
      <c r="B321" s="1060">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0">
        <v>22</v>
      </c>
      <c r="B322" s="1060">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0">
        <v>23</v>
      </c>
      <c r="B323" s="1060">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0">
        <v>24</v>
      </c>
      <c r="B324" s="1060">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0">
        <v>25</v>
      </c>
      <c r="B325" s="1060">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0">
        <v>26</v>
      </c>
      <c r="B326" s="1060">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0">
        <v>27</v>
      </c>
      <c r="B327" s="1060">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0">
        <v>28</v>
      </c>
      <c r="B328" s="1060">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0">
        <v>29</v>
      </c>
      <c r="B329" s="1060">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0">
        <v>30</v>
      </c>
      <c r="B330" s="1060">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1" t="s">
        <v>299</v>
      </c>
      <c r="K333" s="109"/>
      <c r="L333" s="109"/>
      <c r="M333" s="109"/>
      <c r="N333" s="109"/>
      <c r="O333" s="109"/>
      <c r="P333" s="352" t="s">
        <v>27</v>
      </c>
      <c r="Q333" s="352"/>
      <c r="R333" s="352"/>
      <c r="S333" s="352"/>
      <c r="T333" s="352"/>
      <c r="U333" s="352"/>
      <c r="V333" s="352"/>
      <c r="W333" s="352"/>
      <c r="X333" s="352"/>
      <c r="Y333" s="349" t="s">
        <v>354</v>
      </c>
      <c r="Z333" s="350"/>
      <c r="AA333" s="350"/>
      <c r="AB333" s="350"/>
      <c r="AC333" s="281" t="s">
        <v>339</v>
      </c>
      <c r="AD333" s="281"/>
      <c r="AE333" s="281"/>
      <c r="AF333" s="281"/>
      <c r="AG333" s="281"/>
      <c r="AH333" s="349" t="s">
        <v>260</v>
      </c>
      <c r="AI333" s="351"/>
      <c r="AJ333" s="351"/>
      <c r="AK333" s="351"/>
      <c r="AL333" s="351" t="s">
        <v>21</v>
      </c>
      <c r="AM333" s="351"/>
      <c r="AN333" s="351"/>
      <c r="AO333" s="430"/>
      <c r="AP333" s="431" t="s">
        <v>300</v>
      </c>
      <c r="AQ333" s="431"/>
      <c r="AR333" s="431"/>
      <c r="AS333" s="431"/>
      <c r="AT333" s="431"/>
      <c r="AU333" s="431"/>
      <c r="AV333" s="431"/>
      <c r="AW333" s="431"/>
      <c r="AX333" s="431"/>
    </row>
    <row r="334" spans="1:50" ht="26.25" customHeight="1" x14ac:dyDescent="0.15">
      <c r="A334" s="1060">
        <v>1</v>
      </c>
      <c r="B334" s="1060">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0">
        <v>2</v>
      </c>
      <c r="B335" s="1060">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0">
        <v>3</v>
      </c>
      <c r="B336" s="1060">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0">
        <v>4</v>
      </c>
      <c r="B337" s="1060">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0">
        <v>5</v>
      </c>
      <c r="B338" s="1060">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0">
        <v>6</v>
      </c>
      <c r="B339" s="1060">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0">
        <v>7</v>
      </c>
      <c r="B340" s="1060">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0">
        <v>8</v>
      </c>
      <c r="B341" s="1060">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0">
        <v>9</v>
      </c>
      <c r="B342" s="1060">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0">
        <v>10</v>
      </c>
      <c r="B343" s="1060">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0">
        <v>11</v>
      </c>
      <c r="B344" s="1060">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0">
        <v>12</v>
      </c>
      <c r="B345" s="1060">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0">
        <v>13</v>
      </c>
      <c r="B346" s="1060">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0">
        <v>14</v>
      </c>
      <c r="B347" s="1060">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0">
        <v>15</v>
      </c>
      <c r="B348" s="1060">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0">
        <v>16</v>
      </c>
      <c r="B349" s="1060">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0">
        <v>17</v>
      </c>
      <c r="B350" s="1060">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0">
        <v>18</v>
      </c>
      <c r="B351" s="1060">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0">
        <v>19</v>
      </c>
      <c r="B352" s="1060">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0">
        <v>20</v>
      </c>
      <c r="B353" s="1060">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0">
        <v>21</v>
      </c>
      <c r="B354" s="1060">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0">
        <v>22</v>
      </c>
      <c r="B355" s="1060">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0">
        <v>23</v>
      </c>
      <c r="B356" s="1060">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0">
        <v>24</v>
      </c>
      <c r="B357" s="1060">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0">
        <v>25</v>
      </c>
      <c r="B358" s="1060">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0">
        <v>26</v>
      </c>
      <c r="B359" s="1060">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0">
        <v>27</v>
      </c>
      <c r="B360" s="1060">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0">
        <v>28</v>
      </c>
      <c r="B361" s="1060">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0">
        <v>29</v>
      </c>
      <c r="B362" s="1060">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0">
        <v>30</v>
      </c>
      <c r="B363" s="1060">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1" t="s">
        <v>299</v>
      </c>
      <c r="K366" s="109"/>
      <c r="L366" s="109"/>
      <c r="M366" s="109"/>
      <c r="N366" s="109"/>
      <c r="O366" s="109"/>
      <c r="P366" s="352" t="s">
        <v>27</v>
      </c>
      <c r="Q366" s="352"/>
      <c r="R366" s="352"/>
      <c r="S366" s="352"/>
      <c r="T366" s="352"/>
      <c r="U366" s="352"/>
      <c r="V366" s="352"/>
      <c r="W366" s="352"/>
      <c r="X366" s="352"/>
      <c r="Y366" s="349" t="s">
        <v>354</v>
      </c>
      <c r="Z366" s="350"/>
      <c r="AA366" s="350"/>
      <c r="AB366" s="350"/>
      <c r="AC366" s="281" t="s">
        <v>339</v>
      </c>
      <c r="AD366" s="281"/>
      <c r="AE366" s="281"/>
      <c r="AF366" s="281"/>
      <c r="AG366" s="281"/>
      <c r="AH366" s="349" t="s">
        <v>260</v>
      </c>
      <c r="AI366" s="351"/>
      <c r="AJ366" s="351"/>
      <c r="AK366" s="351"/>
      <c r="AL366" s="351" t="s">
        <v>21</v>
      </c>
      <c r="AM366" s="351"/>
      <c r="AN366" s="351"/>
      <c r="AO366" s="430"/>
      <c r="AP366" s="431" t="s">
        <v>300</v>
      </c>
      <c r="AQ366" s="431"/>
      <c r="AR366" s="431"/>
      <c r="AS366" s="431"/>
      <c r="AT366" s="431"/>
      <c r="AU366" s="431"/>
      <c r="AV366" s="431"/>
      <c r="AW366" s="431"/>
      <c r="AX366" s="431"/>
    </row>
    <row r="367" spans="1:50" ht="26.25" customHeight="1" x14ac:dyDescent="0.15">
      <c r="A367" s="1060">
        <v>1</v>
      </c>
      <c r="B367" s="1060">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0">
        <v>2</v>
      </c>
      <c r="B368" s="1060">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0">
        <v>3</v>
      </c>
      <c r="B369" s="1060">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0">
        <v>4</v>
      </c>
      <c r="B370" s="1060">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0">
        <v>5</v>
      </c>
      <c r="B371" s="1060">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0">
        <v>6</v>
      </c>
      <c r="B372" s="1060">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0">
        <v>7</v>
      </c>
      <c r="B373" s="1060">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0">
        <v>8</v>
      </c>
      <c r="B374" s="1060">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0">
        <v>9</v>
      </c>
      <c r="B375" s="1060">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0">
        <v>10</v>
      </c>
      <c r="B376" s="1060">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0">
        <v>11</v>
      </c>
      <c r="B377" s="1060">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0">
        <v>12</v>
      </c>
      <c r="B378" s="1060">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0">
        <v>13</v>
      </c>
      <c r="B379" s="1060">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0">
        <v>14</v>
      </c>
      <c r="B380" s="1060">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0">
        <v>15</v>
      </c>
      <c r="B381" s="1060">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0">
        <v>16</v>
      </c>
      <c r="B382" s="1060">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0">
        <v>17</v>
      </c>
      <c r="B383" s="1060">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0">
        <v>18</v>
      </c>
      <c r="B384" s="1060">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0">
        <v>19</v>
      </c>
      <c r="B385" s="1060">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0">
        <v>20</v>
      </c>
      <c r="B386" s="1060">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0">
        <v>21</v>
      </c>
      <c r="B387" s="1060">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0">
        <v>22</v>
      </c>
      <c r="B388" s="1060">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0">
        <v>23</v>
      </c>
      <c r="B389" s="1060">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0">
        <v>24</v>
      </c>
      <c r="B390" s="1060">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0">
        <v>25</v>
      </c>
      <c r="B391" s="1060">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0">
        <v>26</v>
      </c>
      <c r="B392" s="1060">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0">
        <v>27</v>
      </c>
      <c r="B393" s="1060">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0">
        <v>28</v>
      </c>
      <c r="B394" s="1060">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0">
        <v>29</v>
      </c>
      <c r="B395" s="1060">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0">
        <v>30</v>
      </c>
      <c r="B396" s="1060">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1" t="s">
        <v>299</v>
      </c>
      <c r="K399" s="109"/>
      <c r="L399" s="109"/>
      <c r="M399" s="109"/>
      <c r="N399" s="109"/>
      <c r="O399" s="109"/>
      <c r="P399" s="352" t="s">
        <v>27</v>
      </c>
      <c r="Q399" s="352"/>
      <c r="R399" s="352"/>
      <c r="S399" s="352"/>
      <c r="T399" s="352"/>
      <c r="U399" s="352"/>
      <c r="V399" s="352"/>
      <c r="W399" s="352"/>
      <c r="X399" s="352"/>
      <c r="Y399" s="349" t="s">
        <v>354</v>
      </c>
      <c r="Z399" s="350"/>
      <c r="AA399" s="350"/>
      <c r="AB399" s="350"/>
      <c r="AC399" s="281" t="s">
        <v>339</v>
      </c>
      <c r="AD399" s="281"/>
      <c r="AE399" s="281"/>
      <c r="AF399" s="281"/>
      <c r="AG399" s="281"/>
      <c r="AH399" s="349" t="s">
        <v>260</v>
      </c>
      <c r="AI399" s="351"/>
      <c r="AJ399" s="351"/>
      <c r="AK399" s="351"/>
      <c r="AL399" s="351" t="s">
        <v>21</v>
      </c>
      <c r="AM399" s="351"/>
      <c r="AN399" s="351"/>
      <c r="AO399" s="430"/>
      <c r="AP399" s="431" t="s">
        <v>300</v>
      </c>
      <c r="AQ399" s="431"/>
      <c r="AR399" s="431"/>
      <c r="AS399" s="431"/>
      <c r="AT399" s="431"/>
      <c r="AU399" s="431"/>
      <c r="AV399" s="431"/>
      <c r="AW399" s="431"/>
      <c r="AX399" s="431"/>
    </row>
    <row r="400" spans="1:50" ht="26.25" customHeight="1" x14ac:dyDescent="0.15">
      <c r="A400" s="1060">
        <v>1</v>
      </c>
      <c r="B400" s="1060">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0">
        <v>2</v>
      </c>
      <c r="B401" s="1060">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0">
        <v>3</v>
      </c>
      <c r="B402" s="1060">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0">
        <v>4</v>
      </c>
      <c r="B403" s="1060">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0">
        <v>5</v>
      </c>
      <c r="B404" s="1060">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0">
        <v>6</v>
      </c>
      <c r="B405" s="1060">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0">
        <v>7</v>
      </c>
      <c r="B406" s="1060">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0">
        <v>8</v>
      </c>
      <c r="B407" s="1060">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0">
        <v>9</v>
      </c>
      <c r="B408" s="1060">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0">
        <v>10</v>
      </c>
      <c r="B409" s="1060">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0">
        <v>11</v>
      </c>
      <c r="B410" s="1060">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0">
        <v>12</v>
      </c>
      <c r="B411" s="1060">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0">
        <v>13</v>
      </c>
      <c r="B412" s="1060">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0">
        <v>14</v>
      </c>
      <c r="B413" s="1060">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0">
        <v>15</v>
      </c>
      <c r="B414" s="1060">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0">
        <v>16</v>
      </c>
      <c r="B415" s="1060">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0">
        <v>17</v>
      </c>
      <c r="B416" s="1060">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0">
        <v>18</v>
      </c>
      <c r="B417" s="1060">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0">
        <v>19</v>
      </c>
      <c r="B418" s="1060">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0">
        <v>20</v>
      </c>
      <c r="B419" s="1060">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0">
        <v>21</v>
      </c>
      <c r="B420" s="1060">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0">
        <v>22</v>
      </c>
      <c r="B421" s="1060">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0">
        <v>23</v>
      </c>
      <c r="B422" s="1060">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0">
        <v>24</v>
      </c>
      <c r="B423" s="1060">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0">
        <v>25</v>
      </c>
      <c r="B424" s="1060">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0">
        <v>26</v>
      </c>
      <c r="B425" s="1060">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0">
        <v>27</v>
      </c>
      <c r="B426" s="1060">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0">
        <v>28</v>
      </c>
      <c r="B427" s="1060">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0">
        <v>29</v>
      </c>
      <c r="B428" s="1060">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0">
        <v>30</v>
      </c>
      <c r="B429" s="1060">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1" t="s">
        <v>299</v>
      </c>
      <c r="K432" s="109"/>
      <c r="L432" s="109"/>
      <c r="M432" s="109"/>
      <c r="N432" s="109"/>
      <c r="O432" s="109"/>
      <c r="P432" s="352" t="s">
        <v>27</v>
      </c>
      <c r="Q432" s="352"/>
      <c r="R432" s="352"/>
      <c r="S432" s="352"/>
      <c r="T432" s="352"/>
      <c r="U432" s="352"/>
      <c r="V432" s="352"/>
      <c r="W432" s="352"/>
      <c r="X432" s="352"/>
      <c r="Y432" s="349" t="s">
        <v>354</v>
      </c>
      <c r="Z432" s="350"/>
      <c r="AA432" s="350"/>
      <c r="AB432" s="350"/>
      <c r="AC432" s="281" t="s">
        <v>339</v>
      </c>
      <c r="AD432" s="281"/>
      <c r="AE432" s="281"/>
      <c r="AF432" s="281"/>
      <c r="AG432" s="281"/>
      <c r="AH432" s="349" t="s">
        <v>260</v>
      </c>
      <c r="AI432" s="351"/>
      <c r="AJ432" s="351"/>
      <c r="AK432" s="351"/>
      <c r="AL432" s="351" t="s">
        <v>21</v>
      </c>
      <c r="AM432" s="351"/>
      <c r="AN432" s="351"/>
      <c r="AO432" s="430"/>
      <c r="AP432" s="431" t="s">
        <v>300</v>
      </c>
      <c r="AQ432" s="431"/>
      <c r="AR432" s="431"/>
      <c r="AS432" s="431"/>
      <c r="AT432" s="431"/>
      <c r="AU432" s="431"/>
      <c r="AV432" s="431"/>
      <c r="AW432" s="431"/>
      <c r="AX432" s="431"/>
    </row>
    <row r="433" spans="1:50" ht="26.25" customHeight="1" x14ac:dyDescent="0.15">
      <c r="A433" s="1060">
        <v>1</v>
      </c>
      <c r="B433" s="1060">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0">
        <v>2</v>
      </c>
      <c r="B434" s="1060">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0">
        <v>3</v>
      </c>
      <c r="B435" s="1060">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0">
        <v>4</v>
      </c>
      <c r="B436" s="1060">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0">
        <v>5</v>
      </c>
      <c r="B437" s="1060">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0">
        <v>6</v>
      </c>
      <c r="B438" s="1060">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0">
        <v>7</v>
      </c>
      <c r="B439" s="1060">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0">
        <v>8</v>
      </c>
      <c r="B440" s="1060">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0">
        <v>9</v>
      </c>
      <c r="B441" s="1060">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0">
        <v>10</v>
      </c>
      <c r="B442" s="1060">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0">
        <v>11</v>
      </c>
      <c r="B443" s="1060">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0">
        <v>12</v>
      </c>
      <c r="B444" s="1060">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0">
        <v>13</v>
      </c>
      <c r="B445" s="1060">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0">
        <v>14</v>
      </c>
      <c r="B446" s="1060">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0">
        <v>15</v>
      </c>
      <c r="B447" s="1060">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0">
        <v>16</v>
      </c>
      <c r="B448" s="1060">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0">
        <v>17</v>
      </c>
      <c r="B449" s="1060">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0">
        <v>18</v>
      </c>
      <c r="B450" s="1060">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0">
        <v>19</v>
      </c>
      <c r="B451" s="1060">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0">
        <v>20</v>
      </c>
      <c r="B452" s="1060">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0">
        <v>21</v>
      </c>
      <c r="B453" s="1060">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0">
        <v>22</v>
      </c>
      <c r="B454" s="1060">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0">
        <v>23</v>
      </c>
      <c r="B455" s="1060">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0">
        <v>24</v>
      </c>
      <c r="B456" s="1060">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0">
        <v>25</v>
      </c>
      <c r="B457" s="1060">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0">
        <v>26</v>
      </c>
      <c r="B458" s="1060">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0">
        <v>27</v>
      </c>
      <c r="B459" s="1060">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0">
        <v>28</v>
      </c>
      <c r="B460" s="1060">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0">
        <v>29</v>
      </c>
      <c r="B461" s="1060">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0">
        <v>30</v>
      </c>
      <c r="B462" s="1060">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1" t="s">
        <v>299</v>
      </c>
      <c r="K465" s="109"/>
      <c r="L465" s="109"/>
      <c r="M465" s="109"/>
      <c r="N465" s="109"/>
      <c r="O465" s="109"/>
      <c r="P465" s="352" t="s">
        <v>27</v>
      </c>
      <c r="Q465" s="352"/>
      <c r="R465" s="352"/>
      <c r="S465" s="352"/>
      <c r="T465" s="352"/>
      <c r="U465" s="352"/>
      <c r="V465" s="352"/>
      <c r="W465" s="352"/>
      <c r="X465" s="352"/>
      <c r="Y465" s="349" t="s">
        <v>354</v>
      </c>
      <c r="Z465" s="350"/>
      <c r="AA465" s="350"/>
      <c r="AB465" s="350"/>
      <c r="AC465" s="281" t="s">
        <v>339</v>
      </c>
      <c r="AD465" s="281"/>
      <c r="AE465" s="281"/>
      <c r="AF465" s="281"/>
      <c r="AG465" s="281"/>
      <c r="AH465" s="349" t="s">
        <v>260</v>
      </c>
      <c r="AI465" s="351"/>
      <c r="AJ465" s="351"/>
      <c r="AK465" s="351"/>
      <c r="AL465" s="351" t="s">
        <v>21</v>
      </c>
      <c r="AM465" s="351"/>
      <c r="AN465" s="351"/>
      <c r="AO465" s="430"/>
      <c r="AP465" s="431" t="s">
        <v>300</v>
      </c>
      <c r="AQ465" s="431"/>
      <c r="AR465" s="431"/>
      <c r="AS465" s="431"/>
      <c r="AT465" s="431"/>
      <c r="AU465" s="431"/>
      <c r="AV465" s="431"/>
      <c r="AW465" s="431"/>
      <c r="AX465" s="431"/>
    </row>
    <row r="466" spans="1:50" ht="26.25" customHeight="1" x14ac:dyDescent="0.15">
      <c r="A466" s="1060">
        <v>1</v>
      </c>
      <c r="B466" s="1060">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0">
        <v>2</v>
      </c>
      <c r="B467" s="1060">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0">
        <v>3</v>
      </c>
      <c r="B468" s="1060">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0">
        <v>4</v>
      </c>
      <c r="B469" s="1060">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0">
        <v>5</v>
      </c>
      <c r="B470" s="1060">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0">
        <v>6</v>
      </c>
      <c r="B471" s="1060">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0">
        <v>7</v>
      </c>
      <c r="B472" s="1060">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0">
        <v>8</v>
      </c>
      <c r="B473" s="1060">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0">
        <v>9</v>
      </c>
      <c r="B474" s="1060">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0">
        <v>10</v>
      </c>
      <c r="B475" s="1060">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0">
        <v>11</v>
      </c>
      <c r="B476" s="1060">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0">
        <v>12</v>
      </c>
      <c r="B477" s="1060">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0">
        <v>13</v>
      </c>
      <c r="B478" s="1060">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0">
        <v>14</v>
      </c>
      <c r="B479" s="1060">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0">
        <v>15</v>
      </c>
      <c r="B480" s="1060">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0">
        <v>16</v>
      </c>
      <c r="B481" s="1060">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0">
        <v>17</v>
      </c>
      <c r="B482" s="1060">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0">
        <v>18</v>
      </c>
      <c r="B483" s="1060">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0">
        <v>19</v>
      </c>
      <c r="B484" s="1060">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0">
        <v>20</v>
      </c>
      <c r="B485" s="1060">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0">
        <v>21</v>
      </c>
      <c r="B486" s="1060">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0">
        <v>22</v>
      </c>
      <c r="B487" s="1060">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0">
        <v>23</v>
      </c>
      <c r="B488" s="1060">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0">
        <v>24</v>
      </c>
      <c r="B489" s="1060">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0">
        <v>25</v>
      </c>
      <c r="B490" s="1060">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0">
        <v>26</v>
      </c>
      <c r="B491" s="1060">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0">
        <v>27</v>
      </c>
      <c r="B492" s="1060">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0">
        <v>28</v>
      </c>
      <c r="B493" s="1060">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0">
        <v>29</v>
      </c>
      <c r="B494" s="1060">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0">
        <v>30</v>
      </c>
      <c r="B495" s="1060">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1" t="s">
        <v>299</v>
      </c>
      <c r="K498" s="109"/>
      <c r="L498" s="109"/>
      <c r="M498" s="109"/>
      <c r="N498" s="109"/>
      <c r="O498" s="109"/>
      <c r="P498" s="352" t="s">
        <v>27</v>
      </c>
      <c r="Q498" s="352"/>
      <c r="R498" s="352"/>
      <c r="S498" s="352"/>
      <c r="T498" s="352"/>
      <c r="U498" s="352"/>
      <c r="V498" s="352"/>
      <c r="W498" s="352"/>
      <c r="X498" s="352"/>
      <c r="Y498" s="349" t="s">
        <v>354</v>
      </c>
      <c r="Z498" s="350"/>
      <c r="AA498" s="350"/>
      <c r="AB498" s="350"/>
      <c r="AC498" s="281" t="s">
        <v>339</v>
      </c>
      <c r="AD498" s="281"/>
      <c r="AE498" s="281"/>
      <c r="AF498" s="281"/>
      <c r="AG498" s="281"/>
      <c r="AH498" s="349" t="s">
        <v>260</v>
      </c>
      <c r="AI498" s="351"/>
      <c r="AJ498" s="351"/>
      <c r="AK498" s="351"/>
      <c r="AL498" s="351" t="s">
        <v>21</v>
      </c>
      <c r="AM498" s="351"/>
      <c r="AN498" s="351"/>
      <c r="AO498" s="430"/>
      <c r="AP498" s="431" t="s">
        <v>300</v>
      </c>
      <c r="AQ498" s="431"/>
      <c r="AR498" s="431"/>
      <c r="AS498" s="431"/>
      <c r="AT498" s="431"/>
      <c r="AU498" s="431"/>
      <c r="AV498" s="431"/>
      <c r="AW498" s="431"/>
      <c r="AX498" s="431"/>
    </row>
    <row r="499" spans="1:50" ht="26.25" customHeight="1" x14ac:dyDescent="0.15">
      <c r="A499" s="1060">
        <v>1</v>
      </c>
      <c r="B499" s="1060">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0">
        <v>2</v>
      </c>
      <c r="B500" s="1060">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0">
        <v>3</v>
      </c>
      <c r="B501" s="1060">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0">
        <v>4</v>
      </c>
      <c r="B502" s="1060">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0">
        <v>5</v>
      </c>
      <c r="B503" s="1060">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0">
        <v>6</v>
      </c>
      <c r="B504" s="1060">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0">
        <v>7</v>
      </c>
      <c r="B505" s="1060">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0">
        <v>8</v>
      </c>
      <c r="B506" s="1060">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0">
        <v>9</v>
      </c>
      <c r="B507" s="1060">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0">
        <v>10</v>
      </c>
      <c r="B508" s="1060">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0">
        <v>11</v>
      </c>
      <c r="B509" s="1060">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0">
        <v>12</v>
      </c>
      <c r="B510" s="1060">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0">
        <v>13</v>
      </c>
      <c r="B511" s="1060">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0">
        <v>14</v>
      </c>
      <c r="B512" s="1060">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0">
        <v>15</v>
      </c>
      <c r="B513" s="1060">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0">
        <v>16</v>
      </c>
      <c r="B514" s="1060">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0">
        <v>17</v>
      </c>
      <c r="B515" s="1060">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0">
        <v>18</v>
      </c>
      <c r="B516" s="1060">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0">
        <v>19</v>
      </c>
      <c r="B517" s="1060">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0">
        <v>20</v>
      </c>
      <c r="B518" s="1060">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0">
        <v>21</v>
      </c>
      <c r="B519" s="1060">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0">
        <v>22</v>
      </c>
      <c r="B520" s="1060">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0">
        <v>23</v>
      </c>
      <c r="B521" s="1060">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0">
        <v>24</v>
      </c>
      <c r="B522" s="1060">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0">
        <v>25</v>
      </c>
      <c r="B523" s="1060">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0">
        <v>26</v>
      </c>
      <c r="B524" s="1060">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0">
        <v>27</v>
      </c>
      <c r="B525" s="1060">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0">
        <v>28</v>
      </c>
      <c r="B526" s="1060">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0">
        <v>29</v>
      </c>
      <c r="B527" s="1060">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0">
        <v>30</v>
      </c>
      <c r="B528" s="1060">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1" t="s">
        <v>299</v>
      </c>
      <c r="K531" s="109"/>
      <c r="L531" s="109"/>
      <c r="M531" s="109"/>
      <c r="N531" s="109"/>
      <c r="O531" s="109"/>
      <c r="P531" s="352" t="s">
        <v>27</v>
      </c>
      <c r="Q531" s="352"/>
      <c r="R531" s="352"/>
      <c r="S531" s="352"/>
      <c r="T531" s="352"/>
      <c r="U531" s="352"/>
      <c r="V531" s="352"/>
      <c r="W531" s="352"/>
      <c r="X531" s="352"/>
      <c r="Y531" s="349" t="s">
        <v>354</v>
      </c>
      <c r="Z531" s="350"/>
      <c r="AA531" s="350"/>
      <c r="AB531" s="350"/>
      <c r="AC531" s="281" t="s">
        <v>339</v>
      </c>
      <c r="AD531" s="281"/>
      <c r="AE531" s="281"/>
      <c r="AF531" s="281"/>
      <c r="AG531" s="281"/>
      <c r="AH531" s="349" t="s">
        <v>260</v>
      </c>
      <c r="AI531" s="351"/>
      <c r="AJ531" s="351"/>
      <c r="AK531" s="351"/>
      <c r="AL531" s="351" t="s">
        <v>21</v>
      </c>
      <c r="AM531" s="351"/>
      <c r="AN531" s="351"/>
      <c r="AO531" s="430"/>
      <c r="AP531" s="431" t="s">
        <v>300</v>
      </c>
      <c r="AQ531" s="431"/>
      <c r="AR531" s="431"/>
      <c r="AS531" s="431"/>
      <c r="AT531" s="431"/>
      <c r="AU531" s="431"/>
      <c r="AV531" s="431"/>
      <c r="AW531" s="431"/>
      <c r="AX531" s="431"/>
    </row>
    <row r="532" spans="1:50" ht="26.25" customHeight="1" x14ac:dyDescent="0.15">
      <c r="A532" s="1060">
        <v>1</v>
      </c>
      <c r="B532" s="1060">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0">
        <v>2</v>
      </c>
      <c r="B533" s="1060">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0">
        <v>3</v>
      </c>
      <c r="B534" s="1060">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0">
        <v>4</v>
      </c>
      <c r="B535" s="1060">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0">
        <v>5</v>
      </c>
      <c r="B536" s="1060">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0">
        <v>6</v>
      </c>
      <c r="B537" s="1060">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0">
        <v>7</v>
      </c>
      <c r="B538" s="1060">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0">
        <v>8</v>
      </c>
      <c r="B539" s="1060">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0">
        <v>9</v>
      </c>
      <c r="B540" s="1060">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0">
        <v>10</v>
      </c>
      <c r="B541" s="1060">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0">
        <v>11</v>
      </c>
      <c r="B542" s="1060">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0">
        <v>12</v>
      </c>
      <c r="B543" s="1060">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0">
        <v>13</v>
      </c>
      <c r="B544" s="1060">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0">
        <v>14</v>
      </c>
      <c r="B545" s="1060">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0">
        <v>15</v>
      </c>
      <c r="B546" s="1060">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0">
        <v>16</v>
      </c>
      <c r="B547" s="1060">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0">
        <v>17</v>
      </c>
      <c r="B548" s="1060">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0">
        <v>18</v>
      </c>
      <c r="B549" s="1060">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0">
        <v>19</v>
      </c>
      <c r="B550" s="1060">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0">
        <v>20</v>
      </c>
      <c r="B551" s="1060">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0">
        <v>21</v>
      </c>
      <c r="B552" s="1060">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0">
        <v>22</v>
      </c>
      <c r="B553" s="1060">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0">
        <v>23</v>
      </c>
      <c r="B554" s="1060">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0">
        <v>24</v>
      </c>
      <c r="B555" s="1060">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0">
        <v>25</v>
      </c>
      <c r="B556" s="1060">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0">
        <v>26</v>
      </c>
      <c r="B557" s="1060">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0">
        <v>27</v>
      </c>
      <c r="B558" s="1060">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0">
        <v>28</v>
      </c>
      <c r="B559" s="1060">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0">
        <v>29</v>
      </c>
      <c r="B560" s="1060">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0">
        <v>30</v>
      </c>
      <c r="B561" s="1060">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1" t="s">
        <v>299</v>
      </c>
      <c r="K564" s="109"/>
      <c r="L564" s="109"/>
      <c r="M564" s="109"/>
      <c r="N564" s="109"/>
      <c r="O564" s="109"/>
      <c r="P564" s="352" t="s">
        <v>27</v>
      </c>
      <c r="Q564" s="352"/>
      <c r="R564" s="352"/>
      <c r="S564" s="352"/>
      <c r="T564" s="352"/>
      <c r="U564" s="352"/>
      <c r="V564" s="352"/>
      <c r="W564" s="352"/>
      <c r="X564" s="352"/>
      <c r="Y564" s="349" t="s">
        <v>354</v>
      </c>
      <c r="Z564" s="350"/>
      <c r="AA564" s="350"/>
      <c r="AB564" s="350"/>
      <c r="AC564" s="281" t="s">
        <v>339</v>
      </c>
      <c r="AD564" s="281"/>
      <c r="AE564" s="281"/>
      <c r="AF564" s="281"/>
      <c r="AG564" s="281"/>
      <c r="AH564" s="349" t="s">
        <v>260</v>
      </c>
      <c r="AI564" s="351"/>
      <c r="AJ564" s="351"/>
      <c r="AK564" s="351"/>
      <c r="AL564" s="351" t="s">
        <v>21</v>
      </c>
      <c r="AM564" s="351"/>
      <c r="AN564" s="351"/>
      <c r="AO564" s="430"/>
      <c r="AP564" s="431" t="s">
        <v>300</v>
      </c>
      <c r="AQ564" s="431"/>
      <c r="AR564" s="431"/>
      <c r="AS564" s="431"/>
      <c r="AT564" s="431"/>
      <c r="AU564" s="431"/>
      <c r="AV564" s="431"/>
      <c r="AW564" s="431"/>
      <c r="AX564" s="431"/>
    </row>
    <row r="565" spans="1:50" ht="26.25" customHeight="1" x14ac:dyDescent="0.15">
      <c r="A565" s="1060">
        <v>1</v>
      </c>
      <c r="B565" s="1060">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0">
        <v>2</v>
      </c>
      <c r="B566" s="1060">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0">
        <v>3</v>
      </c>
      <c r="B567" s="1060">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0">
        <v>4</v>
      </c>
      <c r="B568" s="1060">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0">
        <v>5</v>
      </c>
      <c r="B569" s="1060">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0">
        <v>6</v>
      </c>
      <c r="B570" s="1060">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0">
        <v>7</v>
      </c>
      <c r="B571" s="1060">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0">
        <v>8</v>
      </c>
      <c r="B572" s="1060">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0">
        <v>9</v>
      </c>
      <c r="B573" s="1060">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0">
        <v>10</v>
      </c>
      <c r="B574" s="1060">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0">
        <v>11</v>
      </c>
      <c r="B575" s="1060">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0">
        <v>12</v>
      </c>
      <c r="B576" s="1060">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0">
        <v>13</v>
      </c>
      <c r="B577" s="1060">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0">
        <v>14</v>
      </c>
      <c r="B578" s="1060">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0">
        <v>15</v>
      </c>
      <c r="B579" s="1060">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0">
        <v>16</v>
      </c>
      <c r="B580" s="1060">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0">
        <v>17</v>
      </c>
      <c r="B581" s="1060">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0">
        <v>18</v>
      </c>
      <c r="B582" s="1060">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0">
        <v>19</v>
      </c>
      <c r="B583" s="1060">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0">
        <v>20</v>
      </c>
      <c r="B584" s="1060">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0">
        <v>21</v>
      </c>
      <c r="B585" s="1060">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0">
        <v>22</v>
      </c>
      <c r="B586" s="1060">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0">
        <v>23</v>
      </c>
      <c r="B587" s="1060">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0">
        <v>24</v>
      </c>
      <c r="B588" s="1060">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0">
        <v>25</v>
      </c>
      <c r="B589" s="1060">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0">
        <v>26</v>
      </c>
      <c r="B590" s="1060">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0">
        <v>27</v>
      </c>
      <c r="B591" s="1060">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0">
        <v>28</v>
      </c>
      <c r="B592" s="1060">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0">
        <v>29</v>
      </c>
      <c r="B593" s="1060">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0">
        <v>30</v>
      </c>
      <c r="B594" s="1060">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1" t="s">
        <v>299</v>
      </c>
      <c r="K597" s="109"/>
      <c r="L597" s="109"/>
      <c r="M597" s="109"/>
      <c r="N597" s="109"/>
      <c r="O597" s="109"/>
      <c r="P597" s="352" t="s">
        <v>27</v>
      </c>
      <c r="Q597" s="352"/>
      <c r="R597" s="352"/>
      <c r="S597" s="352"/>
      <c r="T597" s="352"/>
      <c r="U597" s="352"/>
      <c r="V597" s="352"/>
      <c r="W597" s="352"/>
      <c r="X597" s="352"/>
      <c r="Y597" s="349" t="s">
        <v>354</v>
      </c>
      <c r="Z597" s="350"/>
      <c r="AA597" s="350"/>
      <c r="AB597" s="350"/>
      <c r="AC597" s="281" t="s">
        <v>339</v>
      </c>
      <c r="AD597" s="281"/>
      <c r="AE597" s="281"/>
      <c r="AF597" s="281"/>
      <c r="AG597" s="281"/>
      <c r="AH597" s="349" t="s">
        <v>260</v>
      </c>
      <c r="AI597" s="351"/>
      <c r="AJ597" s="351"/>
      <c r="AK597" s="351"/>
      <c r="AL597" s="351" t="s">
        <v>21</v>
      </c>
      <c r="AM597" s="351"/>
      <c r="AN597" s="351"/>
      <c r="AO597" s="430"/>
      <c r="AP597" s="431" t="s">
        <v>300</v>
      </c>
      <c r="AQ597" s="431"/>
      <c r="AR597" s="431"/>
      <c r="AS597" s="431"/>
      <c r="AT597" s="431"/>
      <c r="AU597" s="431"/>
      <c r="AV597" s="431"/>
      <c r="AW597" s="431"/>
      <c r="AX597" s="431"/>
    </row>
    <row r="598" spans="1:50" ht="26.25" customHeight="1" x14ac:dyDescent="0.15">
      <c r="A598" s="1060">
        <v>1</v>
      </c>
      <c r="B598" s="1060">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0">
        <v>2</v>
      </c>
      <c r="B599" s="1060">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0">
        <v>3</v>
      </c>
      <c r="B600" s="1060">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0">
        <v>4</v>
      </c>
      <c r="B601" s="1060">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0">
        <v>5</v>
      </c>
      <c r="B602" s="1060">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0">
        <v>6</v>
      </c>
      <c r="B603" s="1060">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0">
        <v>7</v>
      </c>
      <c r="B604" s="1060">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0">
        <v>8</v>
      </c>
      <c r="B605" s="1060">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0">
        <v>9</v>
      </c>
      <c r="B606" s="1060">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0">
        <v>10</v>
      </c>
      <c r="B607" s="1060">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0">
        <v>11</v>
      </c>
      <c r="B608" s="1060">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0">
        <v>12</v>
      </c>
      <c r="B609" s="1060">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0">
        <v>13</v>
      </c>
      <c r="B610" s="1060">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0">
        <v>14</v>
      </c>
      <c r="B611" s="1060">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0">
        <v>15</v>
      </c>
      <c r="B612" s="1060">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0">
        <v>16</v>
      </c>
      <c r="B613" s="1060">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0">
        <v>17</v>
      </c>
      <c r="B614" s="1060">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0">
        <v>18</v>
      </c>
      <c r="B615" s="1060">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0">
        <v>19</v>
      </c>
      <c r="B616" s="1060">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0">
        <v>20</v>
      </c>
      <c r="B617" s="1060">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0">
        <v>21</v>
      </c>
      <c r="B618" s="1060">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0">
        <v>22</v>
      </c>
      <c r="B619" s="1060">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0">
        <v>23</v>
      </c>
      <c r="B620" s="1060">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0">
        <v>24</v>
      </c>
      <c r="B621" s="1060">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0">
        <v>25</v>
      </c>
      <c r="B622" s="1060">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0">
        <v>26</v>
      </c>
      <c r="B623" s="1060">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0">
        <v>27</v>
      </c>
      <c r="B624" s="1060">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0">
        <v>28</v>
      </c>
      <c r="B625" s="1060">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0">
        <v>29</v>
      </c>
      <c r="B626" s="1060">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0">
        <v>30</v>
      </c>
      <c r="B627" s="1060">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1" t="s">
        <v>299</v>
      </c>
      <c r="K630" s="109"/>
      <c r="L630" s="109"/>
      <c r="M630" s="109"/>
      <c r="N630" s="109"/>
      <c r="O630" s="109"/>
      <c r="P630" s="352" t="s">
        <v>27</v>
      </c>
      <c r="Q630" s="352"/>
      <c r="R630" s="352"/>
      <c r="S630" s="352"/>
      <c r="T630" s="352"/>
      <c r="U630" s="352"/>
      <c r="V630" s="352"/>
      <c r="W630" s="352"/>
      <c r="X630" s="352"/>
      <c r="Y630" s="349" t="s">
        <v>354</v>
      </c>
      <c r="Z630" s="350"/>
      <c r="AA630" s="350"/>
      <c r="AB630" s="350"/>
      <c r="AC630" s="281" t="s">
        <v>339</v>
      </c>
      <c r="AD630" s="281"/>
      <c r="AE630" s="281"/>
      <c r="AF630" s="281"/>
      <c r="AG630" s="281"/>
      <c r="AH630" s="349" t="s">
        <v>260</v>
      </c>
      <c r="AI630" s="351"/>
      <c r="AJ630" s="351"/>
      <c r="AK630" s="351"/>
      <c r="AL630" s="351" t="s">
        <v>21</v>
      </c>
      <c r="AM630" s="351"/>
      <c r="AN630" s="351"/>
      <c r="AO630" s="430"/>
      <c r="AP630" s="431" t="s">
        <v>300</v>
      </c>
      <c r="AQ630" s="431"/>
      <c r="AR630" s="431"/>
      <c r="AS630" s="431"/>
      <c r="AT630" s="431"/>
      <c r="AU630" s="431"/>
      <c r="AV630" s="431"/>
      <c r="AW630" s="431"/>
      <c r="AX630" s="431"/>
    </row>
    <row r="631" spans="1:50" ht="26.25" customHeight="1" x14ac:dyDescent="0.15">
      <c r="A631" s="1060">
        <v>1</v>
      </c>
      <c r="B631" s="1060">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0">
        <v>2</v>
      </c>
      <c r="B632" s="1060">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0">
        <v>3</v>
      </c>
      <c r="B633" s="1060">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0">
        <v>4</v>
      </c>
      <c r="B634" s="1060">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0">
        <v>5</v>
      </c>
      <c r="B635" s="1060">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0">
        <v>6</v>
      </c>
      <c r="B636" s="1060">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0">
        <v>7</v>
      </c>
      <c r="B637" s="1060">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0">
        <v>8</v>
      </c>
      <c r="B638" s="1060">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0">
        <v>9</v>
      </c>
      <c r="B639" s="1060">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0">
        <v>10</v>
      </c>
      <c r="B640" s="1060">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0">
        <v>11</v>
      </c>
      <c r="B641" s="1060">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0">
        <v>12</v>
      </c>
      <c r="B642" s="1060">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0">
        <v>13</v>
      </c>
      <c r="B643" s="1060">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0">
        <v>14</v>
      </c>
      <c r="B644" s="1060">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0">
        <v>15</v>
      </c>
      <c r="B645" s="1060">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0">
        <v>16</v>
      </c>
      <c r="B646" s="1060">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0">
        <v>17</v>
      </c>
      <c r="B647" s="1060">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0">
        <v>18</v>
      </c>
      <c r="B648" s="1060">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0">
        <v>19</v>
      </c>
      <c r="B649" s="1060">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0">
        <v>20</v>
      </c>
      <c r="B650" s="1060">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0">
        <v>21</v>
      </c>
      <c r="B651" s="1060">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0">
        <v>22</v>
      </c>
      <c r="B652" s="1060">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0">
        <v>23</v>
      </c>
      <c r="B653" s="1060">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0">
        <v>24</v>
      </c>
      <c r="B654" s="1060">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0">
        <v>25</v>
      </c>
      <c r="B655" s="1060">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0">
        <v>26</v>
      </c>
      <c r="B656" s="1060">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0">
        <v>27</v>
      </c>
      <c r="B657" s="1060">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0">
        <v>28</v>
      </c>
      <c r="B658" s="1060">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0">
        <v>29</v>
      </c>
      <c r="B659" s="1060">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0">
        <v>30</v>
      </c>
      <c r="B660" s="1060">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1" t="s">
        <v>299</v>
      </c>
      <c r="K663" s="109"/>
      <c r="L663" s="109"/>
      <c r="M663" s="109"/>
      <c r="N663" s="109"/>
      <c r="O663" s="109"/>
      <c r="P663" s="352" t="s">
        <v>27</v>
      </c>
      <c r="Q663" s="352"/>
      <c r="R663" s="352"/>
      <c r="S663" s="352"/>
      <c r="T663" s="352"/>
      <c r="U663" s="352"/>
      <c r="V663" s="352"/>
      <c r="W663" s="352"/>
      <c r="X663" s="352"/>
      <c r="Y663" s="349" t="s">
        <v>354</v>
      </c>
      <c r="Z663" s="350"/>
      <c r="AA663" s="350"/>
      <c r="AB663" s="350"/>
      <c r="AC663" s="281" t="s">
        <v>339</v>
      </c>
      <c r="AD663" s="281"/>
      <c r="AE663" s="281"/>
      <c r="AF663" s="281"/>
      <c r="AG663" s="281"/>
      <c r="AH663" s="349" t="s">
        <v>260</v>
      </c>
      <c r="AI663" s="351"/>
      <c r="AJ663" s="351"/>
      <c r="AK663" s="351"/>
      <c r="AL663" s="351" t="s">
        <v>21</v>
      </c>
      <c r="AM663" s="351"/>
      <c r="AN663" s="351"/>
      <c r="AO663" s="430"/>
      <c r="AP663" s="431" t="s">
        <v>300</v>
      </c>
      <c r="AQ663" s="431"/>
      <c r="AR663" s="431"/>
      <c r="AS663" s="431"/>
      <c r="AT663" s="431"/>
      <c r="AU663" s="431"/>
      <c r="AV663" s="431"/>
      <c r="AW663" s="431"/>
      <c r="AX663" s="431"/>
    </row>
    <row r="664" spans="1:50" ht="26.25" customHeight="1" x14ac:dyDescent="0.15">
      <c r="A664" s="1060">
        <v>1</v>
      </c>
      <c r="B664" s="1060">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0">
        <v>2</v>
      </c>
      <c r="B665" s="1060">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0">
        <v>3</v>
      </c>
      <c r="B666" s="1060">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0">
        <v>4</v>
      </c>
      <c r="B667" s="1060">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0">
        <v>5</v>
      </c>
      <c r="B668" s="1060">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0">
        <v>6</v>
      </c>
      <c r="B669" s="1060">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0">
        <v>7</v>
      </c>
      <c r="B670" s="1060">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0">
        <v>8</v>
      </c>
      <c r="B671" s="1060">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0">
        <v>9</v>
      </c>
      <c r="B672" s="1060">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0">
        <v>10</v>
      </c>
      <c r="B673" s="1060">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0">
        <v>11</v>
      </c>
      <c r="B674" s="1060">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0">
        <v>12</v>
      </c>
      <c r="B675" s="1060">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0">
        <v>13</v>
      </c>
      <c r="B676" s="1060">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0">
        <v>14</v>
      </c>
      <c r="B677" s="1060">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0">
        <v>15</v>
      </c>
      <c r="B678" s="1060">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0">
        <v>16</v>
      </c>
      <c r="B679" s="1060">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0">
        <v>17</v>
      </c>
      <c r="B680" s="1060">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0">
        <v>18</v>
      </c>
      <c r="B681" s="1060">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0">
        <v>19</v>
      </c>
      <c r="B682" s="1060">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0">
        <v>20</v>
      </c>
      <c r="B683" s="1060">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0">
        <v>21</v>
      </c>
      <c r="B684" s="1060">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0">
        <v>22</v>
      </c>
      <c r="B685" s="1060">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0">
        <v>23</v>
      </c>
      <c r="B686" s="1060">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0">
        <v>24</v>
      </c>
      <c r="B687" s="1060">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0">
        <v>25</v>
      </c>
      <c r="B688" s="1060">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0">
        <v>26</v>
      </c>
      <c r="B689" s="1060">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0">
        <v>27</v>
      </c>
      <c r="B690" s="1060">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0">
        <v>28</v>
      </c>
      <c r="B691" s="1060">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0">
        <v>29</v>
      </c>
      <c r="B692" s="1060">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0">
        <v>30</v>
      </c>
      <c r="B693" s="1060">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1" t="s">
        <v>299</v>
      </c>
      <c r="K696" s="109"/>
      <c r="L696" s="109"/>
      <c r="M696" s="109"/>
      <c r="N696" s="109"/>
      <c r="O696" s="109"/>
      <c r="P696" s="352" t="s">
        <v>27</v>
      </c>
      <c r="Q696" s="352"/>
      <c r="R696" s="352"/>
      <c r="S696" s="352"/>
      <c r="T696" s="352"/>
      <c r="U696" s="352"/>
      <c r="V696" s="352"/>
      <c r="W696" s="352"/>
      <c r="X696" s="352"/>
      <c r="Y696" s="349" t="s">
        <v>354</v>
      </c>
      <c r="Z696" s="350"/>
      <c r="AA696" s="350"/>
      <c r="AB696" s="350"/>
      <c r="AC696" s="281" t="s">
        <v>339</v>
      </c>
      <c r="AD696" s="281"/>
      <c r="AE696" s="281"/>
      <c r="AF696" s="281"/>
      <c r="AG696" s="281"/>
      <c r="AH696" s="349" t="s">
        <v>260</v>
      </c>
      <c r="AI696" s="351"/>
      <c r="AJ696" s="351"/>
      <c r="AK696" s="351"/>
      <c r="AL696" s="351" t="s">
        <v>21</v>
      </c>
      <c r="AM696" s="351"/>
      <c r="AN696" s="351"/>
      <c r="AO696" s="430"/>
      <c r="AP696" s="431" t="s">
        <v>300</v>
      </c>
      <c r="AQ696" s="431"/>
      <c r="AR696" s="431"/>
      <c r="AS696" s="431"/>
      <c r="AT696" s="431"/>
      <c r="AU696" s="431"/>
      <c r="AV696" s="431"/>
      <c r="AW696" s="431"/>
      <c r="AX696" s="431"/>
    </row>
    <row r="697" spans="1:50" ht="26.25" customHeight="1" x14ac:dyDescent="0.15">
      <c r="A697" s="1060">
        <v>1</v>
      </c>
      <c r="B697" s="1060">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0">
        <v>2</v>
      </c>
      <c r="B698" s="1060">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0">
        <v>3</v>
      </c>
      <c r="B699" s="1060">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0">
        <v>4</v>
      </c>
      <c r="B700" s="1060">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0">
        <v>5</v>
      </c>
      <c r="B701" s="1060">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0">
        <v>6</v>
      </c>
      <c r="B702" s="1060">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0">
        <v>7</v>
      </c>
      <c r="B703" s="1060">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0">
        <v>8</v>
      </c>
      <c r="B704" s="1060">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0">
        <v>9</v>
      </c>
      <c r="B705" s="1060">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0">
        <v>10</v>
      </c>
      <c r="B706" s="1060">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0">
        <v>11</v>
      </c>
      <c r="B707" s="1060">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0">
        <v>12</v>
      </c>
      <c r="B708" s="1060">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0">
        <v>13</v>
      </c>
      <c r="B709" s="1060">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0">
        <v>14</v>
      </c>
      <c r="B710" s="1060">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0">
        <v>15</v>
      </c>
      <c r="B711" s="1060">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0">
        <v>16</v>
      </c>
      <c r="B712" s="1060">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0">
        <v>17</v>
      </c>
      <c r="B713" s="1060">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0">
        <v>18</v>
      </c>
      <c r="B714" s="1060">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0">
        <v>19</v>
      </c>
      <c r="B715" s="1060">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0">
        <v>20</v>
      </c>
      <c r="B716" s="1060">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0">
        <v>21</v>
      </c>
      <c r="B717" s="1060">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0">
        <v>22</v>
      </c>
      <c r="B718" s="1060">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0">
        <v>23</v>
      </c>
      <c r="B719" s="1060">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0">
        <v>24</v>
      </c>
      <c r="B720" s="1060">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0">
        <v>25</v>
      </c>
      <c r="B721" s="1060">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0">
        <v>26</v>
      </c>
      <c r="B722" s="1060">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0">
        <v>27</v>
      </c>
      <c r="B723" s="1060">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0">
        <v>28</v>
      </c>
      <c r="B724" s="1060">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0">
        <v>29</v>
      </c>
      <c r="B725" s="1060">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0">
        <v>30</v>
      </c>
      <c r="B726" s="1060">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1" t="s">
        <v>299</v>
      </c>
      <c r="K729" s="109"/>
      <c r="L729" s="109"/>
      <c r="M729" s="109"/>
      <c r="N729" s="109"/>
      <c r="O729" s="109"/>
      <c r="P729" s="352" t="s">
        <v>27</v>
      </c>
      <c r="Q729" s="352"/>
      <c r="R729" s="352"/>
      <c r="S729" s="352"/>
      <c r="T729" s="352"/>
      <c r="U729" s="352"/>
      <c r="V729" s="352"/>
      <c r="W729" s="352"/>
      <c r="X729" s="352"/>
      <c r="Y729" s="349" t="s">
        <v>354</v>
      </c>
      <c r="Z729" s="350"/>
      <c r="AA729" s="350"/>
      <c r="AB729" s="350"/>
      <c r="AC729" s="281" t="s">
        <v>339</v>
      </c>
      <c r="AD729" s="281"/>
      <c r="AE729" s="281"/>
      <c r="AF729" s="281"/>
      <c r="AG729" s="281"/>
      <c r="AH729" s="349" t="s">
        <v>260</v>
      </c>
      <c r="AI729" s="351"/>
      <c r="AJ729" s="351"/>
      <c r="AK729" s="351"/>
      <c r="AL729" s="351" t="s">
        <v>21</v>
      </c>
      <c r="AM729" s="351"/>
      <c r="AN729" s="351"/>
      <c r="AO729" s="430"/>
      <c r="AP729" s="431" t="s">
        <v>300</v>
      </c>
      <c r="AQ729" s="431"/>
      <c r="AR729" s="431"/>
      <c r="AS729" s="431"/>
      <c r="AT729" s="431"/>
      <c r="AU729" s="431"/>
      <c r="AV729" s="431"/>
      <c r="AW729" s="431"/>
      <c r="AX729" s="431"/>
    </row>
    <row r="730" spans="1:50" ht="26.25" customHeight="1" x14ac:dyDescent="0.15">
      <c r="A730" s="1060">
        <v>1</v>
      </c>
      <c r="B730" s="1060">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0">
        <v>2</v>
      </c>
      <c r="B731" s="1060">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0">
        <v>3</v>
      </c>
      <c r="B732" s="1060">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0">
        <v>4</v>
      </c>
      <c r="B733" s="1060">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0">
        <v>5</v>
      </c>
      <c r="B734" s="1060">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0">
        <v>6</v>
      </c>
      <c r="B735" s="1060">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0">
        <v>7</v>
      </c>
      <c r="B736" s="1060">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0">
        <v>8</v>
      </c>
      <c r="B737" s="1060">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0">
        <v>9</v>
      </c>
      <c r="B738" s="1060">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0">
        <v>10</v>
      </c>
      <c r="B739" s="1060">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0">
        <v>11</v>
      </c>
      <c r="B740" s="1060">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0">
        <v>12</v>
      </c>
      <c r="B741" s="1060">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0">
        <v>13</v>
      </c>
      <c r="B742" s="1060">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0">
        <v>14</v>
      </c>
      <c r="B743" s="1060">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0">
        <v>15</v>
      </c>
      <c r="B744" s="1060">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0">
        <v>16</v>
      </c>
      <c r="B745" s="1060">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0">
        <v>17</v>
      </c>
      <c r="B746" s="1060">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0">
        <v>18</v>
      </c>
      <c r="B747" s="1060">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0">
        <v>19</v>
      </c>
      <c r="B748" s="1060">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0">
        <v>20</v>
      </c>
      <c r="B749" s="1060">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0">
        <v>21</v>
      </c>
      <c r="B750" s="1060">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0">
        <v>22</v>
      </c>
      <c r="B751" s="1060">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0">
        <v>23</v>
      </c>
      <c r="B752" s="1060">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0">
        <v>24</v>
      </c>
      <c r="B753" s="1060">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0">
        <v>25</v>
      </c>
      <c r="B754" s="1060">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0">
        <v>26</v>
      </c>
      <c r="B755" s="1060">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0">
        <v>27</v>
      </c>
      <c r="B756" s="1060">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0">
        <v>28</v>
      </c>
      <c r="B757" s="1060">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0">
        <v>29</v>
      </c>
      <c r="B758" s="1060">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0">
        <v>30</v>
      </c>
      <c r="B759" s="1060">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1" t="s">
        <v>299</v>
      </c>
      <c r="K762" s="109"/>
      <c r="L762" s="109"/>
      <c r="M762" s="109"/>
      <c r="N762" s="109"/>
      <c r="O762" s="109"/>
      <c r="P762" s="352" t="s">
        <v>27</v>
      </c>
      <c r="Q762" s="352"/>
      <c r="R762" s="352"/>
      <c r="S762" s="352"/>
      <c r="T762" s="352"/>
      <c r="U762" s="352"/>
      <c r="V762" s="352"/>
      <c r="W762" s="352"/>
      <c r="X762" s="352"/>
      <c r="Y762" s="349" t="s">
        <v>354</v>
      </c>
      <c r="Z762" s="350"/>
      <c r="AA762" s="350"/>
      <c r="AB762" s="350"/>
      <c r="AC762" s="281" t="s">
        <v>339</v>
      </c>
      <c r="AD762" s="281"/>
      <c r="AE762" s="281"/>
      <c r="AF762" s="281"/>
      <c r="AG762" s="281"/>
      <c r="AH762" s="349" t="s">
        <v>260</v>
      </c>
      <c r="AI762" s="351"/>
      <c r="AJ762" s="351"/>
      <c r="AK762" s="351"/>
      <c r="AL762" s="351" t="s">
        <v>21</v>
      </c>
      <c r="AM762" s="351"/>
      <c r="AN762" s="351"/>
      <c r="AO762" s="430"/>
      <c r="AP762" s="431" t="s">
        <v>300</v>
      </c>
      <c r="AQ762" s="431"/>
      <c r="AR762" s="431"/>
      <c r="AS762" s="431"/>
      <c r="AT762" s="431"/>
      <c r="AU762" s="431"/>
      <c r="AV762" s="431"/>
      <c r="AW762" s="431"/>
      <c r="AX762" s="431"/>
    </row>
    <row r="763" spans="1:50" ht="26.25" customHeight="1" x14ac:dyDescent="0.15">
      <c r="A763" s="1060">
        <v>1</v>
      </c>
      <c r="B763" s="1060">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0">
        <v>2</v>
      </c>
      <c r="B764" s="1060">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0">
        <v>3</v>
      </c>
      <c r="B765" s="1060">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0">
        <v>4</v>
      </c>
      <c r="B766" s="1060">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0">
        <v>5</v>
      </c>
      <c r="B767" s="1060">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0">
        <v>6</v>
      </c>
      <c r="B768" s="1060">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0">
        <v>7</v>
      </c>
      <c r="B769" s="1060">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0">
        <v>8</v>
      </c>
      <c r="B770" s="1060">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0">
        <v>9</v>
      </c>
      <c r="B771" s="1060">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0">
        <v>10</v>
      </c>
      <c r="B772" s="1060">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0">
        <v>11</v>
      </c>
      <c r="B773" s="1060">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0">
        <v>12</v>
      </c>
      <c r="B774" s="1060">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0">
        <v>13</v>
      </c>
      <c r="B775" s="1060">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0">
        <v>14</v>
      </c>
      <c r="B776" s="1060">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0">
        <v>15</v>
      </c>
      <c r="B777" s="1060">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0">
        <v>16</v>
      </c>
      <c r="B778" s="1060">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0">
        <v>17</v>
      </c>
      <c r="B779" s="1060">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0">
        <v>18</v>
      </c>
      <c r="B780" s="1060">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0">
        <v>19</v>
      </c>
      <c r="B781" s="1060">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0">
        <v>20</v>
      </c>
      <c r="B782" s="1060">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0">
        <v>21</v>
      </c>
      <c r="B783" s="1060">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0">
        <v>22</v>
      </c>
      <c r="B784" s="1060">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0">
        <v>23</v>
      </c>
      <c r="B785" s="1060">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0">
        <v>24</v>
      </c>
      <c r="B786" s="1060">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0">
        <v>25</v>
      </c>
      <c r="B787" s="1060">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0">
        <v>26</v>
      </c>
      <c r="B788" s="1060">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0">
        <v>27</v>
      </c>
      <c r="B789" s="1060">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0">
        <v>28</v>
      </c>
      <c r="B790" s="1060">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0">
        <v>29</v>
      </c>
      <c r="B791" s="1060">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0">
        <v>30</v>
      </c>
      <c r="B792" s="1060">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1" t="s">
        <v>299</v>
      </c>
      <c r="K795" s="109"/>
      <c r="L795" s="109"/>
      <c r="M795" s="109"/>
      <c r="N795" s="109"/>
      <c r="O795" s="109"/>
      <c r="P795" s="352" t="s">
        <v>27</v>
      </c>
      <c r="Q795" s="352"/>
      <c r="R795" s="352"/>
      <c r="S795" s="352"/>
      <c r="T795" s="352"/>
      <c r="U795" s="352"/>
      <c r="V795" s="352"/>
      <c r="W795" s="352"/>
      <c r="X795" s="352"/>
      <c r="Y795" s="349" t="s">
        <v>354</v>
      </c>
      <c r="Z795" s="350"/>
      <c r="AA795" s="350"/>
      <c r="AB795" s="350"/>
      <c r="AC795" s="281" t="s">
        <v>339</v>
      </c>
      <c r="AD795" s="281"/>
      <c r="AE795" s="281"/>
      <c r="AF795" s="281"/>
      <c r="AG795" s="281"/>
      <c r="AH795" s="349" t="s">
        <v>260</v>
      </c>
      <c r="AI795" s="351"/>
      <c r="AJ795" s="351"/>
      <c r="AK795" s="351"/>
      <c r="AL795" s="351" t="s">
        <v>21</v>
      </c>
      <c r="AM795" s="351"/>
      <c r="AN795" s="351"/>
      <c r="AO795" s="430"/>
      <c r="AP795" s="431" t="s">
        <v>300</v>
      </c>
      <c r="AQ795" s="431"/>
      <c r="AR795" s="431"/>
      <c r="AS795" s="431"/>
      <c r="AT795" s="431"/>
      <c r="AU795" s="431"/>
      <c r="AV795" s="431"/>
      <c r="AW795" s="431"/>
      <c r="AX795" s="431"/>
    </row>
    <row r="796" spans="1:50" ht="26.25" customHeight="1" x14ac:dyDescent="0.15">
      <c r="A796" s="1060">
        <v>1</v>
      </c>
      <c r="B796" s="1060">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0">
        <v>2</v>
      </c>
      <c r="B797" s="1060">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0">
        <v>3</v>
      </c>
      <c r="B798" s="1060">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0">
        <v>4</v>
      </c>
      <c r="B799" s="1060">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0">
        <v>5</v>
      </c>
      <c r="B800" s="1060">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0">
        <v>6</v>
      </c>
      <c r="B801" s="1060">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0">
        <v>7</v>
      </c>
      <c r="B802" s="1060">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0">
        <v>8</v>
      </c>
      <c r="B803" s="1060">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0">
        <v>9</v>
      </c>
      <c r="B804" s="1060">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0">
        <v>10</v>
      </c>
      <c r="B805" s="1060">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0">
        <v>11</v>
      </c>
      <c r="B806" s="1060">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0">
        <v>12</v>
      </c>
      <c r="B807" s="1060">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0">
        <v>13</v>
      </c>
      <c r="B808" s="1060">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0">
        <v>14</v>
      </c>
      <c r="B809" s="1060">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0">
        <v>15</v>
      </c>
      <c r="B810" s="1060">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0">
        <v>16</v>
      </c>
      <c r="B811" s="1060">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0">
        <v>17</v>
      </c>
      <c r="B812" s="1060">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0">
        <v>18</v>
      </c>
      <c r="B813" s="1060">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0">
        <v>19</v>
      </c>
      <c r="B814" s="1060">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0">
        <v>20</v>
      </c>
      <c r="B815" s="1060">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0">
        <v>21</v>
      </c>
      <c r="B816" s="1060">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0">
        <v>22</v>
      </c>
      <c r="B817" s="1060">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0">
        <v>23</v>
      </c>
      <c r="B818" s="1060">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0">
        <v>24</v>
      </c>
      <c r="B819" s="1060">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0">
        <v>25</v>
      </c>
      <c r="B820" s="1060">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0">
        <v>26</v>
      </c>
      <c r="B821" s="1060">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0">
        <v>27</v>
      </c>
      <c r="B822" s="1060">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0">
        <v>28</v>
      </c>
      <c r="B823" s="1060">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0">
        <v>29</v>
      </c>
      <c r="B824" s="1060">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0">
        <v>30</v>
      </c>
      <c r="B825" s="1060">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1" t="s">
        <v>299</v>
      </c>
      <c r="K828" s="109"/>
      <c r="L828" s="109"/>
      <c r="M828" s="109"/>
      <c r="N828" s="109"/>
      <c r="O828" s="109"/>
      <c r="P828" s="352" t="s">
        <v>27</v>
      </c>
      <c r="Q828" s="352"/>
      <c r="R828" s="352"/>
      <c r="S828" s="352"/>
      <c r="T828" s="352"/>
      <c r="U828" s="352"/>
      <c r="V828" s="352"/>
      <c r="W828" s="352"/>
      <c r="X828" s="352"/>
      <c r="Y828" s="349" t="s">
        <v>354</v>
      </c>
      <c r="Z828" s="350"/>
      <c r="AA828" s="350"/>
      <c r="AB828" s="350"/>
      <c r="AC828" s="281" t="s">
        <v>339</v>
      </c>
      <c r="AD828" s="281"/>
      <c r="AE828" s="281"/>
      <c r="AF828" s="281"/>
      <c r="AG828" s="281"/>
      <c r="AH828" s="349" t="s">
        <v>260</v>
      </c>
      <c r="AI828" s="351"/>
      <c r="AJ828" s="351"/>
      <c r="AK828" s="351"/>
      <c r="AL828" s="351" t="s">
        <v>21</v>
      </c>
      <c r="AM828" s="351"/>
      <c r="AN828" s="351"/>
      <c r="AO828" s="430"/>
      <c r="AP828" s="431" t="s">
        <v>300</v>
      </c>
      <c r="AQ828" s="431"/>
      <c r="AR828" s="431"/>
      <c r="AS828" s="431"/>
      <c r="AT828" s="431"/>
      <c r="AU828" s="431"/>
      <c r="AV828" s="431"/>
      <c r="AW828" s="431"/>
      <c r="AX828" s="431"/>
    </row>
    <row r="829" spans="1:50" ht="26.25" customHeight="1" x14ac:dyDescent="0.15">
      <c r="A829" s="1060">
        <v>1</v>
      </c>
      <c r="B829" s="1060">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0">
        <v>2</v>
      </c>
      <c r="B830" s="1060">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0">
        <v>3</v>
      </c>
      <c r="B831" s="1060">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0">
        <v>4</v>
      </c>
      <c r="B832" s="1060">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0">
        <v>5</v>
      </c>
      <c r="B833" s="1060">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0">
        <v>6</v>
      </c>
      <c r="B834" s="1060">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0">
        <v>7</v>
      </c>
      <c r="B835" s="1060">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0">
        <v>8</v>
      </c>
      <c r="B836" s="1060">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0">
        <v>9</v>
      </c>
      <c r="B837" s="1060">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0">
        <v>10</v>
      </c>
      <c r="B838" s="1060">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0">
        <v>11</v>
      </c>
      <c r="B839" s="1060">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0">
        <v>12</v>
      </c>
      <c r="B840" s="1060">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0">
        <v>13</v>
      </c>
      <c r="B841" s="1060">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0">
        <v>14</v>
      </c>
      <c r="B842" s="1060">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0">
        <v>15</v>
      </c>
      <c r="B843" s="1060">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0">
        <v>16</v>
      </c>
      <c r="B844" s="1060">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0">
        <v>17</v>
      </c>
      <c r="B845" s="1060">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0">
        <v>18</v>
      </c>
      <c r="B846" s="1060">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0">
        <v>19</v>
      </c>
      <c r="B847" s="1060">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0">
        <v>20</v>
      </c>
      <c r="B848" s="1060">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0">
        <v>21</v>
      </c>
      <c r="B849" s="1060">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0">
        <v>22</v>
      </c>
      <c r="B850" s="1060">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0">
        <v>23</v>
      </c>
      <c r="B851" s="1060">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0">
        <v>24</v>
      </c>
      <c r="B852" s="1060">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0">
        <v>25</v>
      </c>
      <c r="B853" s="1060">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0">
        <v>26</v>
      </c>
      <c r="B854" s="1060">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0">
        <v>27</v>
      </c>
      <c r="B855" s="1060">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0">
        <v>28</v>
      </c>
      <c r="B856" s="1060">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0">
        <v>29</v>
      </c>
      <c r="B857" s="1060">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0">
        <v>30</v>
      </c>
      <c r="B858" s="1060">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1" t="s">
        <v>299</v>
      </c>
      <c r="K861" s="109"/>
      <c r="L861" s="109"/>
      <c r="M861" s="109"/>
      <c r="N861" s="109"/>
      <c r="O861" s="109"/>
      <c r="P861" s="352" t="s">
        <v>27</v>
      </c>
      <c r="Q861" s="352"/>
      <c r="R861" s="352"/>
      <c r="S861" s="352"/>
      <c r="T861" s="352"/>
      <c r="U861" s="352"/>
      <c r="V861" s="352"/>
      <c r="W861" s="352"/>
      <c r="X861" s="352"/>
      <c r="Y861" s="349" t="s">
        <v>354</v>
      </c>
      <c r="Z861" s="350"/>
      <c r="AA861" s="350"/>
      <c r="AB861" s="350"/>
      <c r="AC861" s="281" t="s">
        <v>339</v>
      </c>
      <c r="AD861" s="281"/>
      <c r="AE861" s="281"/>
      <c r="AF861" s="281"/>
      <c r="AG861" s="281"/>
      <c r="AH861" s="349" t="s">
        <v>260</v>
      </c>
      <c r="AI861" s="351"/>
      <c r="AJ861" s="351"/>
      <c r="AK861" s="351"/>
      <c r="AL861" s="351" t="s">
        <v>21</v>
      </c>
      <c r="AM861" s="351"/>
      <c r="AN861" s="351"/>
      <c r="AO861" s="430"/>
      <c r="AP861" s="431" t="s">
        <v>300</v>
      </c>
      <c r="AQ861" s="431"/>
      <c r="AR861" s="431"/>
      <c r="AS861" s="431"/>
      <c r="AT861" s="431"/>
      <c r="AU861" s="431"/>
      <c r="AV861" s="431"/>
      <c r="AW861" s="431"/>
      <c r="AX861" s="431"/>
    </row>
    <row r="862" spans="1:50" ht="26.25" customHeight="1" x14ac:dyDescent="0.15">
      <c r="A862" s="1060">
        <v>1</v>
      </c>
      <c r="B862" s="1060">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0">
        <v>2</v>
      </c>
      <c r="B863" s="1060">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0">
        <v>3</v>
      </c>
      <c r="B864" s="1060">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0">
        <v>4</v>
      </c>
      <c r="B865" s="1060">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0">
        <v>5</v>
      </c>
      <c r="B866" s="1060">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0">
        <v>6</v>
      </c>
      <c r="B867" s="1060">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0">
        <v>7</v>
      </c>
      <c r="B868" s="1060">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0">
        <v>8</v>
      </c>
      <c r="B869" s="1060">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0">
        <v>9</v>
      </c>
      <c r="B870" s="1060">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0">
        <v>10</v>
      </c>
      <c r="B871" s="1060">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0">
        <v>11</v>
      </c>
      <c r="B872" s="1060">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0">
        <v>12</v>
      </c>
      <c r="B873" s="1060">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0">
        <v>13</v>
      </c>
      <c r="B874" s="1060">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0">
        <v>14</v>
      </c>
      <c r="B875" s="1060">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0">
        <v>15</v>
      </c>
      <c r="B876" s="1060">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0">
        <v>16</v>
      </c>
      <c r="B877" s="1060">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0">
        <v>17</v>
      </c>
      <c r="B878" s="1060">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0">
        <v>18</v>
      </c>
      <c r="B879" s="1060">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0">
        <v>19</v>
      </c>
      <c r="B880" s="1060">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0">
        <v>20</v>
      </c>
      <c r="B881" s="1060">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0">
        <v>21</v>
      </c>
      <c r="B882" s="1060">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0">
        <v>22</v>
      </c>
      <c r="B883" s="1060">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0">
        <v>23</v>
      </c>
      <c r="B884" s="1060">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0">
        <v>24</v>
      </c>
      <c r="B885" s="1060">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0">
        <v>25</v>
      </c>
      <c r="B886" s="1060">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0">
        <v>26</v>
      </c>
      <c r="B887" s="1060">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0">
        <v>27</v>
      </c>
      <c r="B888" s="1060">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0">
        <v>28</v>
      </c>
      <c r="B889" s="1060">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0">
        <v>29</v>
      </c>
      <c r="B890" s="1060">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0">
        <v>30</v>
      </c>
      <c r="B891" s="1060">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1" t="s">
        <v>299</v>
      </c>
      <c r="K894" s="109"/>
      <c r="L894" s="109"/>
      <c r="M894" s="109"/>
      <c r="N894" s="109"/>
      <c r="O894" s="109"/>
      <c r="P894" s="352" t="s">
        <v>27</v>
      </c>
      <c r="Q894" s="352"/>
      <c r="R894" s="352"/>
      <c r="S894" s="352"/>
      <c r="T894" s="352"/>
      <c r="U894" s="352"/>
      <c r="V894" s="352"/>
      <c r="W894" s="352"/>
      <c r="X894" s="352"/>
      <c r="Y894" s="349" t="s">
        <v>354</v>
      </c>
      <c r="Z894" s="350"/>
      <c r="AA894" s="350"/>
      <c r="AB894" s="350"/>
      <c r="AC894" s="281" t="s">
        <v>339</v>
      </c>
      <c r="AD894" s="281"/>
      <c r="AE894" s="281"/>
      <c r="AF894" s="281"/>
      <c r="AG894" s="281"/>
      <c r="AH894" s="349" t="s">
        <v>260</v>
      </c>
      <c r="AI894" s="351"/>
      <c r="AJ894" s="351"/>
      <c r="AK894" s="351"/>
      <c r="AL894" s="351" t="s">
        <v>21</v>
      </c>
      <c r="AM894" s="351"/>
      <c r="AN894" s="351"/>
      <c r="AO894" s="430"/>
      <c r="AP894" s="431" t="s">
        <v>300</v>
      </c>
      <c r="AQ894" s="431"/>
      <c r="AR894" s="431"/>
      <c r="AS894" s="431"/>
      <c r="AT894" s="431"/>
      <c r="AU894" s="431"/>
      <c r="AV894" s="431"/>
      <c r="AW894" s="431"/>
      <c r="AX894" s="431"/>
    </row>
    <row r="895" spans="1:50" ht="26.25" customHeight="1" x14ac:dyDescent="0.15">
      <c r="A895" s="1060">
        <v>1</v>
      </c>
      <c r="B895" s="1060">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0">
        <v>2</v>
      </c>
      <c r="B896" s="1060">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0">
        <v>3</v>
      </c>
      <c r="B897" s="1060">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0">
        <v>4</v>
      </c>
      <c r="B898" s="1060">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0">
        <v>5</v>
      </c>
      <c r="B899" s="1060">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0">
        <v>6</v>
      </c>
      <c r="B900" s="1060">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0">
        <v>7</v>
      </c>
      <c r="B901" s="1060">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0">
        <v>8</v>
      </c>
      <c r="B902" s="1060">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0">
        <v>9</v>
      </c>
      <c r="B903" s="1060">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0">
        <v>10</v>
      </c>
      <c r="B904" s="1060">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0">
        <v>11</v>
      </c>
      <c r="B905" s="1060">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0">
        <v>12</v>
      </c>
      <c r="B906" s="1060">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0">
        <v>13</v>
      </c>
      <c r="B907" s="1060">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0">
        <v>14</v>
      </c>
      <c r="B908" s="1060">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0">
        <v>15</v>
      </c>
      <c r="B909" s="1060">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0">
        <v>16</v>
      </c>
      <c r="B910" s="1060">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0">
        <v>17</v>
      </c>
      <c r="B911" s="1060">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0">
        <v>18</v>
      </c>
      <c r="B912" s="1060">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0">
        <v>19</v>
      </c>
      <c r="B913" s="1060">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0">
        <v>20</v>
      </c>
      <c r="B914" s="1060">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0">
        <v>21</v>
      </c>
      <c r="B915" s="1060">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0">
        <v>22</v>
      </c>
      <c r="B916" s="1060">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0">
        <v>23</v>
      </c>
      <c r="B917" s="1060">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0">
        <v>24</v>
      </c>
      <c r="B918" s="1060">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0">
        <v>25</v>
      </c>
      <c r="B919" s="1060">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0">
        <v>26</v>
      </c>
      <c r="B920" s="1060">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0">
        <v>27</v>
      </c>
      <c r="B921" s="1060">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0">
        <v>28</v>
      </c>
      <c r="B922" s="1060">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0">
        <v>29</v>
      </c>
      <c r="B923" s="1060">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0">
        <v>30</v>
      </c>
      <c r="B924" s="1060">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1" t="s">
        <v>299</v>
      </c>
      <c r="K927" s="109"/>
      <c r="L927" s="109"/>
      <c r="M927" s="109"/>
      <c r="N927" s="109"/>
      <c r="O927" s="109"/>
      <c r="P927" s="352" t="s">
        <v>27</v>
      </c>
      <c r="Q927" s="352"/>
      <c r="R927" s="352"/>
      <c r="S927" s="352"/>
      <c r="T927" s="352"/>
      <c r="U927" s="352"/>
      <c r="V927" s="352"/>
      <c r="W927" s="352"/>
      <c r="X927" s="352"/>
      <c r="Y927" s="349" t="s">
        <v>354</v>
      </c>
      <c r="Z927" s="350"/>
      <c r="AA927" s="350"/>
      <c r="AB927" s="350"/>
      <c r="AC927" s="281" t="s">
        <v>339</v>
      </c>
      <c r="AD927" s="281"/>
      <c r="AE927" s="281"/>
      <c r="AF927" s="281"/>
      <c r="AG927" s="281"/>
      <c r="AH927" s="349" t="s">
        <v>260</v>
      </c>
      <c r="AI927" s="351"/>
      <c r="AJ927" s="351"/>
      <c r="AK927" s="351"/>
      <c r="AL927" s="351" t="s">
        <v>21</v>
      </c>
      <c r="AM927" s="351"/>
      <c r="AN927" s="351"/>
      <c r="AO927" s="430"/>
      <c r="AP927" s="431" t="s">
        <v>300</v>
      </c>
      <c r="AQ927" s="431"/>
      <c r="AR927" s="431"/>
      <c r="AS927" s="431"/>
      <c r="AT927" s="431"/>
      <c r="AU927" s="431"/>
      <c r="AV927" s="431"/>
      <c r="AW927" s="431"/>
      <c r="AX927" s="431"/>
    </row>
    <row r="928" spans="1:50" ht="26.25" customHeight="1" x14ac:dyDescent="0.15">
      <c r="A928" s="1060">
        <v>1</v>
      </c>
      <c r="B928" s="1060">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0">
        <v>2</v>
      </c>
      <c r="B929" s="1060">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0">
        <v>3</v>
      </c>
      <c r="B930" s="1060">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0">
        <v>4</v>
      </c>
      <c r="B931" s="1060">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0">
        <v>5</v>
      </c>
      <c r="B932" s="1060">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0">
        <v>6</v>
      </c>
      <c r="B933" s="1060">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0">
        <v>7</v>
      </c>
      <c r="B934" s="1060">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0">
        <v>8</v>
      </c>
      <c r="B935" s="1060">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0">
        <v>9</v>
      </c>
      <c r="B936" s="1060">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0">
        <v>10</v>
      </c>
      <c r="B937" s="1060">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0">
        <v>11</v>
      </c>
      <c r="B938" s="1060">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0">
        <v>12</v>
      </c>
      <c r="B939" s="1060">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0">
        <v>13</v>
      </c>
      <c r="B940" s="1060">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0">
        <v>14</v>
      </c>
      <c r="B941" s="1060">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0">
        <v>15</v>
      </c>
      <c r="B942" s="1060">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0">
        <v>16</v>
      </c>
      <c r="B943" s="1060">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0">
        <v>17</v>
      </c>
      <c r="B944" s="1060">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0">
        <v>18</v>
      </c>
      <c r="B945" s="1060">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0">
        <v>19</v>
      </c>
      <c r="B946" s="1060">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0">
        <v>20</v>
      </c>
      <c r="B947" s="1060">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0">
        <v>21</v>
      </c>
      <c r="B948" s="1060">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0">
        <v>22</v>
      </c>
      <c r="B949" s="1060">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0">
        <v>23</v>
      </c>
      <c r="B950" s="1060">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0">
        <v>24</v>
      </c>
      <c r="B951" s="1060">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0">
        <v>25</v>
      </c>
      <c r="B952" s="1060">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0">
        <v>26</v>
      </c>
      <c r="B953" s="1060">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0">
        <v>27</v>
      </c>
      <c r="B954" s="1060">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0">
        <v>28</v>
      </c>
      <c r="B955" s="1060">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0">
        <v>29</v>
      </c>
      <c r="B956" s="1060">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0">
        <v>30</v>
      </c>
      <c r="B957" s="1060">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1" t="s">
        <v>299</v>
      </c>
      <c r="K960" s="109"/>
      <c r="L960" s="109"/>
      <c r="M960" s="109"/>
      <c r="N960" s="109"/>
      <c r="O960" s="109"/>
      <c r="P960" s="352" t="s">
        <v>27</v>
      </c>
      <c r="Q960" s="352"/>
      <c r="R960" s="352"/>
      <c r="S960" s="352"/>
      <c r="T960" s="352"/>
      <c r="U960" s="352"/>
      <c r="V960" s="352"/>
      <c r="W960" s="352"/>
      <c r="X960" s="352"/>
      <c r="Y960" s="349" t="s">
        <v>354</v>
      </c>
      <c r="Z960" s="350"/>
      <c r="AA960" s="350"/>
      <c r="AB960" s="350"/>
      <c r="AC960" s="281" t="s">
        <v>339</v>
      </c>
      <c r="AD960" s="281"/>
      <c r="AE960" s="281"/>
      <c r="AF960" s="281"/>
      <c r="AG960" s="281"/>
      <c r="AH960" s="349" t="s">
        <v>260</v>
      </c>
      <c r="AI960" s="351"/>
      <c r="AJ960" s="351"/>
      <c r="AK960" s="351"/>
      <c r="AL960" s="351" t="s">
        <v>21</v>
      </c>
      <c r="AM960" s="351"/>
      <c r="AN960" s="351"/>
      <c r="AO960" s="430"/>
      <c r="AP960" s="431" t="s">
        <v>300</v>
      </c>
      <c r="AQ960" s="431"/>
      <c r="AR960" s="431"/>
      <c r="AS960" s="431"/>
      <c r="AT960" s="431"/>
      <c r="AU960" s="431"/>
      <c r="AV960" s="431"/>
      <c r="AW960" s="431"/>
      <c r="AX960" s="431"/>
    </row>
    <row r="961" spans="1:50" ht="26.25" customHeight="1" x14ac:dyDescent="0.15">
      <c r="A961" s="1060">
        <v>1</v>
      </c>
      <c r="B961" s="1060">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0">
        <v>2</v>
      </c>
      <c r="B962" s="1060">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0">
        <v>3</v>
      </c>
      <c r="B963" s="1060">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0">
        <v>4</v>
      </c>
      <c r="B964" s="1060">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0">
        <v>5</v>
      </c>
      <c r="B965" s="1060">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0">
        <v>6</v>
      </c>
      <c r="B966" s="1060">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0">
        <v>7</v>
      </c>
      <c r="B967" s="1060">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0">
        <v>8</v>
      </c>
      <c r="B968" s="1060">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0">
        <v>9</v>
      </c>
      <c r="B969" s="1060">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0">
        <v>10</v>
      </c>
      <c r="B970" s="1060">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0">
        <v>11</v>
      </c>
      <c r="B971" s="1060">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0">
        <v>12</v>
      </c>
      <c r="B972" s="1060">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0">
        <v>13</v>
      </c>
      <c r="B973" s="1060">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0">
        <v>14</v>
      </c>
      <c r="B974" s="1060">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0">
        <v>15</v>
      </c>
      <c r="B975" s="1060">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0">
        <v>16</v>
      </c>
      <c r="B976" s="1060">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0">
        <v>17</v>
      </c>
      <c r="B977" s="1060">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0">
        <v>18</v>
      </c>
      <c r="B978" s="1060">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0">
        <v>19</v>
      </c>
      <c r="B979" s="1060">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0">
        <v>20</v>
      </c>
      <c r="B980" s="1060">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0">
        <v>21</v>
      </c>
      <c r="B981" s="1060">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0">
        <v>22</v>
      </c>
      <c r="B982" s="1060">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0">
        <v>23</v>
      </c>
      <c r="B983" s="1060">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0">
        <v>24</v>
      </c>
      <c r="B984" s="1060">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0">
        <v>25</v>
      </c>
      <c r="B985" s="1060">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0">
        <v>26</v>
      </c>
      <c r="B986" s="1060">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0">
        <v>27</v>
      </c>
      <c r="B987" s="1060">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0">
        <v>28</v>
      </c>
      <c r="B988" s="1060">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0">
        <v>29</v>
      </c>
      <c r="B989" s="1060">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0">
        <v>30</v>
      </c>
      <c r="B990" s="1060">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1" t="s">
        <v>299</v>
      </c>
      <c r="K993" s="109"/>
      <c r="L993" s="109"/>
      <c r="M993" s="109"/>
      <c r="N993" s="109"/>
      <c r="O993" s="109"/>
      <c r="P993" s="352" t="s">
        <v>27</v>
      </c>
      <c r="Q993" s="352"/>
      <c r="R993" s="352"/>
      <c r="S993" s="352"/>
      <c r="T993" s="352"/>
      <c r="U993" s="352"/>
      <c r="V993" s="352"/>
      <c r="W993" s="352"/>
      <c r="X993" s="352"/>
      <c r="Y993" s="349" t="s">
        <v>354</v>
      </c>
      <c r="Z993" s="350"/>
      <c r="AA993" s="350"/>
      <c r="AB993" s="350"/>
      <c r="AC993" s="281" t="s">
        <v>339</v>
      </c>
      <c r="AD993" s="281"/>
      <c r="AE993" s="281"/>
      <c r="AF993" s="281"/>
      <c r="AG993" s="281"/>
      <c r="AH993" s="349" t="s">
        <v>260</v>
      </c>
      <c r="AI993" s="351"/>
      <c r="AJ993" s="351"/>
      <c r="AK993" s="351"/>
      <c r="AL993" s="351" t="s">
        <v>21</v>
      </c>
      <c r="AM993" s="351"/>
      <c r="AN993" s="351"/>
      <c r="AO993" s="430"/>
      <c r="AP993" s="431" t="s">
        <v>300</v>
      </c>
      <c r="AQ993" s="431"/>
      <c r="AR993" s="431"/>
      <c r="AS993" s="431"/>
      <c r="AT993" s="431"/>
      <c r="AU993" s="431"/>
      <c r="AV993" s="431"/>
      <c r="AW993" s="431"/>
      <c r="AX993" s="431"/>
    </row>
    <row r="994" spans="1:50" ht="26.25" customHeight="1" x14ac:dyDescent="0.15">
      <c r="A994" s="1060">
        <v>1</v>
      </c>
      <c r="B994" s="1060">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0">
        <v>2</v>
      </c>
      <c r="B995" s="1060">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0">
        <v>3</v>
      </c>
      <c r="B996" s="1060">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0">
        <v>4</v>
      </c>
      <c r="B997" s="1060">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0">
        <v>5</v>
      </c>
      <c r="B998" s="1060">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0">
        <v>6</v>
      </c>
      <c r="B999" s="1060">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0">
        <v>7</v>
      </c>
      <c r="B1000" s="1060">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0">
        <v>8</v>
      </c>
      <c r="B1001" s="1060">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0">
        <v>9</v>
      </c>
      <c r="B1002" s="1060">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0">
        <v>10</v>
      </c>
      <c r="B1003" s="1060">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0">
        <v>11</v>
      </c>
      <c r="B1004" s="1060">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0">
        <v>12</v>
      </c>
      <c r="B1005" s="1060">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0">
        <v>13</v>
      </c>
      <c r="B1006" s="1060">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0">
        <v>14</v>
      </c>
      <c r="B1007" s="1060">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0">
        <v>15</v>
      </c>
      <c r="B1008" s="1060">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0">
        <v>16</v>
      </c>
      <c r="B1009" s="1060">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0">
        <v>17</v>
      </c>
      <c r="B1010" s="1060">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0">
        <v>18</v>
      </c>
      <c r="B1011" s="1060">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0">
        <v>19</v>
      </c>
      <c r="B1012" s="1060">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0">
        <v>20</v>
      </c>
      <c r="B1013" s="1060">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0">
        <v>21</v>
      </c>
      <c r="B1014" s="1060">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0">
        <v>22</v>
      </c>
      <c r="B1015" s="1060">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0">
        <v>23</v>
      </c>
      <c r="B1016" s="1060">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0">
        <v>24</v>
      </c>
      <c r="B1017" s="1060">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0">
        <v>25</v>
      </c>
      <c r="B1018" s="1060">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0">
        <v>26</v>
      </c>
      <c r="B1019" s="1060">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0">
        <v>27</v>
      </c>
      <c r="B1020" s="1060">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0">
        <v>28</v>
      </c>
      <c r="B1021" s="1060">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0">
        <v>29</v>
      </c>
      <c r="B1022" s="1060">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0">
        <v>30</v>
      </c>
      <c r="B1023" s="1060">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1" t="s">
        <v>299</v>
      </c>
      <c r="K1026" s="109"/>
      <c r="L1026" s="109"/>
      <c r="M1026" s="109"/>
      <c r="N1026" s="109"/>
      <c r="O1026" s="109"/>
      <c r="P1026" s="352" t="s">
        <v>27</v>
      </c>
      <c r="Q1026" s="352"/>
      <c r="R1026" s="352"/>
      <c r="S1026" s="352"/>
      <c r="T1026" s="352"/>
      <c r="U1026" s="352"/>
      <c r="V1026" s="352"/>
      <c r="W1026" s="352"/>
      <c r="X1026" s="352"/>
      <c r="Y1026" s="349" t="s">
        <v>354</v>
      </c>
      <c r="Z1026" s="350"/>
      <c r="AA1026" s="350"/>
      <c r="AB1026" s="350"/>
      <c r="AC1026" s="281" t="s">
        <v>339</v>
      </c>
      <c r="AD1026" s="281"/>
      <c r="AE1026" s="281"/>
      <c r="AF1026" s="281"/>
      <c r="AG1026" s="281"/>
      <c r="AH1026" s="349" t="s">
        <v>260</v>
      </c>
      <c r="AI1026" s="351"/>
      <c r="AJ1026" s="351"/>
      <c r="AK1026" s="351"/>
      <c r="AL1026" s="351" t="s">
        <v>21</v>
      </c>
      <c r="AM1026" s="351"/>
      <c r="AN1026" s="351"/>
      <c r="AO1026" s="430"/>
      <c r="AP1026" s="431" t="s">
        <v>300</v>
      </c>
      <c r="AQ1026" s="431"/>
      <c r="AR1026" s="431"/>
      <c r="AS1026" s="431"/>
      <c r="AT1026" s="431"/>
      <c r="AU1026" s="431"/>
      <c r="AV1026" s="431"/>
      <c r="AW1026" s="431"/>
      <c r="AX1026" s="431"/>
    </row>
    <row r="1027" spans="1:50" ht="26.25" customHeight="1" x14ac:dyDescent="0.15">
      <c r="A1027" s="1060">
        <v>1</v>
      </c>
      <c r="B1027" s="1060">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0">
        <v>2</v>
      </c>
      <c r="B1028" s="1060">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0">
        <v>3</v>
      </c>
      <c r="B1029" s="1060">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0">
        <v>4</v>
      </c>
      <c r="B1030" s="1060">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0">
        <v>5</v>
      </c>
      <c r="B1031" s="1060">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0">
        <v>6</v>
      </c>
      <c r="B1032" s="1060">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0">
        <v>7</v>
      </c>
      <c r="B1033" s="1060">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0">
        <v>8</v>
      </c>
      <c r="B1034" s="1060">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0">
        <v>9</v>
      </c>
      <c r="B1035" s="1060">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0">
        <v>10</v>
      </c>
      <c r="B1036" s="1060">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0">
        <v>11</v>
      </c>
      <c r="B1037" s="1060">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0">
        <v>12</v>
      </c>
      <c r="B1038" s="1060">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0">
        <v>13</v>
      </c>
      <c r="B1039" s="1060">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0">
        <v>14</v>
      </c>
      <c r="B1040" s="1060">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0">
        <v>15</v>
      </c>
      <c r="B1041" s="1060">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0">
        <v>16</v>
      </c>
      <c r="B1042" s="1060">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0">
        <v>17</v>
      </c>
      <c r="B1043" s="1060">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0">
        <v>18</v>
      </c>
      <c r="B1044" s="1060">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0">
        <v>19</v>
      </c>
      <c r="B1045" s="1060">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0">
        <v>20</v>
      </c>
      <c r="B1046" s="1060">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0">
        <v>21</v>
      </c>
      <c r="B1047" s="1060">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0">
        <v>22</v>
      </c>
      <c r="B1048" s="1060">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0">
        <v>23</v>
      </c>
      <c r="B1049" s="1060">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0">
        <v>24</v>
      </c>
      <c r="B1050" s="1060">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0">
        <v>25</v>
      </c>
      <c r="B1051" s="1060">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0">
        <v>26</v>
      </c>
      <c r="B1052" s="1060">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0">
        <v>27</v>
      </c>
      <c r="B1053" s="1060">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0">
        <v>28</v>
      </c>
      <c r="B1054" s="1060">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0">
        <v>29</v>
      </c>
      <c r="B1055" s="1060">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0">
        <v>30</v>
      </c>
      <c r="B1056" s="1060">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1" t="s">
        <v>299</v>
      </c>
      <c r="K1059" s="109"/>
      <c r="L1059" s="109"/>
      <c r="M1059" s="109"/>
      <c r="N1059" s="109"/>
      <c r="O1059" s="109"/>
      <c r="P1059" s="352" t="s">
        <v>27</v>
      </c>
      <c r="Q1059" s="352"/>
      <c r="R1059" s="352"/>
      <c r="S1059" s="352"/>
      <c r="T1059" s="352"/>
      <c r="U1059" s="352"/>
      <c r="V1059" s="352"/>
      <c r="W1059" s="352"/>
      <c r="X1059" s="352"/>
      <c r="Y1059" s="349" t="s">
        <v>354</v>
      </c>
      <c r="Z1059" s="350"/>
      <c r="AA1059" s="350"/>
      <c r="AB1059" s="350"/>
      <c r="AC1059" s="281" t="s">
        <v>339</v>
      </c>
      <c r="AD1059" s="281"/>
      <c r="AE1059" s="281"/>
      <c r="AF1059" s="281"/>
      <c r="AG1059" s="281"/>
      <c r="AH1059" s="349" t="s">
        <v>260</v>
      </c>
      <c r="AI1059" s="351"/>
      <c r="AJ1059" s="351"/>
      <c r="AK1059" s="351"/>
      <c r="AL1059" s="351" t="s">
        <v>21</v>
      </c>
      <c r="AM1059" s="351"/>
      <c r="AN1059" s="351"/>
      <c r="AO1059" s="430"/>
      <c r="AP1059" s="431" t="s">
        <v>300</v>
      </c>
      <c r="AQ1059" s="431"/>
      <c r="AR1059" s="431"/>
      <c r="AS1059" s="431"/>
      <c r="AT1059" s="431"/>
      <c r="AU1059" s="431"/>
      <c r="AV1059" s="431"/>
      <c r="AW1059" s="431"/>
      <c r="AX1059" s="431"/>
    </row>
    <row r="1060" spans="1:50" ht="26.25" customHeight="1" x14ac:dyDescent="0.15">
      <c r="A1060" s="1060">
        <v>1</v>
      </c>
      <c r="B1060" s="1060">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0">
        <v>2</v>
      </c>
      <c r="B1061" s="1060">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0">
        <v>3</v>
      </c>
      <c r="B1062" s="1060">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0">
        <v>4</v>
      </c>
      <c r="B1063" s="1060">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0">
        <v>5</v>
      </c>
      <c r="B1064" s="1060">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0">
        <v>6</v>
      </c>
      <c r="B1065" s="1060">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0">
        <v>7</v>
      </c>
      <c r="B1066" s="1060">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0">
        <v>8</v>
      </c>
      <c r="B1067" s="1060">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0">
        <v>9</v>
      </c>
      <c r="B1068" s="1060">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0">
        <v>10</v>
      </c>
      <c r="B1069" s="1060">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0">
        <v>11</v>
      </c>
      <c r="B1070" s="1060">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0">
        <v>12</v>
      </c>
      <c r="B1071" s="1060">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0">
        <v>13</v>
      </c>
      <c r="B1072" s="1060">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0">
        <v>14</v>
      </c>
      <c r="B1073" s="1060">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0">
        <v>15</v>
      </c>
      <c r="B1074" s="1060">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0">
        <v>16</v>
      </c>
      <c r="B1075" s="1060">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0">
        <v>17</v>
      </c>
      <c r="B1076" s="1060">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0">
        <v>18</v>
      </c>
      <c r="B1077" s="1060">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0">
        <v>19</v>
      </c>
      <c r="B1078" s="1060">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0">
        <v>20</v>
      </c>
      <c r="B1079" s="1060">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0">
        <v>21</v>
      </c>
      <c r="B1080" s="1060">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0">
        <v>22</v>
      </c>
      <c r="B1081" s="1060">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0">
        <v>23</v>
      </c>
      <c r="B1082" s="1060">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0">
        <v>24</v>
      </c>
      <c r="B1083" s="1060">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0">
        <v>25</v>
      </c>
      <c r="B1084" s="1060">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0">
        <v>26</v>
      </c>
      <c r="B1085" s="1060">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0">
        <v>27</v>
      </c>
      <c r="B1086" s="1060">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0">
        <v>28</v>
      </c>
      <c r="B1087" s="1060">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0">
        <v>29</v>
      </c>
      <c r="B1088" s="1060">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0">
        <v>30</v>
      </c>
      <c r="B1089" s="1060">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1" t="s">
        <v>299</v>
      </c>
      <c r="K1092" s="109"/>
      <c r="L1092" s="109"/>
      <c r="M1092" s="109"/>
      <c r="N1092" s="109"/>
      <c r="O1092" s="109"/>
      <c r="P1092" s="352" t="s">
        <v>27</v>
      </c>
      <c r="Q1092" s="352"/>
      <c r="R1092" s="352"/>
      <c r="S1092" s="352"/>
      <c r="T1092" s="352"/>
      <c r="U1092" s="352"/>
      <c r="V1092" s="352"/>
      <c r="W1092" s="352"/>
      <c r="X1092" s="352"/>
      <c r="Y1092" s="349" t="s">
        <v>354</v>
      </c>
      <c r="Z1092" s="350"/>
      <c r="AA1092" s="350"/>
      <c r="AB1092" s="350"/>
      <c r="AC1092" s="281" t="s">
        <v>339</v>
      </c>
      <c r="AD1092" s="281"/>
      <c r="AE1092" s="281"/>
      <c r="AF1092" s="281"/>
      <c r="AG1092" s="281"/>
      <c r="AH1092" s="349" t="s">
        <v>260</v>
      </c>
      <c r="AI1092" s="351"/>
      <c r="AJ1092" s="351"/>
      <c r="AK1092" s="351"/>
      <c r="AL1092" s="351" t="s">
        <v>21</v>
      </c>
      <c r="AM1092" s="351"/>
      <c r="AN1092" s="351"/>
      <c r="AO1092" s="430"/>
      <c r="AP1092" s="431" t="s">
        <v>300</v>
      </c>
      <c r="AQ1092" s="431"/>
      <c r="AR1092" s="431"/>
      <c r="AS1092" s="431"/>
      <c r="AT1092" s="431"/>
      <c r="AU1092" s="431"/>
      <c r="AV1092" s="431"/>
      <c r="AW1092" s="431"/>
      <c r="AX1092" s="431"/>
    </row>
    <row r="1093" spans="1:50" ht="26.25" customHeight="1" x14ac:dyDescent="0.15">
      <c r="A1093" s="1060">
        <v>1</v>
      </c>
      <c r="B1093" s="1060">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0">
        <v>2</v>
      </c>
      <c r="B1094" s="1060">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0">
        <v>3</v>
      </c>
      <c r="B1095" s="1060">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0">
        <v>4</v>
      </c>
      <c r="B1096" s="1060">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0">
        <v>5</v>
      </c>
      <c r="B1097" s="1060">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0">
        <v>6</v>
      </c>
      <c r="B1098" s="1060">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0">
        <v>7</v>
      </c>
      <c r="B1099" s="1060">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0">
        <v>8</v>
      </c>
      <c r="B1100" s="1060">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0">
        <v>9</v>
      </c>
      <c r="B1101" s="1060">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0">
        <v>10</v>
      </c>
      <c r="B1102" s="1060">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0">
        <v>11</v>
      </c>
      <c r="B1103" s="1060">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0">
        <v>12</v>
      </c>
      <c r="B1104" s="1060">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0">
        <v>13</v>
      </c>
      <c r="B1105" s="1060">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0">
        <v>14</v>
      </c>
      <c r="B1106" s="1060">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0">
        <v>15</v>
      </c>
      <c r="B1107" s="1060">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0">
        <v>16</v>
      </c>
      <c r="B1108" s="1060">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0">
        <v>17</v>
      </c>
      <c r="B1109" s="1060">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0">
        <v>18</v>
      </c>
      <c r="B1110" s="1060">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0">
        <v>19</v>
      </c>
      <c r="B1111" s="1060">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0">
        <v>20</v>
      </c>
      <c r="B1112" s="1060">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0">
        <v>21</v>
      </c>
      <c r="B1113" s="1060">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0">
        <v>22</v>
      </c>
      <c r="B1114" s="1060">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0">
        <v>23</v>
      </c>
      <c r="B1115" s="1060">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0">
        <v>24</v>
      </c>
      <c r="B1116" s="1060">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0">
        <v>25</v>
      </c>
      <c r="B1117" s="1060">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0">
        <v>26</v>
      </c>
      <c r="B1118" s="1060">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0">
        <v>27</v>
      </c>
      <c r="B1119" s="1060">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0">
        <v>28</v>
      </c>
      <c r="B1120" s="1060">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0">
        <v>29</v>
      </c>
      <c r="B1121" s="1060">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0">
        <v>30</v>
      </c>
      <c r="B1122" s="1060">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1" t="s">
        <v>299</v>
      </c>
      <c r="K1125" s="109"/>
      <c r="L1125" s="109"/>
      <c r="M1125" s="109"/>
      <c r="N1125" s="109"/>
      <c r="O1125" s="109"/>
      <c r="P1125" s="352" t="s">
        <v>27</v>
      </c>
      <c r="Q1125" s="352"/>
      <c r="R1125" s="352"/>
      <c r="S1125" s="352"/>
      <c r="T1125" s="352"/>
      <c r="U1125" s="352"/>
      <c r="V1125" s="352"/>
      <c r="W1125" s="352"/>
      <c r="X1125" s="352"/>
      <c r="Y1125" s="349" t="s">
        <v>354</v>
      </c>
      <c r="Z1125" s="350"/>
      <c r="AA1125" s="350"/>
      <c r="AB1125" s="350"/>
      <c r="AC1125" s="281" t="s">
        <v>339</v>
      </c>
      <c r="AD1125" s="281"/>
      <c r="AE1125" s="281"/>
      <c r="AF1125" s="281"/>
      <c r="AG1125" s="281"/>
      <c r="AH1125" s="349" t="s">
        <v>260</v>
      </c>
      <c r="AI1125" s="351"/>
      <c r="AJ1125" s="351"/>
      <c r="AK1125" s="351"/>
      <c r="AL1125" s="351" t="s">
        <v>21</v>
      </c>
      <c r="AM1125" s="351"/>
      <c r="AN1125" s="351"/>
      <c r="AO1125" s="430"/>
      <c r="AP1125" s="431" t="s">
        <v>300</v>
      </c>
      <c r="AQ1125" s="431"/>
      <c r="AR1125" s="431"/>
      <c r="AS1125" s="431"/>
      <c r="AT1125" s="431"/>
      <c r="AU1125" s="431"/>
      <c r="AV1125" s="431"/>
      <c r="AW1125" s="431"/>
      <c r="AX1125" s="431"/>
    </row>
    <row r="1126" spans="1:50" ht="26.25" customHeight="1" x14ac:dyDescent="0.15">
      <c r="A1126" s="1060">
        <v>1</v>
      </c>
      <c r="B1126" s="1060">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0">
        <v>2</v>
      </c>
      <c r="B1127" s="1060">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0">
        <v>3</v>
      </c>
      <c r="B1128" s="1060">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0">
        <v>4</v>
      </c>
      <c r="B1129" s="1060">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0">
        <v>5</v>
      </c>
      <c r="B1130" s="1060">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0">
        <v>6</v>
      </c>
      <c r="B1131" s="1060">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0">
        <v>7</v>
      </c>
      <c r="B1132" s="1060">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0">
        <v>8</v>
      </c>
      <c r="B1133" s="1060">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0">
        <v>9</v>
      </c>
      <c r="B1134" s="1060">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0">
        <v>10</v>
      </c>
      <c r="B1135" s="1060">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0">
        <v>11</v>
      </c>
      <c r="B1136" s="1060">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0">
        <v>12</v>
      </c>
      <c r="B1137" s="1060">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0">
        <v>13</v>
      </c>
      <c r="B1138" s="1060">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0">
        <v>14</v>
      </c>
      <c r="B1139" s="1060">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0">
        <v>15</v>
      </c>
      <c r="B1140" s="1060">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0">
        <v>16</v>
      </c>
      <c r="B1141" s="1060">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0">
        <v>17</v>
      </c>
      <c r="B1142" s="1060">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0">
        <v>18</v>
      </c>
      <c r="B1143" s="1060">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0">
        <v>19</v>
      </c>
      <c r="B1144" s="1060">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0">
        <v>20</v>
      </c>
      <c r="B1145" s="1060">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0">
        <v>21</v>
      </c>
      <c r="B1146" s="1060">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0">
        <v>22</v>
      </c>
      <c r="B1147" s="1060">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0">
        <v>23</v>
      </c>
      <c r="B1148" s="1060">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0">
        <v>24</v>
      </c>
      <c r="B1149" s="1060">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0">
        <v>25</v>
      </c>
      <c r="B1150" s="1060">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0">
        <v>26</v>
      </c>
      <c r="B1151" s="1060">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0">
        <v>27</v>
      </c>
      <c r="B1152" s="1060">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0">
        <v>28</v>
      </c>
      <c r="B1153" s="1060">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0">
        <v>29</v>
      </c>
      <c r="B1154" s="1060">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0">
        <v>30</v>
      </c>
      <c r="B1155" s="1060">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1" t="s">
        <v>299</v>
      </c>
      <c r="K1158" s="109"/>
      <c r="L1158" s="109"/>
      <c r="M1158" s="109"/>
      <c r="N1158" s="109"/>
      <c r="O1158" s="109"/>
      <c r="P1158" s="352" t="s">
        <v>27</v>
      </c>
      <c r="Q1158" s="352"/>
      <c r="R1158" s="352"/>
      <c r="S1158" s="352"/>
      <c r="T1158" s="352"/>
      <c r="U1158" s="352"/>
      <c r="V1158" s="352"/>
      <c r="W1158" s="352"/>
      <c r="X1158" s="352"/>
      <c r="Y1158" s="349" t="s">
        <v>354</v>
      </c>
      <c r="Z1158" s="350"/>
      <c r="AA1158" s="350"/>
      <c r="AB1158" s="350"/>
      <c r="AC1158" s="281" t="s">
        <v>339</v>
      </c>
      <c r="AD1158" s="281"/>
      <c r="AE1158" s="281"/>
      <c r="AF1158" s="281"/>
      <c r="AG1158" s="281"/>
      <c r="AH1158" s="349" t="s">
        <v>260</v>
      </c>
      <c r="AI1158" s="351"/>
      <c r="AJ1158" s="351"/>
      <c r="AK1158" s="351"/>
      <c r="AL1158" s="351" t="s">
        <v>21</v>
      </c>
      <c r="AM1158" s="351"/>
      <c r="AN1158" s="351"/>
      <c r="AO1158" s="430"/>
      <c r="AP1158" s="431" t="s">
        <v>300</v>
      </c>
      <c r="AQ1158" s="431"/>
      <c r="AR1158" s="431"/>
      <c r="AS1158" s="431"/>
      <c r="AT1158" s="431"/>
      <c r="AU1158" s="431"/>
      <c r="AV1158" s="431"/>
      <c r="AW1158" s="431"/>
      <c r="AX1158" s="431"/>
    </row>
    <row r="1159" spans="1:50" ht="26.25" customHeight="1" x14ac:dyDescent="0.15">
      <c r="A1159" s="1060">
        <v>1</v>
      </c>
      <c r="B1159" s="1060">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0">
        <v>2</v>
      </c>
      <c r="B1160" s="1060">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0">
        <v>3</v>
      </c>
      <c r="B1161" s="1060">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0">
        <v>4</v>
      </c>
      <c r="B1162" s="1060">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0">
        <v>5</v>
      </c>
      <c r="B1163" s="1060">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0">
        <v>6</v>
      </c>
      <c r="B1164" s="1060">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0">
        <v>7</v>
      </c>
      <c r="B1165" s="1060">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0">
        <v>8</v>
      </c>
      <c r="B1166" s="1060">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0">
        <v>9</v>
      </c>
      <c r="B1167" s="1060">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0">
        <v>10</v>
      </c>
      <c r="B1168" s="1060">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0">
        <v>11</v>
      </c>
      <c r="B1169" s="1060">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0">
        <v>12</v>
      </c>
      <c r="B1170" s="1060">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0">
        <v>13</v>
      </c>
      <c r="B1171" s="1060">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0">
        <v>14</v>
      </c>
      <c r="B1172" s="1060">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0">
        <v>15</v>
      </c>
      <c r="B1173" s="1060">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0">
        <v>16</v>
      </c>
      <c r="B1174" s="1060">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0">
        <v>17</v>
      </c>
      <c r="B1175" s="1060">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0">
        <v>18</v>
      </c>
      <c r="B1176" s="1060">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0">
        <v>19</v>
      </c>
      <c r="B1177" s="1060">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0">
        <v>20</v>
      </c>
      <c r="B1178" s="1060">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0">
        <v>21</v>
      </c>
      <c r="B1179" s="1060">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0">
        <v>22</v>
      </c>
      <c r="B1180" s="1060">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0">
        <v>23</v>
      </c>
      <c r="B1181" s="1060">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0">
        <v>24</v>
      </c>
      <c r="B1182" s="1060">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0">
        <v>25</v>
      </c>
      <c r="B1183" s="1060">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0">
        <v>26</v>
      </c>
      <c r="B1184" s="1060">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0">
        <v>27</v>
      </c>
      <c r="B1185" s="1060">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0">
        <v>28</v>
      </c>
      <c r="B1186" s="1060">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0">
        <v>29</v>
      </c>
      <c r="B1187" s="1060">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0">
        <v>30</v>
      </c>
      <c r="B1188" s="1060">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1" t="s">
        <v>299</v>
      </c>
      <c r="K1191" s="109"/>
      <c r="L1191" s="109"/>
      <c r="M1191" s="109"/>
      <c r="N1191" s="109"/>
      <c r="O1191" s="109"/>
      <c r="P1191" s="352" t="s">
        <v>27</v>
      </c>
      <c r="Q1191" s="352"/>
      <c r="R1191" s="352"/>
      <c r="S1191" s="352"/>
      <c r="T1191" s="352"/>
      <c r="U1191" s="352"/>
      <c r="V1191" s="352"/>
      <c r="W1191" s="352"/>
      <c r="X1191" s="352"/>
      <c r="Y1191" s="349" t="s">
        <v>354</v>
      </c>
      <c r="Z1191" s="350"/>
      <c r="AA1191" s="350"/>
      <c r="AB1191" s="350"/>
      <c r="AC1191" s="281" t="s">
        <v>339</v>
      </c>
      <c r="AD1191" s="281"/>
      <c r="AE1191" s="281"/>
      <c r="AF1191" s="281"/>
      <c r="AG1191" s="281"/>
      <c r="AH1191" s="349" t="s">
        <v>260</v>
      </c>
      <c r="AI1191" s="351"/>
      <c r="AJ1191" s="351"/>
      <c r="AK1191" s="351"/>
      <c r="AL1191" s="351" t="s">
        <v>21</v>
      </c>
      <c r="AM1191" s="351"/>
      <c r="AN1191" s="351"/>
      <c r="AO1191" s="430"/>
      <c r="AP1191" s="431" t="s">
        <v>300</v>
      </c>
      <c r="AQ1191" s="431"/>
      <c r="AR1191" s="431"/>
      <c r="AS1191" s="431"/>
      <c r="AT1191" s="431"/>
      <c r="AU1191" s="431"/>
      <c r="AV1191" s="431"/>
      <c r="AW1191" s="431"/>
      <c r="AX1191" s="431"/>
    </row>
    <row r="1192" spans="1:50" ht="26.25" customHeight="1" x14ac:dyDescent="0.15">
      <c r="A1192" s="1060">
        <v>1</v>
      </c>
      <c r="B1192" s="1060">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0">
        <v>2</v>
      </c>
      <c r="B1193" s="1060">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0">
        <v>3</v>
      </c>
      <c r="B1194" s="1060">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0">
        <v>4</v>
      </c>
      <c r="B1195" s="1060">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0">
        <v>5</v>
      </c>
      <c r="B1196" s="1060">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0">
        <v>6</v>
      </c>
      <c r="B1197" s="1060">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0">
        <v>7</v>
      </c>
      <c r="B1198" s="1060">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0">
        <v>8</v>
      </c>
      <c r="B1199" s="1060">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0">
        <v>9</v>
      </c>
      <c r="B1200" s="1060">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0">
        <v>10</v>
      </c>
      <c r="B1201" s="1060">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0">
        <v>11</v>
      </c>
      <c r="B1202" s="1060">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0">
        <v>12</v>
      </c>
      <c r="B1203" s="1060">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0">
        <v>13</v>
      </c>
      <c r="B1204" s="1060">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0">
        <v>14</v>
      </c>
      <c r="B1205" s="1060">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0">
        <v>15</v>
      </c>
      <c r="B1206" s="1060">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0">
        <v>16</v>
      </c>
      <c r="B1207" s="1060">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0">
        <v>17</v>
      </c>
      <c r="B1208" s="1060">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0">
        <v>18</v>
      </c>
      <c r="B1209" s="1060">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0">
        <v>19</v>
      </c>
      <c r="B1210" s="1060">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0">
        <v>20</v>
      </c>
      <c r="B1211" s="1060">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0">
        <v>21</v>
      </c>
      <c r="B1212" s="1060">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0">
        <v>22</v>
      </c>
      <c r="B1213" s="1060">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0">
        <v>23</v>
      </c>
      <c r="B1214" s="1060">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0">
        <v>24</v>
      </c>
      <c r="B1215" s="1060">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0">
        <v>25</v>
      </c>
      <c r="B1216" s="1060">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0">
        <v>26</v>
      </c>
      <c r="B1217" s="1060">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0">
        <v>27</v>
      </c>
      <c r="B1218" s="1060">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0">
        <v>28</v>
      </c>
      <c r="B1219" s="1060">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0">
        <v>29</v>
      </c>
      <c r="B1220" s="1060">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0">
        <v>30</v>
      </c>
      <c r="B1221" s="1060">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1" t="s">
        <v>299</v>
      </c>
      <c r="K1224" s="109"/>
      <c r="L1224" s="109"/>
      <c r="M1224" s="109"/>
      <c r="N1224" s="109"/>
      <c r="O1224" s="109"/>
      <c r="P1224" s="352" t="s">
        <v>27</v>
      </c>
      <c r="Q1224" s="352"/>
      <c r="R1224" s="352"/>
      <c r="S1224" s="352"/>
      <c r="T1224" s="352"/>
      <c r="U1224" s="352"/>
      <c r="V1224" s="352"/>
      <c r="W1224" s="352"/>
      <c r="X1224" s="352"/>
      <c r="Y1224" s="349" t="s">
        <v>354</v>
      </c>
      <c r="Z1224" s="350"/>
      <c r="AA1224" s="350"/>
      <c r="AB1224" s="350"/>
      <c r="AC1224" s="281" t="s">
        <v>339</v>
      </c>
      <c r="AD1224" s="281"/>
      <c r="AE1224" s="281"/>
      <c r="AF1224" s="281"/>
      <c r="AG1224" s="281"/>
      <c r="AH1224" s="349" t="s">
        <v>260</v>
      </c>
      <c r="AI1224" s="351"/>
      <c r="AJ1224" s="351"/>
      <c r="AK1224" s="351"/>
      <c r="AL1224" s="351" t="s">
        <v>21</v>
      </c>
      <c r="AM1224" s="351"/>
      <c r="AN1224" s="351"/>
      <c r="AO1224" s="430"/>
      <c r="AP1224" s="431" t="s">
        <v>300</v>
      </c>
      <c r="AQ1224" s="431"/>
      <c r="AR1224" s="431"/>
      <c r="AS1224" s="431"/>
      <c r="AT1224" s="431"/>
      <c r="AU1224" s="431"/>
      <c r="AV1224" s="431"/>
      <c r="AW1224" s="431"/>
      <c r="AX1224" s="431"/>
    </row>
    <row r="1225" spans="1:50" ht="26.25" customHeight="1" x14ac:dyDescent="0.15">
      <c r="A1225" s="1060">
        <v>1</v>
      </c>
      <c r="B1225" s="1060">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0">
        <v>2</v>
      </c>
      <c r="B1226" s="1060">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0">
        <v>3</v>
      </c>
      <c r="B1227" s="1060">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0">
        <v>4</v>
      </c>
      <c r="B1228" s="1060">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0">
        <v>5</v>
      </c>
      <c r="B1229" s="1060">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0">
        <v>6</v>
      </c>
      <c r="B1230" s="1060">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0">
        <v>7</v>
      </c>
      <c r="B1231" s="1060">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0">
        <v>8</v>
      </c>
      <c r="B1232" s="1060">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0">
        <v>9</v>
      </c>
      <c r="B1233" s="1060">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0">
        <v>10</v>
      </c>
      <c r="B1234" s="1060">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0">
        <v>11</v>
      </c>
      <c r="B1235" s="1060">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0">
        <v>12</v>
      </c>
      <c r="B1236" s="1060">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0">
        <v>13</v>
      </c>
      <c r="B1237" s="1060">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0">
        <v>14</v>
      </c>
      <c r="B1238" s="1060">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0">
        <v>15</v>
      </c>
      <c r="B1239" s="1060">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0">
        <v>16</v>
      </c>
      <c r="B1240" s="1060">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0">
        <v>17</v>
      </c>
      <c r="B1241" s="1060">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0">
        <v>18</v>
      </c>
      <c r="B1242" s="1060">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0">
        <v>19</v>
      </c>
      <c r="B1243" s="1060">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0">
        <v>20</v>
      </c>
      <c r="B1244" s="1060">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0">
        <v>21</v>
      </c>
      <c r="B1245" s="1060">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0">
        <v>22</v>
      </c>
      <c r="B1246" s="1060">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0">
        <v>23</v>
      </c>
      <c r="B1247" s="1060">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0">
        <v>24</v>
      </c>
      <c r="B1248" s="1060">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0">
        <v>25</v>
      </c>
      <c r="B1249" s="1060">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0">
        <v>26</v>
      </c>
      <c r="B1250" s="1060">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0">
        <v>27</v>
      </c>
      <c r="B1251" s="1060">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0">
        <v>28</v>
      </c>
      <c r="B1252" s="1060">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0">
        <v>29</v>
      </c>
      <c r="B1253" s="1060">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0">
        <v>30</v>
      </c>
      <c r="B1254" s="1060">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1" t="s">
        <v>299</v>
      </c>
      <c r="K1257" s="109"/>
      <c r="L1257" s="109"/>
      <c r="M1257" s="109"/>
      <c r="N1257" s="109"/>
      <c r="O1257" s="109"/>
      <c r="P1257" s="352" t="s">
        <v>27</v>
      </c>
      <c r="Q1257" s="352"/>
      <c r="R1257" s="352"/>
      <c r="S1257" s="352"/>
      <c r="T1257" s="352"/>
      <c r="U1257" s="352"/>
      <c r="V1257" s="352"/>
      <c r="W1257" s="352"/>
      <c r="X1257" s="352"/>
      <c r="Y1257" s="349" t="s">
        <v>354</v>
      </c>
      <c r="Z1257" s="350"/>
      <c r="AA1257" s="350"/>
      <c r="AB1257" s="350"/>
      <c r="AC1257" s="281" t="s">
        <v>339</v>
      </c>
      <c r="AD1257" s="281"/>
      <c r="AE1257" s="281"/>
      <c r="AF1257" s="281"/>
      <c r="AG1257" s="281"/>
      <c r="AH1257" s="349" t="s">
        <v>260</v>
      </c>
      <c r="AI1257" s="351"/>
      <c r="AJ1257" s="351"/>
      <c r="AK1257" s="351"/>
      <c r="AL1257" s="351" t="s">
        <v>21</v>
      </c>
      <c r="AM1257" s="351"/>
      <c r="AN1257" s="351"/>
      <c r="AO1257" s="430"/>
      <c r="AP1257" s="431" t="s">
        <v>300</v>
      </c>
      <c r="AQ1257" s="431"/>
      <c r="AR1257" s="431"/>
      <c r="AS1257" s="431"/>
      <c r="AT1257" s="431"/>
      <c r="AU1257" s="431"/>
      <c r="AV1257" s="431"/>
      <c r="AW1257" s="431"/>
      <c r="AX1257" s="431"/>
    </row>
    <row r="1258" spans="1:50" ht="26.25" customHeight="1" x14ac:dyDescent="0.15">
      <c r="A1258" s="1060">
        <v>1</v>
      </c>
      <c r="B1258" s="1060">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0">
        <v>2</v>
      </c>
      <c r="B1259" s="1060">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0">
        <v>3</v>
      </c>
      <c r="B1260" s="1060">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0">
        <v>4</v>
      </c>
      <c r="B1261" s="1060">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0">
        <v>5</v>
      </c>
      <c r="B1262" s="1060">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0">
        <v>6</v>
      </c>
      <c r="B1263" s="1060">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0">
        <v>7</v>
      </c>
      <c r="B1264" s="1060">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0">
        <v>8</v>
      </c>
      <c r="B1265" s="1060">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0">
        <v>9</v>
      </c>
      <c r="B1266" s="1060">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0">
        <v>10</v>
      </c>
      <c r="B1267" s="1060">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0">
        <v>11</v>
      </c>
      <c r="B1268" s="1060">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0">
        <v>12</v>
      </c>
      <c r="B1269" s="1060">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0">
        <v>13</v>
      </c>
      <c r="B1270" s="1060">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0">
        <v>14</v>
      </c>
      <c r="B1271" s="1060">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0">
        <v>15</v>
      </c>
      <c r="B1272" s="1060">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0">
        <v>16</v>
      </c>
      <c r="B1273" s="1060">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0">
        <v>17</v>
      </c>
      <c r="B1274" s="1060">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0">
        <v>18</v>
      </c>
      <c r="B1275" s="1060">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0">
        <v>19</v>
      </c>
      <c r="B1276" s="1060">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0">
        <v>20</v>
      </c>
      <c r="B1277" s="1060">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0">
        <v>21</v>
      </c>
      <c r="B1278" s="1060">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0">
        <v>22</v>
      </c>
      <c r="B1279" s="1060">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0">
        <v>23</v>
      </c>
      <c r="B1280" s="1060">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0">
        <v>24</v>
      </c>
      <c r="B1281" s="1060">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0">
        <v>25</v>
      </c>
      <c r="B1282" s="1060">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0">
        <v>26</v>
      </c>
      <c r="B1283" s="1060">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0">
        <v>27</v>
      </c>
      <c r="B1284" s="1060">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0">
        <v>28</v>
      </c>
      <c r="B1285" s="1060">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0">
        <v>29</v>
      </c>
      <c r="B1286" s="1060">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0">
        <v>30</v>
      </c>
      <c r="B1287" s="1060">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1" t="s">
        <v>299</v>
      </c>
      <c r="K1290" s="109"/>
      <c r="L1290" s="109"/>
      <c r="M1290" s="109"/>
      <c r="N1290" s="109"/>
      <c r="O1290" s="109"/>
      <c r="P1290" s="352" t="s">
        <v>27</v>
      </c>
      <c r="Q1290" s="352"/>
      <c r="R1290" s="352"/>
      <c r="S1290" s="352"/>
      <c r="T1290" s="352"/>
      <c r="U1290" s="352"/>
      <c r="V1290" s="352"/>
      <c r="W1290" s="352"/>
      <c r="X1290" s="352"/>
      <c r="Y1290" s="349" t="s">
        <v>354</v>
      </c>
      <c r="Z1290" s="350"/>
      <c r="AA1290" s="350"/>
      <c r="AB1290" s="350"/>
      <c r="AC1290" s="281" t="s">
        <v>339</v>
      </c>
      <c r="AD1290" s="281"/>
      <c r="AE1290" s="281"/>
      <c r="AF1290" s="281"/>
      <c r="AG1290" s="281"/>
      <c r="AH1290" s="349" t="s">
        <v>260</v>
      </c>
      <c r="AI1290" s="351"/>
      <c r="AJ1290" s="351"/>
      <c r="AK1290" s="351"/>
      <c r="AL1290" s="351" t="s">
        <v>21</v>
      </c>
      <c r="AM1290" s="351"/>
      <c r="AN1290" s="351"/>
      <c r="AO1290" s="430"/>
      <c r="AP1290" s="431" t="s">
        <v>300</v>
      </c>
      <c r="AQ1290" s="431"/>
      <c r="AR1290" s="431"/>
      <c r="AS1290" s="431"/>
      <c r="AT1290" s="431"/>
      <c r="AU1290" s="431"/>
      <c r="AV1290" s="431"/>
      <c r="AW1290" s="431"/>
      <c r="AX1290" s="431"/>
    </row>
    <row r="1291" spans="1:50" ht="26.25" customHeight="1" x14ac:dyDescent="0.15">
      <c r="A1291" s="1060">
        <v>1</v>
      </c>
      <c r="B1291" s="1060">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0">
        <v>2</v>
      </c>
      <c r="B1292" s="1060">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0">
        <v>3</v>
      </c>
      <c r="B1293" s="1060">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0">
        <v>4</v>
      </c>
      <c r="B1294" s="1060">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0">
        <v>5</v>
      </c>
      <c r="B1295" s="1060">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0">
        <v>6</v>
      </c>
      <c r="B1296" s="1060">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0">
        <v>7</v>
      </c>
      <c r="B1297" s="1060">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0">
        <v>8</v>
      </c>
      <c r="B1298" s="1060">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0">
        <v>9</v>
      </c>
      <c r="B1299" s="1060">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0">
        <v>10</v>
      </c>
      <c r="B1300" s="1060">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0">
        <v>11</v>
      </c>
      <c r="B1301" s="1060">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0">
        <v>12</v>
      </c>
      <c r="B1302" s="1060">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0">
        <v>13</v>
      </c>
      <c r="B1303" s="1060">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0">
        <v>14</v>
      </c>
      <c r="B1304" s="1060">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0">
        <v>15</v>
      </c>
      <c r="B1305" s="1060">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0">
        <v>16</v>
      </c>
      <c r="B1306" s="1060">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0">
        <v>17</v>
      </c>
      <c r="B1307" s="1060">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0">
        <v>18</v>
      </c>
      <c r="B1308" s="1060">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0">
        <v>19</v>
      </c>
      <c r="B1309" s="1060">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0">
        <v>20</v>
      </c>
      <c r="B1310" s="1060">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0">
        <v>21</v>
      </c>
      <c r="B1311" s="1060">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0">
        <v>22</v>
      </c>
      <c r="B1312" s="1060">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0">
        <v>23</v>
      </c>
      <c r="B1313" s="1060">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0">
        <v>24</v>
      </c>
      <c r="B1314" s="1060">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0">
        <v>25</v>
      </c>
      <c r="B1315" s="1060">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0">
        <v>26</v>
      </c>
      <c r="B1316" s="1060">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0">
        <v>27</v>
      </c>
      <c r="B1317" s="1060">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0">
        <v>28</v>
      </c>
      <c r="B1318" s="1060">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0">
        <v>29</v>
      </c>
      <c r="B1319" s="1060">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0">
        <v>30</v>
      </c>
      <c r="B1320" s="1060">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2020-11-06T05:39:30Z</cp:lastPrinted>
  <dcterms:created xsi:type="dcterms:W3CDTF">2012-03-13T00:50:25Z</dcterms:created>
  <dcterms:modified xsi:type="dcterms:W3CDTF">2020-11-17T10:53:12Z</dcterms:modified>
</cp:coreProperties>
</file>