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<sst xmlns="http://schemas.openxmlformats.org/spreadsheetml/2006/main" count="2913" uniqueCount="657">
  <si>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</si>
  <si>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</si>
  <si>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</si>
  <si>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</si>
  <si>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</si>
  <si>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</si>
  <si>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</si>
  <si>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</si>
  <si>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</si>
  <si>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</si>
  <si>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</si>
  <si>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</si>
  <si>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</si>
  <si>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</si>
  <si>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</si>
  <si>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</si>
  <si>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</si>
  <si>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</si>
  <si>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</si>
  <si>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</si>
  <si>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</si>
  <si>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</si>
  <si>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</si>
  <si>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</si>
  <si>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</si>
  <si>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</si>
  <si>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</si>
  <si>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</si>
  <si>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</si>
  <si>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</si>
  <si>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</si>
  <si>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</si>
  <si>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</si>
  <si>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</si>
  <si>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</si>
  <si>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</si>
  <si>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</si>
  <si>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</si>
  <si>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</si>
  <si>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</si>
  <si>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</si>
  <si>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</si>
  <si>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</si>
  <si>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</si>
  <si>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</si>
  <si>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</si>
  <si>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</si>
  <si>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</si>
  <si>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</si>
  <si>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</si>
  <si>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</si>
  <si>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</si>
  <si>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</si>
  <si>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</si>
  <si>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</si>
  <si>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</si>
  <si>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</si>
  <si>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</si>
  <si>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</si>
  <si>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</si>
  <si>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</si>
  <si>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</si>
  <si>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</si>
  <si>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</si>
  <si>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</si>
  <si>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</si>
  <si>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</si>
  <si>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</si>
  <si>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</si>
  <si>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</si>
  <si>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</si>
  <si>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</si>
  <si>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</si>
  <si>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</si>
  <si>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</si>
  <si>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</si>
  <si>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</si>
  <si>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</si>
  <si>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</si>
  <si>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</si>
  <si>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</si>
  <si>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</si>
  <si>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</si>
  <si>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</si>
  <si>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</si>
  <si>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</si>
  <si>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</si>
  <si>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</si>
  <si>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</si>
  <si>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</si>
  <si>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</si>
  <si>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</si>
  <si>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</si>
  <si>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</si>
  <si>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</si>
  <si>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</si>
  <si>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</si>
  <si>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</si>
  <si>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</si>
  <si>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</si>
  <si>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</si>
  <si>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</si>
  <si>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</si>
  <si>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</si>
  <si>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</si>
  <si>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</si>
  <si>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</si>
  <si>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</si>
  <si>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</si>
  <si>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</si>
  <si>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</si>
  <si>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</si>
  <si>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</si>
  <si>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</si>
  <si>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</si>
  <si>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</si>
  <si>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</si>
  <si>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</si>
  <si>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</si>
  <si>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</si>
  <si>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</si>
  <si>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</si>
  <si>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</si>
  <si>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</si>
  <si>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</si>
  <si>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</si>
  <si>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</si>
  <si>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</si>
  <si>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</si>
  <si>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</si>
  <si>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</si>
  <si>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</si>
  <si>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</si>
  <si>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</si>
  <si>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</si>
  <si>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</si>
  <si>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</si>
  <si>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</si>
  <si>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</si>
  <si>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</si>
  <si>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</si>
  <si>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</si>
  <si>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</si>
  <si>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</si>
  <si>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</si>
  <si>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</si>
  <si>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</si>
  <si>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</si>
  <si>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</si>
  <si>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</si>
  <si>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</si>
  <si>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</si>
  <si>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</si>
  <si>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</si>
  <si>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</si>
  <si>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</si>
  <si>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</si>
  <si>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</si>
  <si>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</si>
  <si>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</si>
  <si>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</si>
  <si>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</si>
  <si>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</si>
  <si>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</si>
  <si>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</si>
  <si>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</si>
  <si>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</si>
  <si>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</si>
  <si>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</si>
  <si>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</si>
  <si>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</si>
  <si>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</si>
  <si>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</si>
  <si>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</si>
  <si>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</si>
  <si>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</si>
  <si>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</si>
  <si>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</si>
  <si>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</si>
  <si>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</si>
  <si>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</si>
  <si>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</si>
  <si>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</si>
  <si>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</si>
  <si>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</si>
  <si>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</si>
  <si>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</si>
  <si>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</si>
  <si>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</si>
  <si>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</si>
  <si>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</si>
  <si>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</si>
  <si>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</si>
  <si>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</si>
  <si>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</si>
  <si>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</si>
  <si>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</si>
  <si>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</si>
  <si>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</si>
  <si>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</si>
  <si>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</si>
  <si>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</si>
  <si>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</si>
  <si>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</si>
  <si>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</si>
  <si>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</si>
  <si>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</si>
  <si>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</si>
  <si>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</si>
  <si>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</si>
  <si>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</si>
  <si>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</si>
  <si>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</si>
  <si>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</si>
  <si>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</si>
  <si>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</si>
  <si>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</si>
  <si>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</si>
  <si>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</si>
  <si>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</si>
  <si>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</si>
  <si>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</si>
  <si>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</si>
  <si>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</si>
  <si>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</si>
  <si>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</si>
  <si>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</si>
  <si>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</si>
  <si>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</si>
  <si>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</si>
  <si>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</si>
  <si>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</si>
  <si>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</si>
  <si>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</si>
  <si>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</si>
  <si>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</si>
  <si>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</si>
  <si>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</si>
  <si>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</si>
  <si>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</si>
  <si>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</si>
  <si>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</si>
  <si>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</si>
  <si>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</si>
  <si>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</si>
  <si>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</si>
  <si>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</si>
  <si>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</si>
  <si>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</si>
  <si>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</si>
  <si>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</si>
  <si>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</si>
  <si>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</si>
  <si>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</si>
  <si>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</si>
  <si>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</si>
  <si>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</si>
  <si>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</si>
  <si>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</si>
  <si>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</si>
  <si>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</si>
  <si>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</si>
  <si>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</si>
  <si>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</si>
  <si>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</si>
  <si>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</si>
  <si>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</si>
  <si>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</si>
  <si>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</si>
  <si>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</si>
  <si>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</si>
  <si>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</si>
  <si>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</si>
  <si>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</si>
  <si>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</si>
  <si>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</si>
  <si>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</si>
  <si>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</si>
  <si>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</si>
  <si>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</si>
  <si>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</si>
  <si>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</si>
  <si>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</si>
  <si>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</si>
  <si>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</si>
  <si>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</si>
  <si>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</si>
  <si>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</si>
  <si>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</si>
  <si>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</si>
  <si>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</si>
  <si>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</si>
  <si>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</si>
  <si>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</si>
  <si>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</si>
  <si>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</si>
  <si>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</si>
  <si>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</si>
  <si>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</si>
  <si>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</si>
  <si>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</si>
  <si>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</si>
  <si>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</si>
  <si>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</si>
  <si>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</si>
  <si>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</si>
  <si>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</si>
  <si>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</si>
  <si>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</si>
  <si>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</si>
  <si>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</si>
  <si>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</si>
  <si>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</si>
  <si>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</si>
  <si>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</si>
  <si>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</si>
  <si>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</si>
  <si>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</si>
  <si>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</si>
  <si>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</si>
  <si>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</si>
  <si>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</si>
  <si>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</si>
  <si>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</si>
  <si>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</si>
  <si>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</si>
  <si>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</si>
  <si>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</si>
  <si>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</si>
  <si>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</si>
  <si>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</si>
  <si>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</si>
  <si>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</si>
  <si>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</si>
  <si>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</si>
  <si>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</si>
  <si>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</si>
  <si>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</si>
  <si>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</si>
  <si>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</si>
  <si>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</si>
  <si>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</si>
  <si>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</si>
  <si>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</si>
  <si>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</si>
  <si>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</si>
  <si>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</si>
  <si>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</si>
  <si>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</si>
  <si>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</si>
  <si>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</si>
  <si>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</si>
  <si>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</si>
  <si>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</si>
  <si>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</si>
  <si>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</si>
  <si>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</si>
  <si>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</si>
  <si>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</si>
  <si>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</si>
  <si>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</si>
  <si>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</si>
  <si>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</si>
  <si>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</si>
  <si>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</si>
  <si>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</si>
  <si>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</si>
  <si>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</si>
  <si>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</si>
  <si>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</si>
  <si>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</si>
  <si>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</si>
  <si>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</si>
  <si>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</si>
  <si>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</si>
  <si>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</si>
  <si>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</si>
  <si>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</si>
  <si>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</si>
  <si>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</si>
  <si>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</si>
  <si>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</si>
  <si>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</si>
  <si>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</si>
  <si>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</si>
  <si>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</si>
  <si>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</si>
  <si>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</si>
  <si>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</si>
  <si>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</si>
  <si>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</si>
  <si>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</si>
  <si>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</si>
  <si>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</si>
  <si>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</si>
  <si>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</si>
  <si>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</si>
  <si>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</si>
  <si>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</si>
  <si>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</si>
  <si>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</si>
  <si>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</si>
  <si>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</si>
  <si>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</si>
  <si>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</si>
  <si>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</si>
  <si>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</si>
  <si>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</si>
  <si>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</si>
  <si>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</si>
  <si>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</si>
  <si>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</si>
  <si>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</si>
  <si>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</si>
  <si>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</si>
  <si>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</si>
  <si>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</si>
  <si>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</si>
  <si>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</si>
  <si>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</si>
  <si>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</si>
  <si>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</si>
  <si>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</si>
  <si>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</si>
  <si>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</si>
  <si>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</si>
  <si>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</si>
  <si>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</si>
  <si>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</si>
  <si>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</si>
  <si>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</si>
  <si>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</si>
  <si>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</si>
  <si>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</si>
  <si>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</si>
  <si>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</si>
  <si>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</si>
  <si>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</si>
  <si>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</si>
  <si>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</si>
  <si>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</si>
  <si>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</si>
  <si>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</si>
  <si>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</si>
  <si>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</si>
  <si>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</si>
  <si>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</si>
  <si>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</si>
  <si>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</si>
  <si>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</si>
  <si>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</si>
  <si>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</si>
  <si>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</si>
  <si>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</si>
  <si>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</si>
  <si>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</si>
  <si>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</si>
  <si>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</si>
  <si>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</si>
  <si>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</si>
  <si>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</si>
  <si>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</si>
  <si>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</si>
  <si>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</si>
  <si>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</si>
  <si>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</si>
  <si>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</si>
  <si>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</si>
  <si>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</si>
  <si>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</si>
  <si>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</si>
  <si>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</si>
  <si>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</si>
  <si>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</si>
  <si>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</si>
  <si>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</si>
  <si>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</si>
  <si>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</si>
  <si>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</si>
  <si>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</si>
  <si>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</si>
  <si>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</si>
  <si>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</si>
  <si>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</si>
  <si>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</si>
  <si>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</si>
  <si>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</si>
  <si>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</si>
  <si>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</si>
  <si>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</si>
  <si>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</si>
  <si>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</si>
  <si>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</si>
  <si>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</si>
  <si>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</si>
  <si>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</si>
  <si>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</si>
  <si>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</si>
  <si>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</si>
  <si>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</si>
  <si>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</si>
  <si>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</si>
  <si>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</si>
  <si>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</si>
  <si>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</si>
  <si>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</si>
  <si>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</si>
  <si>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</si>
  <si>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</si>
  <si>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</si>
  <si>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</si>
  <si>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</si>
  <si>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</si>
  <si>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</si>
  <si>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</si>
  <si>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</si>
  <si>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</si>
  <si>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</si>
  <si>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</si>
  <si>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</si>
  <si>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</si>
  <si>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</si>
  <si>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</si>
  <si>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</si>
  <si>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</si>
  <si>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</si>
  <si>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</si>
  <si>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</si>
  <si>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</si>
  <si>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</si>
  <si>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</si>
  <si>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</si>
  <si>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</si>
  <si>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</si>
  <si>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</si>
  <si>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</si>
  <si>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</si>
  <si>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</si>
  <si>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</si>
  <si>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</si>
  <si>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</si>
  <si>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</si>
  <si>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</si>
  <si>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</si>
  <si>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</si>
  <si>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</si>
  <si>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</si>
  <si>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</si>
  <si>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</si>
  <si>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</si>
  <si>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</si>
  <si>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</si>
  <si>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</si>
  <si>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</si>
  <si>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</si>
  <si>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</si>
  <si>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</si>
  <si>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</si>
  <si>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</si>
  <si>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</si>
  <si>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</si>
  <si>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</si>
  <si>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</si>
  <si>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保健統計室</t>
    <rPh sb="0" eb="2">
      <t>ホケン</t>
    </rPh>
    <rPh sb="2" eb="5">
      <t>トウケイシツ</t>
    </rPh>
    <phoneticPr fontId="5"/>
  </si>
  <si>
    <t>保健統計官　渡　三佳</t>
    <rPh sb="0" eb="2">
      <t>ホケン</t>
    </rPh>
    <rPh sb="2" eb="5">
      <t>トウケイカン</t>
    </rPh>
    <rPh sb="6" eb="7">
      <t>ワタ</t>
    </rPh>
    <rPh sb="8" eb="10">
      <t>ミカ</t>
    </rPh>
    <phoneticPr fontId="5"/>
  </si>
  <si>
    <t>-</t>
  </si>
  <si>
    <t>-</t>
    <phoneticPr fontId="5"/>
  </si>
  <si>
    <t>-</t>
    <phoneticPr fontId="5"/>
  </si>
  <si>
    <t>-</t>
    <phoneticPr fontId="5"/>
  </si>
  <si>
    <t>統計調査の実施状況（統計データを遅滞なく公表しているか）</t>
  </si>
  <si>
    <t>取りまとめ、公表できた統計等の数</t>
  </si>
  <si>
    <t>調査</t>
    <rPh sb="0" eb="2">
      <t>チョウサ</t>
    </rPh>
    <phoneticPr fontId="5"/>
  </si>
  <si>
    <t>-</t>
    <phoneticPr fontId="5"/>
  </si>
  <si>
    <t>-</t>
    <phoneticPr fontId="5"/>
  </si>
  <si>
    <t>-</t>
    <phoneticPr fontId="5"/>
  </si>
  <si>
    <t>客体数</t>
    <rPh sb="0" eb="1">
      <t>キャク</t>
    </rPh>
    <rPh sb="2" eb="3">
      <t>スウ</t>
    </rPh>
    <phoneticPr fontId="5"/>
  </si>
  <si>
    <t>年度執行額／調査客体数　　　　　　　　　　　　　　</t>
  </si>
  <si>
    <t>-</t>
    <phoneticPr fontId="5"/>
  </si>
  <si>
    <t>-</t>
    <phoneticPr fontId="5"/>
  </si>
  <si>
    <t>-</t>
    <phoneticPr fontId="5"/>
  </si>
  <si>
    <t>-</t>
    <phoneticPr fontId="5"/>
  </si>
  <si>
    <t>-</t>
    <phoneticPr fontId="5"/>
  </si>
  <si>
    <t>-</t>
    <phoneticPr fontId="5"/>
  </si>
  <si>
    <t>-</t>
    <phoneticPr fontId="5"/>
  </si>
  <si>
    <t>-</t>
    <phoneticPr fontId="5"/>
  </si>
  <si>
    <t>受療状況調査費</t>
  </si>
  <si>
    <t>・統計法（平成19年法律第53号）第9条
・患者調査規則（昭和28年厚生省令第26号）</t>
  </si>
  <si>
    <t>基幹統計調査である患者調査、一般統計である受療行動調査を実施し、医療施設を利用する患者の傷病状況等の実態及び受療した患者の医療に対する満足度等の認識を把握し、医療行政の基礎資料を得ることを目的とする。</t>
    <phoneticPr fontId="5"/>
  </si>
  <si>
    <t>患者調査は、全国の医療施設を利用する患者の傷病状況等について、医療施設が患者の診療録の内容に基づき調査票を記入し、管轄する保健所・都道府県を経由して厚生労働省に提出されるもので、3年に1度実施されている。受療行動調査は全国から抽出された医療施設を利用した患者（入院・外来）が調査票を記入し、管轄する保健所・都道府県を経由または直接郵送により厚生労働省に提出されるもので、3年に1度実施されている。それぞれ提出された調査票は、厚生労働省において審査・集計し、翌年度に調査結果の公表を行う。</t>
    <phoneticPr fontId="5"/>
  </si>
  <si>
    <t>国民生活基礎調査委託費</t>
    <phoneticPr fontId="5"/>
  </si>
  <si>
    <t>厚生労働統計調査費</t>
    <phoneticPr fontId="5"/>
  </si>
  <si>
    <t>職員旅費</t>
    <rPh sb="0" eb="2">
      <t>ショクイン</t>
    </rPh>
    <rPh sb="2" eb="4">
      <t>リョヒ</t>
    </rPh>
    <phoneticPr fontId="5"/>
  </si>
  <si>
    <t>委員等旅費</t>
    <rPh sb="0" eb="3">
      <t>イイントウ</t>
    </rPh>
    <rPh sb="3" eb="5">
      <t>リョヒ</t>
    </rPh>
    <phoneticPr fontId="5"/>
  </si>
  <si>
    <t>諸謝金</t>
    <rPh sb="0" eb="3">
      <t>ショシャキン</t>
    </rPh>
    <phoneticPr fontId="5"/>
  </si>
  <si>
    <t>-</t>
    <phoneticPr fontId="5"/>
  </si>
  <si>
    <t>-</t>
    <phoneticPr fontId="5"/>
  </si>
  <si>
    <t>-</t>
    <phoneticPr fontId="5"/>
  </si>
  <si>
    <t>患者調査、受療行動調査</t>
    <phoneticPr fontId="5"/>
  </si>
  <si>
    <t>患者調査
　客体数　 　：　3,428,000（当初見込み）
　公表予定　：　令和３年末</t>
    <rPh sb="39" eb="41">
      <t>レイワ</t>
    </rPh>
    <phoneticPr fontId="5"/>
  </si>
  <si>
    <t>-</t>
    <phoneticPr fontId="5"/>
  </si>
  <si>
    <t>客体数</t>
    <rPh sb="0" eb="2">
      <t>キャクタイ</t>
    </rPh>
    <rPh sb="2" eb="3">
      <t>スウ</t>
    </rPh>
    <phoneticPr fontId="5"/>
  </si>
  <si>
    <t>円</t>
  </si>
  <si>
    <t>　　 円/件</t>
    <phoneticPr fontId="5"/>
  </si>
  <si>
    <t>892</t>
  </si>
  <si>
    <t>898</t>
  </si>
  <si>
    <t>0899</t>
    <phoneticPr fontId="5"/>
  </si>
  <si>
    <t>-</t>
    <phoneticPr fontId="5"/>
  </si>
  <si>
    <t>-</t>
    <phoneticPr fontId="5"/>
  </si>
  <si>
    <t>-</t>
    <phoneticPr fontId="5"/>
  </si>
  <si>
    <t>-</t>
    <phoneticPr fontId="5"/>
  </si>
  <si>
    <t>受療行動調査
　客体数　 　：　186,709（当初見込み）
　公表予定　：　令和４年３月</t>
    <rPh sb="39" eb="41">
      <t>レイワ</t>
    </rPh>
    <phoneticPr fontId="5"/>
  </si>
  <si>
    <t>201,669,000（２年度予算額）
/3,614,709（当初見込み）</t>
    <rPh sb="13" eb="15">
      <t>ネンド</t>
    </rPh>
    <rPh sb="15" eb="17">
      <t>ヨサン</t>
    </rPh>
    <rPh sb="17" eb="18">
      <t>ガク</t>
    </rPh>
    <rPh sb="31" eb="33">
      <t>トウショ</t>
    </rPh>
    <rPh sb="33" eb="35">
      <t>ミコ</t>
    </rPh>
    <phoneticPr fontId="5"/>
  </si>
  <si>
    <t>【A.一般競争入札】</t>
    <rPh sb="3" eb="5">
      <t>イッパン</t>
    </rPh>
    <rPh sb="5" eb="7">
      <t>キョウソウ</t>
    </rPh>
    <rPh sb="7" eb="9">
      <t>ニュウサツ</t>
    </rPh>
    <phoneticPr fontId="5"/>
  </si>
  <si>
    <t>○</t>
  </si>
  <si>
    <t>有</t>
  </si>
  <si>
    <t>無</t>
  </si>
  <si>
    <t>‐</t>
  </si>
  <si>
    <t>-</t>
    <phoneticPr fontId="5"/>
  </si>
  <si>
    <t>厚生労働行政の施策決定に係る基礎資料等として活用され、広く国民からも利用されており、ニーズを的確に反映している。</t>
  </si>
  <si>
    <t>医療施設を利用する患者の傷病状況や医療への満足度を把握し、医療行政の基礎資料となるもので、基幹統計として国が実施すべき事業である。</t>
  </si>
  <si>
    <t>調査結果は広く国民のニーズがある他、施策立案等に利用されており、優先度の高い事業となっている。</t>
  </si>
  <si>
    <t>適正な予算執行及びコスト削減に努めている。</t>
  </si>
  <si>
    <t>-</t>
    <phoneticPr fontId="5"/>
  </si>
  <si>
    <t>厚生労働統計の実施に必要な最小限の費途・使途に限定されている。</t>
  </si>
  <si>
    <t>-</t>
    <phoneticPr fontId="5"/>
  </si>
  <si>
    <t>厚生労働行政の施策決定に係る基礎資料である統計データを作成することを目的とした事業であり、遅滞なく統計データを公表しており、成果実績は成果目標に見合ったものとなっている。</t>
  </si>
  <si>
    <t>-</t>
    <phoneticPr fontId="5"/>
  </si>
  <si>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</si>
  <si>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</si>
  <si>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適切に予算を執行し、事業の目標が達成できており、このまま継続して事業を実施する。今後も引き続き効率的な調達と、わかりやすい公表資料の作成、早期公表に努める。</t>
    <phoneticPr fontId="5"/>
  </si>
  <si>
    <t>-</t>
    <phoneticPr fontId="5"/>
  </si>
  <si>
    <t>-</t>
    <phoneticPr fontId="5"/>
  </si>
  <si>
    <t>調達に当たっては、可能な部分について一般競争入札を実施する等、引き続き効率的な実施に努める。
また、調査結果については、わかりやすくポイントを示すなど国民にわかりやすいように公表資料を作成し遅滞なく公表する。</t>
    <rPh sb="95" eb="97">
      <t>チタイ</t>
    </rPh>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</si>
  <si>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</si>
  <si>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t>
    <phoneticPr fontId="5"/>
  </si>
  <si>
    <t>B.</t>
    <phoneticPr fontId="5"/>
  </si>
  <si>
    <t>厚生労働省
202百万円</t>
    <rPh sb="0" eb="2">
      <t>コウセイ</t>
    </rPh>
    <rPh sb="2" eb="5">
      <t>ロウドウショウ</t>
    </rPh>
    <rPh sb="9" eb="11">
      <t>ヒャクマン</t>
    </rPh>
    <rPh sb="11" eb="12">
      <t>エン</t>
    </rPh>
    <phoneticPr fontId="5"/>
  </si>
  <si>
    <t>基幹統計である
患者調査等の実施</t>
    <rPh sb="0" eb="2">
      <t>キカン</t>
    </rPh>
    <rPh sb="2" eb="4">
      <t>トウケイ</t>
    </rPh>
    <rPh sb="8" eb="10">
      <t>カンジャ</t>
    </rPh>
    <rPh sb="10" eb="12">
      <t>チョウサ</t>
    </rPh>
    <rPh sb="12" eb="13">
      <t>トウ</t>
    </rPh>
    <rPh sb="14" eb="16">
      <t>ジッシ</t>
    </rPh>
    <phoneticPr fontId="5"/>
  </si>
  <si>
    <t>民間会社</t>
    <rPh sb="0" eb="2">
      <t>ミンカン</t>
    </rPh>
    <rPh sb="2" eb="4">
      <t>カイシャ</t>
    </rPh>
    <phoneticPr fontId="5"/>
  </si>
  <si>
    <t>受付・審査・データ入力業務 等</t>
    <rPh sb="0" eb="2">
      <t>ウケツケ</t>
    </rPh>
    <rPh sb="3" eb="5">
      <t>シンサ</t>
    </rPh>
    <rPh sb="9" eb="11">
      <t>ニュウリョク</t>
    </rPh>
    <rPh sb="11" eb="13">
      <t>ギョウム</t>
    </rPh>
    <rPh sb="14" eb="15">
      <t>トウ</t>
    </rPh>
    <phoneticPr fontId="5"/>
  </si>
  <si>
    <t>【C.委託費】</t>
    <rPh sb="3" eb="6">
      <t>イタクヒ</t>
    </rPh>
    <phoneticPr fontId="5"/>
  </si>
  <si>
    <t>都道府県等</t>
    <rPh sb="0" eb="4">
      <t>トドウフケン</t>
    </rPh>
    <rPh sb="4" eb="5">
      <t>トウ</t>
    </rPh>
    <phoneticPr fontId="5"/>
  </si>
  <si>
    <t>各施設で作成される調査票の保健所、都道府県、厚生労働省への送付　等</t>
    <rPh sb="0" eb="3">
      <t>カクシセツ</t>
    </rPh>
    <rPh sb="4" eb="6">
      <t>サクセイ</t>
    </rPh>
    <rPh sb="9" eb="12">
      <t>チョウサヒョウ</t>
    </rPh>
    <rPh sb="13" eb="16">
      <t>ホケンジョ</t>
    </rPh>
    <rPh sb="17" eb="21">
      <t>トドウフケン</t>
    </rPh>
    <rPh sb="22" eb="24">
      <t>コウセイ</t>
    </rPh>
    <rPh sb="24" eb="27">
      <t>ロウドウショウ</t>
    </rPh>
    <rPh sb="29" eb="31">
      <t>ソウフ</t>
    </rPh>
    <rPh sb="32" eb="33">
      <t>トウ</t>
    </rPh>
    <phoneticPr fontId="5"/>
  </si>
  <si>
    <t>民間会社</t>
    <phoneticPr fontId="5"/>
  </si>
  <si>
    <t>「医療計画」（平成29年３月）</t>
    <rPh sb="7" eb="9">
      <t>ヘイセイ</t>
    </rPh>
    <rPh sb="11" eb="12">
      <t>ネン</t>
    </rPh>
    <rPh sb="13" eb="14">
      <t>ガツ</t>
    </rPh>
    <phoneticPr fontId="5"/>
  </si>
  <si>
    <t>政策統括官（統計・情報政策担当）</t>
    <rPh sb="13" eb="15">
      <t>タントウ</t>
    </rPh>
    <phoneticPr fontId="5"/>
  </si>
  <si>
    <t>-</t>
    <phoneticPr fontId="5"/>
  </si>
  <si>
    <t>・患者調査及び受療行動調査の調査周期（３年周期）による減</t>
    <rPh sb="1" eb="3">
      <t>カンジャ</t>
    </rPh>
    <rPh sb="3" eb="5">
      <t>チョウサ</t>
    </rPh>
    <rPh sb="5" eb="6">
      <t>オヨ</t>
    </rPh>
    <rPh sb="7" eb="9">
      <t>ジュリョウ</t>
    </rPh>
    <rPh sb="9" eb="11">
      <t>コウドウ</t>
    </rPh>
    <rPh sb="11" eb="13">
      <t>チョウサ</t>
    </rPh>
    <rPh sb="14" eb="16">
      <t>チョウサ</t>
    </rPh>
    <rPh sb="16" eb="18">
      <t>シュウキ</t>
    </rPh>
    <rPh sb="20" eb="21">
      <t>ネン</t>
    </rPh>
    <rPh sb="21" eb="23">
      <t>シュウキ</t>
    </rPh>
    <rPh sb="27" eb="28">
      <t>ゲン</t>
    </rPh>
    <phoneticPr fontId="5"/>
  </si>
  <si>
    <t>点検対象外</t>
    <rPh sb="0" eb="5">
      <t>テンケンタイショウガイ</t>
    </rPh>
    <phoneticPr fontId="5"/>
  </si>
  <si>
    <t>医療行政における政策決定に活用されており、必要な事業であることから、引き続き、必要な予算額を確保し、適正な執行に努めること。</t>
    <rPh sb="0" eb="2">
      <t>イリョウ</t>
    </rPh>
    <phoneticPr fontId="5"/>
  </si>
  <si>
    <t>今後も引き続き適正な執行に努めるとともに、円滑な調査実施及びわかりやすい公表資料の作成、早期公表に努める。</t>
    <phoneticPr fontId="5"/>
  </si>
  <si>
    <t>消耗品・印刷物の作成にあたっては、必要最小限になるよう配布先、余部数等を精査、調整は極力競争性を確保した方法による等コスト削減、効率化を図っている。</t>
    <phoneticPr fontId="5"/>
  </si>
  <si>
    <t>8</t>
    <phoneticPr fontId="5"/>
  </si>
  <si>
    <t>919</t>
    <phoneticPr fontId="5"/>
  </si>
  <si>
    <t>918</t>
    <phoneticPr fontId="5"/>
  </si>
  <si>
    <t>924</t>
    <phoneticPr fontId="5"/>
  </si>
  <si>
    <t>184,996,143
/3,614,709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</si>
</sst>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protection locked="0"/>
    </xf>
    <xf numFmtId="0" fontId="19" fillId="0" borderId="63" xfId="1" applyFont="1" applyFill="1" applyBorder="1" applyAlignment="1" applyProtection="1">
      <alignment horizontal="center" vertical="center"/>
      <protection locked="0"/>
    </xf>
    <xf numFmtId="0" fontId="19" fillId="0" borderId="89"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744</xdr:row>
      <xdr:rowOff>108857</xdr:rowOff>
    </xdr:from>
    <xdr:to>
      <xdr:col>34</xdr:col>
      <xdr:colOff>68036</xdr:colOff>
      <xdr:row>746</xdr:row>
      <xdr:rowOff>217714</xdr:rowOff>
    </xdr:to>
    <xdr:sp macro="" textlink="">
      <xdr:nvSpPr>
        <xdr:cNvPr id="2" name="大かっこ 1"/>
        <xdr:cNvSpPr/>
      </xdr:nvSpPr>
      <xdr:spPr>
        <a:xfrm>
          <a:off x="4336597" y="41714057"/>
          <a:ext cx="2532289" cy="5184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759</xdr:row>
      <xdr:rowOff>108857</xdr:rowOff>
    </xdr:from>
    <xdr:to>
      <xdr:col>19</xdr:col>
      <xdr:colOff>95250</xdr:colOff>
      <xdr:row>762</xdr:row>
      <xdr:rowOff>217714</xdr:rowOff>
    </xdr:to>
    <xdr:sp macro="" textlink="">
      <xdr:nvSpPr>
        <xdr:cNvPr id="3" name="大かっこ 2"/>
        <xdr:cNvSpPr/>
      </xdr:nvSpPr>
      <xdr:spPr>
        <a:xfrm>
          <a:off x="1695450" y="44200082"/>
          <a:ext cx="2200275" cy="49938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759</xdr:row>
      <xdr:rowOff>108857</xdr:rowOff>
    </xdr:from>
    <xdr:to>
      <xdr:col>47</xdr:col>
      <xdr:colOff>95250</xdr:colOff>
      <xdr:row>778</xdr:row>
      <xdr:rowOff>44823</xdr:rowOff>
    </xdr:to>
    <xdr:sp macro="" textlink="">
      <xdr:nvSpPr>
        <xdr:cNvPr id="4" name="大かっこ 3"/>
        <xdr:cNvSpPr/>
      </xdr:nvSpPr>
      <xdr:spPr>
        <a:xfrm>
          <a:off x="7356662" y="43710945"/>
          <a:ext cx="2218764" cy="101173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3340</xdr:colOff>
      <xdr:row>751</xdr:row>
      <xdr:rowOff>335406</xdr:rowOff>
    </xdr:from>
    <xdr:to>
      <xdr:col>14</xdr:col>
      <xdr:colOff>3341</xdr:colOff>
      <xdr:row>753</xdr:row>
      <xdr:rowOff>321799</xdr:rowOff>
    </xdr:to>
    <xdr:cxnSp macro="">
      <xdr:nvCxnSpPr>
        <xdr:cNvPr id="6" name="直線矢印コネクタ 5"/>
        <xdr:cNvCxnSpPr/>
      </xdr:nvCxnSpPr>
      <xdr:spPr>
        <a:xfrm>
          <a:off x="2803690" y="42597831"/>
          <a:ext cx="1" cy="357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751</xdr:row>
      <xdr:rowOff>335406</xdr:rowOff>
    </xdr:from>
    <xdr:to>
      <xdr:col>42</xdr:col>
      <xdr:colOff>12866</xdr:colOff>
      <xdr:row>753</xdr:row>
      <xdr:rowOff>321799</xdr:rowOff>
    </xdr:to>
    <xdr:cxnSp macro="">
      <xdr:nvCxnSpPr>
        <xdr:cNvPr id="7" name="直線矢印コネクタ 6"/>
        <xdr:cNvCxnSpPr/>
      </xdr:nvCxnSpPr>
      <xdr:spPr>
        <a:xfrm>
          <a:off x="8404390" y="42597831"/>
          <a:ext cx="9526" cy="357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3340</xdr:colOff>
      <xdr:row>747</xdr:row>
      <xdr:rowOff>283184</xdr:rowOff>
    </xdr:from>
    <xdr:to>
      <xdr:col>28</xdr:col>
      <xdr:colOff>3340</xdr:colOff>
      <xdr:row>751</xdr:row>
      <xdr:rowOff>334671</xdr:rowOff>
    </xdr:to>
    <xdr:cxnSp macro="">
      <xdr:nvCxnSpPr>
        <xdr:cNvPr id="8" name="直線コネクタ 7"/>
        <xdr:cNvCxnSpPr/>
      </xdr:nvCxnSpPr>
      <xdr:spPr>
        <a:xfrm>
          <a:off x="5604040" y="42233850"/>
          <a:ext cx="0" cy="3632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751</xdr:row>
      <xdr:rowOff>321791</xdr:rowOff>
    </xdr:from>
    <xdr:to>
      <xdr:col>42</xdr:col>
      <xdr:colOff>12871</xdr:colOff>
      <xdr:row>751</xdr:row>
      <xdr:rowOff>334662</xdr:rowOff>
    </xdr:to>
    <xdr:cxnSp macro="">
      <xdr:nvCxnSpPr>
        <xdr:cNvPr id="9" name="直線コネクタ 8"/>
        <xdr:cNvCxnSpPr/>
      </xdr:nvCxnSpPr>
      <xdr:spPr>
        <a:xfrm flipV="1">
          <a:off x="2793400" y="42593741"/>
          <a:ext cx="5620521"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8284</xdr:colOff>
      <xdr:row>742</xdr:row>
      <xdr:rowOff>41411</xdr:rowOff>
    </xdr:from>
    <xdr:to>
      <xdr:col>18</xdr:col>
      <xdr:colOff>107674</xdr:colOff>
      <xdr:row>744</xdr:row>
      <xdr:rowOff>212911</xdr:rowOff>
    </xdr:to>
    <xdr:sp macro="" textlink="">
      <xdr:nvSpPr>
        <xdr:cNvPr id="10" name="テキスト ボックス 9"/>
        <xdr:cNvSpPr txBox="1"/>
      </xdr:nvSpPr>
      <xdr:spPr>
        <a:xfrm>
          <a:off x="1621931" y="40035205"/>
          <a:ext cx="2116449" cy="866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令和元年度は執行実績がないため、令和２年度の事業イメージを記載</a:t>
          </a:r>
        </a:p>
      </xdr:txBody>
    </xdr:sp>
    <xdr:clientData/>
  </xdr:twoCellAnchor>
  <xdr:twoCellAnchor>
    <xdr:from>
      <xdr:col>28</xdr:col>
      <xdr:colOff>0</xdr:colOff>
      <xdr:row>752</xdr:row>
      <xdr:rowOff>1279</xdr:rowOff>
    </xdr:from>
    <xdr:to>
      <xdr:col>28</xdr:col>
      <xdr:colOff>0</xdr:colOff>
      <xdr:row>754</xdr:row>
      <xdr:rowOff>32332</xdr:rowOff>
    </xdr:to>
    <xdr:cxnSp macro="">
      <xdr:nvCxnSpPr>
        <xdr:cNvPr id="11" name="直線矢印コネクタ 10"/>
        <xdr:cNvCxnSpPr/>
      </xdr:nvCxnSpPr>
      <xdr:spPr>
        <a:xfrm>
          <a:off x="5647765" y="41709573"/>
          <a:ext cx="0" cy="367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118838</xdr:colOff>
      <xdr:row>759</xdr:row>
      <xdr:rowOff>23720</xdr:rowOff>
    </xdr:from>
    <xdr:to>
      <xdr:col>34</xdr:col>
      <xdr:colOff>23588</xdr:colOff>
      <xdr:row>778</xdr:row>
      <xdr:rowOff>132814</xdr:rowOff>
    </xdr:to>
    <xdr:sp macro="" textlink="">
      <xdr:nvSpPr>
        <xdr:cNvPr id="13" name="大かっこ 12"/>
        <xdr:cNvSpPr/>
      </xdr:nvSpPr>
      <xdr:spPr>
        <a:xfrm>
          <a:off x="4556367" y="43625808"/>
          <a:ext cx="2325221" cy="83747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200"/>
            <a:t>・調査票等梱包発送業務　等</a:t>
          </a:r>
          <a:endParaRPr kumimoji="1" lang="en-US" altLang="ja-JP" sz="1200"/>
        </a:p>
      </xdr:txBody>
    </xdr:sp>
    <xdr:clientData/>
  </xdr:twoCellAnchor>
  <xdr:twoCellAnchor>
    <xdr:from>
      <xdr:col>21</xdr:col>
      <xdr:colOff>22412</xdr:colOff>
      <xdr:row>754</xdr:row>
      <xdr:rowOff>74516</xdr:rowOff>
    </xdr:from>
    <xdr:to>
      <xdr:col>35</xdr:col>
      <xdr:colOff>99546</xdr:colOff>
      <xdr:row>754</xdr:row>
      <xdr:rowOff>276405</xdr:rowOff>
    </xdr:to>
    <xdr:sp macro="" textlink="">
      <xdr:nvSpPr>
        <xdr:cNvPr id="14" name="テキスト ボックス 13"/>
        <xdr:cNvSpPr txBox="1"/>
      </xdr:nvSpPr>
      <xdr:spPr>
        <a:xfrm>
          <a:off x="4258236" y="42118987"/>
          <a:ext cx="2901016" cy="201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twoCellAnchor>
    <xdr:from>
      <xdr:col>41</xdr:col>
      <xdr:colOff>94449</xdr:colOff>
      <xdr:row>744</xdr:row>
      <xdr:rowOff>211257</xdr:rowOff>
    </xdr:from>
    <xdr:to>
      <xdr:col>48</xdr:col>
      <xdr:colOff>170245</xdr:colOff>
      <xdr:row>750</xdr:row>
      <xdr:rowOff>156882</xdr:rowOff>
    </xdr:to>
    <xdr:sp macro="" textlink="">
      <xdr:nvSpPr>
        <xdr:cNvPr id="17" name="大かっこ 16"/>
        <xdr:cNvSpPr/>
      </xdr:nvSpPr>
      <xdr:spPr>
        <a:xfrm>
          <a:off x="8364390" y="40899816"/>
          <a:ext cx="1487737" cy="629184"/>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職員旅費</a:t>
          </a:r>
          <a:endParaRPr kumimoji="1" lang="en-US" altLang="ja-JP" sz="1200"/>
        </a:p>
      </xdr:txBody>
    </xdr:sp>
    <xdr:clientData/>
  </xdr:twoCellAnchor>
  <xdr:twoCellAnchor>
    <xdr:from>
      <xdr:col>41</xdr:col>
      <xdr:colOff>43649</xdr:colOff>
      <xdr:row>742</xdr:row>
      <xdr:rowOff>257735</xdr:rowOff>
    </xdr:from>
    <xdr:to>
      <xdr:col>48</xdr:col>
      <xdr:colOff>189295</xdr:colOff>
      <xdr:row>744</xdr:row>
      <xdr:rowOff>133750</xdr:rowOff>
    </xdr:to>
    <xdr:sp macro="" textlink="">
      <xdr:nvSpPr>
        <xdr:cNvPr id="18" name="テキスト ボックス 17"/>
        <xdr:cNvSpPr txBox="1"/>
      </xdr:nvSpPr>
      <xdr:spPr>
        <a:xfrm>
          <a:off x="8313590" y="40251529"/>
          <a:ext cx="1557587" cy="5707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職員</a:t>
          </a:r>
        </a:p>
      </xdr:txBody>
    </xdr:sp>
    <xdr:clientData/>
  </xdr:twoCellAnchor>
  <xdr:twoCellAnchor>
    <xdr:from>
      <xdr:col>39</xdr:col>
      <xdr:colOff>100853</xdr:colOff>
      <xdr:row>741</xdr:row>
      <xdr:rowOff>112059</xdr:rowOff>
    </xdr:from>
    <xdr:to>
      <xdr:col>49</xdr:col>
      <xdr:colOff>372996</xdr:colOff>
      <xdr:row>742</xdr:row>
      <xdr:rowOff>223317</xdr:rowOff>
    </xdr:to>
    <xdr:sp macro="" textlink="">
      <xdr:nvSpPr>
        <xdr:cNvPr id="19" name="テキスト ボックス 18"/>
        <xdr:cNvSpPr txBox="1"/>
      </xdr:nvSpPr>
      <xdr:spPr>
        <a:xfrm>
          <a:off x="7967382" y="39937765"/>
          <a:ext cx="2289202" cy="279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．事務費</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5" t="s">
        <v>0</v>
      </c>
      <c r="AK2" s="945"/>
      <c r="AL2" s="945"/>
      <c r="AM2" s="945"/>
      <c r="AN2" s="945"/>
      <c r="AO2" s="946"/>
      <c r="AP2" s="946"/>
      <c r="AQ2" s="946"/>
      <c r="AR2" s="78" t="str">
        <f>IF(OR(AO2="　", AO2=""), "", "-")</f>
        <v/>
      </c>
      <c r="AS2" s="947">
        <v>936</v>
      </c>
      <c r="AT2" s="947"/>
      <c r="AU2" s="947"/>
      <c r="AV2" s="51" t="str">
        <f>IF(AW2="", "", "-")</f>
        <v/>
      </c>
      <c r="AW2" s="913"/>
      <c r="AX2" s="913"/>
    </row>
    <row r="3" spans="1:50" ht="21" customHeight="1" thickBot="1" x14ac:dyDescent="0.2">
      <c r="A3" s="869" t="s">
        <v>430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562</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585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645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466</v>
      </c>
      <c r="H5" s="842"/>
      <c r="I5" s="842"/>
      <c r="J5" s="842"/>
      <c r="K5" s="842"/>
      <c r="L5" s="842"/>
      <c r="M5" s="843" t="s">
        <v>66</v>
      </c>
      <c r="N5" s="844"/>
      <c r="O5" s="844"/>
      <c r="P5" s="844"/>
      <c r="Q5" s="844"/>
      <c r="R5" s="845"/>
      <c r="S5" s="846" t="s">
        <v>70</v>
      </c>
      <c r="T5" s="842"/>
      <c r="U5" s="842"/>
      <c r="V5" s="842"/>
      <c r="W5" s="842"/>
      <c r="X5" s="847"/>
      <c r="Y5" s="700" t="s">
        <v>3</v>
      </c>
      <c r="Z5" s="547"/>
      <c r="AA5" s="547"/>
      <c r="AB5" s="547"/>
      <c r="AC5" s="547"/>
      <c r="AD5" s="548"/>
      <c r="AE5" s="701" t="s">
        <v>563</v>
      </c>
      <c r="AF5" s="701"/>
      <c r="AG5" s="701"/>
      <c r="AH5" s="701"/>
      <c r="AI5" s="701"/>
      <c r="AJ5" s="701"/>
      <c r="AK5" s="701"/>
      <c r="AL5" s="701"/>
      <c r="AM5" s="701"/>
      <c r="AN5" s="701"/>
      <c r="AO5" s="701"/>
      <c r="AP5" s="702"/>
      <c r="AQ5" s="703" t="s">
        <v>564</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586</v>
      </c>
      <c r="H7" s="503"/>
      <c r="I7" s="503"/>
      <c r="J7" s="503"/>
      <c r="K7" s="503"/>
      <c r="L7" s="503"/>
      <c r="M7" s="503"/>
      <c r="N7" s="503"/>
      <c r="O7" s="503"/>
      <c r="P7" s="503"/>
      <c r="Q7" s="503"/>
      <c r="R7" s="503"/>
      <c r="S7" s="503"/>
      <c r="T7" s="503"/>
      <c r="U7" s="503"/>
      <c r="V7" s="503"/>
      <c r="W7" s="503"/>
      <c r="X7" s="504"/>
      <c r="Y7" s="924" t="s">
        <v>394</v>
      </c>
      <c r="Z7" s="447"/>
      <c r="AA7" s="447"/>
      <c r="AB7" s="447"/>
      <c r="AC7" s="447"/>
      <c r="AD7" s="925"/>
      <c r="AE7" s="914" t="s">
        <v>644</v>
      </c>
      <c r="AF7" s="915"/>
      <c r="AG7" s="915"/>
      <c r="AH7" s="915"/>
      <c r="AI7" s="915"/>
      <c r="AJ7" s="915"/>
      <c r="AK7" s="915"/>
      <c r="AL7" s="915"/>
      <c r="AM7" s="915"/>
      <c r="AN7" s="915"/>
      <c r="AO7" s="915"/>
      <c r="AP7" s="915"/>
      <c r="AQ7" s="915"/>
      <c r="AR7" s="915"/>
      <c r="AS7" s="915"/>
      <c r="AT7" s="915"/>
      <c r="AU7" s="915"/>
      <c r="AV7" s="915"/>
      <c r="AW7" s="915"/>
      <c r="AX7" s="916"/>
    </row>
    <row r="8" spans="1:50" ht="45.75" customHeight="1" x14ac:dyDescent="0.15">
      <c r="A8" s="499" t="s">
        <v>259</v>
      </c>
      <c r="B8" s="500"/>
      <c r="C8" s="500"/>
      <c r="D8" s="500"/>
      <c r="E8" s="500"/>
      <c r="F8" s="501"/>
      <c r="G8" s="951" t="str">
        <f>入力規則等!A27</f>
        <v>-</v>
      </c>
      <c r="H8" s="722"/>
      <c r="I8" s="722"/>
      <c r="J8" s="722"/>
      <c r="K8" s="722"/>
      <c r="L8" s="722"/>
      <c r="M8" s="722"/>
      <c r="N8" s="722"/>
      <c r="O8" s="722"/>
      <c r="P8" s="722"/>
      <c r="Q8" s="722"/>
      <c r="R8" s="722"/>
      <c r="S8" s="722"/>
      <c r="T8" s="722"/>
      <c r="U8" s="722"/>
      <c r="V8" s="722"/>
      <c r="W8" s="722"/>
      <c r="X8" s="952"/>
      <c r="Y8" s="848" t="s">
        <v>260</v>
      </c>
      <c r="Z8" s="849"/>
      <c r="AA8" s="849"/>
      <c r="AB8" s="849"/>
      <c r="AC8" s="849"/>
      <c r="AD8" s="850"/>
      <c r="AE8" s="721" t="str">
        <f>入力規則等!K13</f>
        <v>社会保障、その他の事項経費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587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8.5" customHeight="1" x14ac:dyDescent="0.15">
      <c r="A10" s="662" t="s">
        <v>30</v>
      </c>
      <c r="B10" s="663"/>
      <c r="C10" s="663"/>
      <c r="D10" s="663"/>
      <c r="E10" s="663"/>
      <c r="F10" s="663"/>
      <c r="G10" s="756" t="s">
        <v>588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4" t="s">
        <v>24</v>
      </c>
      <c r="B12" s="955"/>
      <c r="C12" s="955"/>
      <c r="D12" s="955"/>
      <c r="E12" s="955"/>
      <c r="F12" s="956"/>
      <c r="G12" s="762"/>
      <c r="H12" s="763"/>
      <c r="I12" s="763"/>
      <c r="J12" s="763"/>
      <c r="K12" s="763"/>
      <c r="L12" s="763"/>
      <c r="M12" s="763"/>
      <c r="N12" s="763"/>
      <c r="O12" s="763"/>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200</v>
      </c>
      <c r="Q13" s="660"/>
      <c r="R13" s="660"/>
      <c r="S13" s="660"/>
      <c r="T13" s="660"/>
      <c r="U13" s="660"/>
      <c r="V13" s="661"/>
      <c r="W13" s="659">
        <v>8</v>
      </c>
      <c r="X13" s="660"/>
      <c r="Y13" s="660"/>
      <c r="Z13" s="660"/>
      <c r="AA13" s="660"/>
      <c r="AB13" s="660"/>
      <c r="AC13" s="661"/>
      <c r="AD13" s="659">
        <v>0</v>
      </c>
      <c r="AE13" s="660"/>
      <c r="AF13" s="660"/>
      <c r="AG13" s="660"/>
      <c r="AH13" s="660"/>
      <c r="AI13" s="660"/>
      <c r="AJ13" s="661"/>
      <c r="AK13" s="659">
        <v>202</v>
      </c>
      <c r="AL13" s="660"/>
      <c r="AM13" s="660"/>
      <c r="AN13" s="660"/>
      <c r="AO13" s="660"/>
      <c r="AP13" s="660"/>
      <c r="AQ13" s="661"/>
      <c r="AR13" s="921">
        <v>41</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566</v>
      </c>
      <c r="Q14" s="660"/>
      <c r="R14" s="660"/>
      <c r="S14" s="660"/>
      <c r="T14" s="660"/>
      <c r="U14" s="660"/>
      <c r="V14" s="661"/>
      <c r="W14" s="659" t="s">
        <v>566</v>
      </c>
      <c r="X14" s="660"/>
      <c r="Y14" s="660"/>
      <c r="Z14" s="660"/>
      <c r="AA14" s="660"/>
      <c r="AB14" s="660"/>
      <c r="AC14" s="661"/>
      <c r="AD14" s="659" t="s">
        <v>566</v>
      </c>
      <c r="AE14" s="660"/>
      <c r="AF14" s="660"/>
      <c r="AG14" s="660"/>
      <c r="AH14" s="660"/>
      <c r="AI14" s="660"/>
      <c r="AJ14" s="661"/>
      <c r="AK14" s="659" t="s">
        <v>630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567</v>
      </c>
      <c r="Q15" s="660"/>
      <c r="R15" s="660"/>
      <c r="S15" s="660"/>
      <c r="T15" s="660"/>
      <c r="U15" s="660"/>
      <c r="V15" s="661"/>
      <c r="W15" s="659" t="s">
        <v>566</v>
      </c>
      <c r="X15" s="660"/>
      <c r="Y15" s="660"/>
      <c r="Z15" s="660"/>
      <c r="AA15" s="660"/>
      <c r="AB15" s="660"/>
      <c r="AC15" s="661"/>
      <c r="AD15" s="659" t="s">
        <v>566</v>
      </c>
      <c r="AE15" s="660"/>
      <c r="AF15" s="660"/>
      <c r="AG15" s="660"/>
      <c r="AH15" s="660"/>
      <c r="AI15" s="660"/>
      <c r="AJ15" s="661"/>
      <c r="AK15" s="659" t="s">
        <v>630</v>
      </c>
      <c r="AL15" s="660"/>
      <c r="AM15" s="660"/>
      <c r="AN15" s="660"/>
      <c r="AO15" s="660"/>
      <c r="AP15" s="660"/>
      <c r="AQ15" s="661"/>
      <c r="AR15" s="659" t="s">
        <v>646</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566</v>
      </c>
      <c r="Q16" s="660"/>
      <c r="R16" s="660"/>
      <c r="S16" s="660"/>
      <c r="T16" s="660"/>
      <c r="U16" s="660"/>
      <c r="V16" s="661"/>
      <c r="W16" s="659" t="s">
        <v>566</v>
      </c>
      <c r="X16" s="660"/>
      <c r="Y16" s="660"/>
      <c r="Z16" s="660"/>
      <c r="AA16" s="660"/>
      <c r="AB16" s="660"/>
      <c r="AC16" s="661"/>
      <c r="AD16" s="659" t="s">
        <v>566</v>
      </c>
      <c r="AE16" s="660"/>
      <c r="AF16" s="660"/>
      <c r="AG16" s="660"/>
      <c r="AH16" s="660"/>
      <c r="AI16" s="660"/>
      <c r="AJ16" s="661"/>
      <c r="AK16" s="659" t="s">
        <v>631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566</v>
      </c>
      <c r="Q17" s="660"/>
      <c r="R17" s="660"/>
      <c r="S17" s="660"/>
      <c r="T17" s="660"/>
      <c r="U17" s="660"/>
      <c r="V17" s="661"/>
      <c r="W17" s="659" t="s">
        <v>567</v>
      </c>
      <c r="X17" s="660"/>
      <c r="Y17" s="660"/>
      <c r="Z17" s="660"/>
      <c r="AA17" s="660"/>
      <c r="AB17" s="660"/>
      <c r="AC17" s="661"/>
      <c r="AD17" s="659" t="s">
        <v>568</v>
      </c>
      <c r="AE17" s="660"/>
      <c r="AF17" s="660"/>
      <c r="AG17" s="660"/>
      <c r="AH17" s="660"/>
      <c r="AI17" s="660"/>
      <c r="AJ17" s="661"/>
      <c r="AK17" s="659" t="s">
        <v>630</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200</v>
      </c>
      <c r="Q18" s="881"/>
      <c r="R18" s="881"/>
      <c r="S18" s="881"/>
      <c r="T18" s="881"/>
      <c r="U18" s="881"/>
      <c r="V18" s="882"/>
      <c r="W18" s="880">
        <f>SUM(W13:AC17)</f>
        <v>8</v>
      </c>
      <c r="X18" s="881"/>
      <c r="Y18" s="881"/>
      <c r="Z18" s="881"/>
      <c r="AA18" s="881"/>
      <c r="AB18" s="881"/>
      <c r="AC18" s="882"/>
      <c r="AD18" s="880">
        <f>SUM(AD13:AJ17)</f>
        <v>0</v>
      </c>
      <c r="AE18" s="881"/>
      <c r="AF18" s="881"/>
      <c r="AG18" s="881"/>
      <c r="AH18" s="881"/>
      <c r="AI18" s="881"/>
      <c r="AJ18" s="882"/>
      <c r="AK18" s="880">
        <f>SUM(AK13:AQ17)</f>
        <v>202</v>
      </c>
      <c r="AL18" s="881"/>
      <c r="AM18" s="881"/>
      <c r="AN18" s="881"/>
      <c r="AO18" s="881"/>
      <c r="AP18" s="881"/>
      <c r="AQ18" s="882"/>
      <c r="AR18" s="880">
        <f>SUM(AR13:AX17)</f>
        <v>41</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185</v>
      </c>
      <c r="Q19" s="660"/>
      <c r="R19" s="660"/>
      <c r="S19" s="660"/>
      <c r="T19" s="660"/>
      <c r="U19" s="660"/>
      <c r="V19" s="661"/>
      <c r="W19" s="659">
        <v>7</v>
      </c>
      <c r="X19" s="660"/>
      <c r="Y19" s="660"/>
      <c r="Z19" s="660"/>
      <c r="AA19" s="660"/>
      <c r="AB19" s="660"/>
      <c r="AC19" s="661"/>
      <c r="AD19" s="659">
        <v>0</v>
      </c>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78" t="s">
        <v>10</v>
      </c>
      <c r="H20" s="879"/>
      <c r="I20" s="879"/>
      <c r="J20" s="879"/>
      <c r="K20" s="879"/>
      <c r="L20" s="879"/>
      <c r="M20" s="879"/>
      <c r="N20" s="879"/>
      <c r="O20" s="879"/>
      <c r="P20" s="317">
        <f>IF(P18=0, "-", SUM(P19)/P18)</f>
        <v>0.92500000000000004</v>
      </c>
      <c r="Q20" s="317"/>
      <c r="R20" s="317"/>
      <c r="S20" s="317"/>
      <c r="T20" s="317"/>
      <c r="U20" s="317"/>
      <c r="V20" s="317"/>
      <c r="W20" s="317">
        <f t="shared" ref="W20" si="0">IF(W18=0, "-", SUM(W19)/W18)</f>
        <v>0.875</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57"/>
      <c r="G21" s="315" t="s">
        <v>358</v>
      </c>
      <c r="H21" s="316"/>
      <c r="I21" s="316"/>
      <c r="J21" s="316"/>
      <c r="K21" s="316"/>
      <c r="L21" s="316"/>
      <c r="M21" s="316"/>
      <c r="N21" s="316"/>
      <c r="O21" s="316"/>
      <c r="P21" s="317">
        <f>IF(P19=0, "-", SUM(P19)/SUM(P13,P14))</f>
        <v>0.92500000000000004</v>
      </c>
      <c r="Q21" s="317"/>
      <c r="R21" s="317"/>
      <c r="S21" s="317"/>
      <c r="T21" s="317"/>
      <c r="U21" s="317"/>
      <c r="V21" s="317"/>
      <c r="W21" s="317">
        <f t="shared" ref="W21" si="2">IF(W19=0, "-", SUM(W19)/SUM(W13,W14))</f>
        <v>0.875</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6" t="s">
        <v>433</v>
      </c>
      <c r="B22" s="967"/>
      <c r="C22" s="967"/>
      <c r="D22" s="967"/>
      <c r="E22" s="967"/>
      <c r="F22" s="968"/>
      <c r="G22" s="962" t="s">
        <v>337</v>
      </c>
      <c r="H22" s="221"/>
      <c r="I22" s="221"/>
      <c r="J22" s="221"/>
      <c r="K22" s="221"/>
      <c r="L22" s="221"/>
      <c r="M22" s="221"/>
      <c r="N22" s="221"/>
      <c r="O22" s="222"/>
      <c r="P22" s="953" t="s">
        <v>434</v>
      </c>
      <c r="Q22" s="221"/>
      <c r="R22" s="221"/>
      <c r="S22" s="221"/>
      <c r="T22" s="221"/>
      <c r="U22" s="221"/>
      <c r="V22" s="222"/>
      <c r="W22" s="953" t="s">
        <v>435</v>
      </c>
      <c r="X22" s="221"/>
      <c r="Y22" s="221"/>
      <c r="Z22" s="221"/>
      <c r="AA22" s="221"/>
      <c r="AB22" s="221"/>
      <c r="AC22" s="222"/>
      <c r="AD22" s="953" t="s">
        <v>336</v>
      </c>
      <c r="AE22" s="221"/>
      <c r="AF22" s="221"/>
      <c r="AG22" s="221"/>
      <c r="AH22" s="221"/>
      <c r="AI22" s="221"/>
      <c r="AJ22" s="221"/>
      <c r="AK22" s="221"/>
      <c r="AL22" s="221"/>
      <c r="AM22" s="221"/>
      <c r="AN22" s="221"/>
      <c r="AO22" s="221"/>
      <c r="AP22" s="221"/>
      <c r="AQ22" s="221"/>
      <c r="AR22" s="221"/>
      <c r="AS22" s="221"/>
      <c r="AT22" s="221"/>
      <c r="AU22" s="221"/>
      <c r="AV22" s="221"/>
      <c r="AW22" s="221"/>
      <c r="AX22" s="975"/>
    </row>
    <row r="23" spans="1:50" ht="25.5" customHeight="1" x14ac:dyDescent="0.15">
      <c r="A23" s="969"/>
      <c r="B23" s="970"/>
      <c r="C23" s="970"/>
      <c r="D23" s="970"/>
      <c r="E23" s="970"/>
      <c r="F23" s="971"/>
      <c r="G23" s="963" t="s">
        <v>589</v>
      </c>
      <c r="H23" s="964"/>
      <c r="I23" s="964"/>
      <c r="J23" s="964"/>
      <c r="K23" s="964"/>
      <c r="L23" s="964"/>
      <c r="M23" s="964"/>
      <c r="N23" s="964"/>
      <c r="O23" s="965"/>
      <c r="P23" s="921">
        <v>123</v>
      </c>
      <c r="Q23" s="922"/>
      <c r="R23" s="922"/>
      <c r="S23" s="922"/>
      <c r="T23" s="922"/>
      <c r="U23" s="922"/>
      <c r="V23" s="935"/>
      <c r="W23" s="921">
        <v>0</v>
      </c>
      <c r="X23" s="922"/>
      <c r="Y23" s="922"/>
      <c r="Z23" s="922"/>
      <c r="AA23" s="922"/>
      <c r="AB23" s="922"/>
      <c r="AC23" s="935"/>
      <c r="AD23" s="976" t="s">
        <v>647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36" t="s">
        <v>590</v>
      </c>
      <c r="H24" s="937"/>
      <c r="I24" s="937"/>
      <c r="J24" s="937"/>
      <c r="K24" s="937"/>
      <c r="L24" s="937"/>
      <c r="M24" s="937"/>
      <c r="N24" s="937"/>
      <c r="O24" s="938"/>
      <c r="P24" s="659">
        <v>78</v>
      </c>
      <c r="Q24" s="660"/>
      <c r="R24" s="660"/>
      <c r="S24" s="660"/>
      <c r="T24" s="660"/>
      <c r="U24" s="660"/>
      <c r="V24" s="661"/>
      <c r="W24" s="659">
        <v>40</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36" t="s">
        <v>591</v>
      </c>
      <c r="H25" s="937"/>
      <c r="I25" s="937"/>
      <c r="J25" s="937"/>
      <c r="K25" s="937"/>
      <c r="L25" s="937"/>
      <c r="M25" s="937"/>
      <c r="N25" s="937"/>
      <c r="O25" s="938"/>
      <c r="P25" s="659">
        <v>0.3</v>
      </c>
      <c r="Q25" s="660"/>
      <c r="R25" s="660"/>
      <c r="S25" s="660"/>
      <c r="T25" s="660"/>
      <c r="U25" s="660"/>
      <c r="V25" s="661"/>
      <c r="W25" s="659">
        <v>0.04</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36" t="s">
        <v>592</v>
      </c>
      <c r="H26" s="937"/>
      <c r="I26" s="937"/>
      <c r="J26" s="937"/>
      <c r="K26" s="937"/>
      <c r="L26" s="937"/>
      <c r="M26" s="937"/>
      <c r="N26" s="937"/>
      <c r="O26" s="938"/>
      <c r="P26" s="659">
        <v>0.3</v>
      </c>
      <c r="Q26" s="660"/>
      <c r="R26" s="660"/>
      <c r="S26" s="660"/>
      <c r="T26" s="660"/>
      <c r="U26" s="660"/>
      <c r="V26" s="661"/>
      <c r="W26" s="659">
        <v>0.3</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36" t="s">
        <v>593</v>
      </c>
      <c r="H27" s="937"/>
      <c r="I27" s="937"/>
      <c r="J27" s="937"/>
      <c r="K27" s="937"/>
      <c r="L27" s="937"/>
      <c r="M27" s="937"/>
      <c r="N27" s="937"/>
      <c r="O27" s="938"/>
      <c r="P27" s="659">
        <v>0.2</v>
      </c>
      <c r="Q27" s="660"/>
      <c r="R27" s="660"/>
      <c r="S27" s="660"/>
      <c r="T27" s="660"/>
      <c r="U27" s="660"/>
      <c r="V27" s="661"/>
      <c r="W27" s="659">
        <v>0.2</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9" t="s">
        <v>341</v>
      </c>
      <c r="H28" s="940"/>
      <c r="I28" s="940"/>
      <c r="J28" s="940"/>
      <c r="K28" s="940"/>
      <c r="L28" s="940"/>
      <c r="M28" s="940"/>
      <c r="N28" s="940"/>
      <c r="O28" s="941"/>
      <c r="P28" s="880">
        <f>P29-SUM(P23:P27)</f>
        <v>0.19999999999998863</v>
      </c>
      <c r="Q28" s="881"/>
      <c r="R28" s="881"/>
      <c r="S28" s="881"/>
      <c r="T28" s="881"/>
      <c r="U28" s="881"/>
      <c r="V28" s="882"/>
      <c r="W28" s="880">
        <f>W29-SUM(W23:W27)</f>
        <v>0.46000000000000085</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42" t="s">
        <v>338</v>
      </c>
      <c r="H29" s="943"/>
      <c r="I29" s="943"/>
      <c r="J29" s="943"/>
      <c r="K29" s="943"/>
      <c r="L29" s="943"/>
      <c r="M29" s="943"/>
      <c r="N29" s="943"/>
      <c r="O29" s="944"/>
      <c r="P29" s="659">
        <f>AK13</f>
        <v>202</v>
      </c>
      <c r="Q29" s="660"/>
      <c r="R29" s="660"/>
      <c r="S29" s="660"/>
      <c r="T29" s="660"/>
      <c r="U29" s="660"/>
      <c r="V29" s="661"/>
      <c r="W29" s="948">
        <f>AR13</f>
        <v>41</v>
      </c>
      <c r="X29" s="949"/>
      <c r="Y29" s="949"/>
      <c r="Z29" s="949"/>
      <c r="AA29" s="949"/>
      <c r="AB29" s="949"/>
      <c r="AC29" s="950"/>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353</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397</v>
      </c>
      <c r="AF30" s="861"/>
      <c r="AG30" s="861"/>
      <c r="AH30" s="862"/>
      <c r="AI30" s="860" t="s">
        <v>419</v>
      </c>
      <c r="AJ30" s="861"/>
      <c r="AK30" s="861"/>
      <c r="AL30" s="862"/>
      <c r="AM30" s="917" t="s">
        <v>424</v>
      </c>
      <c r="AN30" s="917"/>
      <c r="AO30" s="917"/>
      <c r="AP30" s="860"/>
      <c r="AQ30" s="769" t="s">
        <v>235</v>
      </c>
      <c r="AR30" s="770"/>
      <c r="AS30" s="770"/>
      <c r="AT30" s="771"/>
      <c r="AU30" s="776" t="s">
        <v>134</v>
      </c>
      <c r="AV30" s="776"/>
      <c r="AW30" s="776"/>
      <c r="AX30" s="91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572</v>
      </c>
      <c r="AR31" s="200"/>
      <c r="AS31" s="133" t="s">
        <v>236</v>
      </c>
      <c r="AT31" s="134"/>
      <c r="AU31" s="199">
        <v>2</v>
      </c>
      <c r="AV31" s="199"/>
      <c r="AW31" s="399" t="s">
        <v>181</v>
      </c>
      <c r="AX31" s="400"/>
    </row>
    <row r="32" spans="1:50" ht="23.25" customHeight="1" x14ac:dyDescent="0.15">
      <c r="A32" s="404"/>
      <c r="B32" s="402"/>
      <c r="C32" s="402"/>
      <c r="D32" s="402"/>
      <c r="E32" s="402"/>
      <c r="F32" s="403"/>
      <c r="G32" s="565" t="s">
        <v>569</v>
      </c>
      <c r="H32" s="566"/>
      <c r="I32" s="566"/>
      <c r="J32" s="566"/>
      <c r="K32" s="566"/>
      <c r="L32" s="566"/>
      <c r="M32" s="566"/>
      <c r="N32" s="566"/>
      <c r="O32" s="567"/>
      <c r="P32" s="105" t="s">
        <v>570</v>
      </c>
      <c r="Q32" s="105"/>
      <c r="R32" s="105"/>
      <c r="S32" s="105"/>
      <c r="T32" s="105"/>
      <c r="U32" s="105"/>
      <c r="V32" s="105"/>
      <c r="W32" s="105"/>
      <c r="X32" s="106"/>
      <c r="Y32" s="475" t="s">
        <v>12</v>
      </c>
      <c r="Z32" s="535"/>
      <c r="AA32" s="536"/>
      <c r="AB32" s="465" t="s">
        <v>571</v>
      </c>
      <c r="AC32" s="465"/>
      <c r="AD32" s="465"/>
      <c r="AE32" s="217">
        <v>2</v>
      </c>
      <c r="AF32" s="218"/>
      <c r="AG32" s="218"/>
      <c r="AH32" s="218"/>
      <c r="AI32" s="217" t="s">
        <v>594</v>
      </c>
      <c r="AJ32" s="218"/>
      <c r="AK32" s="218"/>
      <c r="AL32" s="218"/>
      <c r="AM32" s="217" t="s">
        <v>596</v>
      </c>
      <c r="AN32" s="218"/>
      <c r="AO32" s="218"/>
      <c r="AP32" s="218"/>
      <c r="AQ32" s="341" t="s">
        <v>573</v>
      </c>
      <c r="AR32" s="207"/>
      <c r="AS32" s="207"/>
      <c r="AT32" s="342"/>
      <c r="AU32" s="218" t="s">
        <v>566</v>
      </c>
      <c r="AV32" s="218"/>
      <c r="AW32" s="218"/>
      <c r="AX32" s="220"/>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571</v>
      </c>
      <c r="AC33" s="527"/>
      <c r="AD33" s="527"/>
      <c r="AE33" s="217">
        <v>2</v>
      </c>
      <c r="AF33" s="218"/>
      <c r="AG33" s="218"/>
      <c r="AH33" s="218"/>
      <c r="AI33" s="217" t="s">
        <v>595</v>
      </c>
      <c r="AJ33" s="218"/>
      <c r="AK33" s="218"/>
      <c r="AL33" s="218"/>
      <c r="AM33" s="217" t="s">
        <v>596</v>
      </c>
      <c r="AN33" s="218"/>
      <c r="AO33" s="218"/>
      <c r="AP33" s="218"/>
      <c r="AQ33" s="341" t="s">
        <v>566</v>
      </c>
      <c r="AR33" s="207"/>
      <c r="AS33" s="207"/>
      <c r="AT33" s="342"/>
      <c r="AU33" s="218">
        <v>2</v>
      </c>
      <c r="AV33" s="218"/>
      <c r="AW33" s="218"/>
      <c r="AX33" s="220"/>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v>100</v>
      </c>
      <c r="AF34" s="218"/>
      <c r="AG34" s="218"/>
      <c r="AH34" s="218"/>
      <c r="AI34" s="217" t="s">
        <v>596</v>
      </c>
      <c r="AJ34" s="218"/>
      <c r="AK34" s="218"/>
      <c r="AL34" s="218"/>
      <c r="AM34" s="217" t="s">
        <v>596</v>
      </c>
      <c r="AN34" s="218"/>
      <c r="AO34" s="218"/>
      <c r="AP34" s="218"/>
      <c r="AQ34" s="341" t="s">
        <v>566</v>
      </c>
      <c r="AR34" s="207"/>
      <c r="AS34" s="207"/>
      <c r="AT34" s="342"/>
      <c r="AU34" s="218" t="s">
        <v>574</v>
      </c>
      <c r="AV34" s="218"/>
      <c r="AW34" s="218"/>
      <c r="AX34" s="220"/>
    </row>
    <row r="35" spans="1:50" ht="23.25" customHeight="1" x14ac:dyDescent="0.15">
      <c r="A35" s="225" t="s">
        <v>385</v>
      </c>
      <c r="B35" s="226"/>
      <c r="C35" s="226"/>
      <c r="D35" s="226"/>
      <c r="E35" s="226"/>
      <c r="F35" s="227"/>
      <c r="G35" s="231" t="s">
        <v>597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2" t="s">
        <v>353</v>
      </c>
      <c r="B37" s="773"/>
      <c r="C37" s="773"/>
      <c r="D37" s="773"/>
      <c r="E37" s="773"/>
      <c r="F37" s="774"/>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397</v>
      </c>
      <c r="AF37" s="244"/>
      <c r="AG37" s="244"/>
      <c r="AH37" s="245"/>
      <c r="AI37" s="243" t="s">
        <v>395</v>
      </c>
      <c r="AJ37" s="244"/>
      <c r="AK37" s="244"/>
      <c r="AL37" s="245"/>
      <c r="AM37" s="249" t="s">
        <v>424</v>
      </c>
      <c r="AN37" s="249"/>
      <c r="AO37" s="249"/>
      <c r="AP37" s="249"/>
      <c r="AQ37" s="151" t="s">
        <v>235</v>
      </c>
      <c r="AR37" s="152"/>
      <c r="AS37" s="152"/>
      <c r="AT37" s="153"/>
      <c r="AU37" s="415" t="s">
        <v>134</v>
      </c>
      <c r="AV37" s="415"/>
      <c r="AW37" s="415"/>
      <c r="AX37" s="912"/>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2" t="s">
        <v>353</v>
      </c>
      <c r="B44" s="773"/>
      <c r="C44" s="773"/>
      <c r="D44" s="773"/>
      <c r="E44" s="773"/>
      <c r="F44" s="774"/>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397</v>
      </c>
      <c r="AF44" s="244"/>
      <c r="AG44" s="244"/>
      <c r="AH44" s="245"/>
      <c r="AI44" s="243" t="s">
        <v>395</v>
      </c>
      <c r="AJ44" s="244"/>
      <c r="AK44" s="244"/>
      <c r="AL44" s="245"/>
      <c r="AM44" s="249" t="s">
        <v>424</v>
      </c>
      <c r="AN44" s="249"/>
      <c r="AO44" s="249"/>
      <c r="AP44" s="249"/>
      <c r="AQ44" s="151" t="s">
        <v>235</v>
      </c>
      <c r="AR44" s="152"/>
      <c r="AS44" s="152"/>
      <c r="AT44" s="153"/>
      <c r="AU44" s="415" t="s">
        <v>134</v>
      </c>
      <c r="AV44" s="415"/>
      <c r="AW44" s="415"/>
      <c r="AX44" s="912"/>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397</v>
      </c>
      <c r="AF51" s="244"/>
      <c r="AG51" s="244"/>
      <c r="AH51" s="245"/>
      <c r="AI51" s="243" t="s">
        <v>395</v>
      </c>
      <c r="AJ51" s="244"/>
      <c r="AK51" s="244"/>
      <c r="AL51" s="245"/>
      <c r="AM51" s="249" t="s">
        <v>424</v>
      </c>
      <c r="AN51" s="249"/>
      <c r="AO51" s="249"/>
      <c r="AP51" s="249"/>
      <c r="AQ51" s="151" t="s">
        <v>235</v>
      </c>
      <c r="AR51" s="152"/>
      <c r="AS51" s="152"/>
      <c r="AT51" s="153"/>
      <c r="AU51" s="926" t="s">
        <v>134</v>
      </c>
      <c r="AV51" s="926"/>
      <c r="AW51" s="926"/>
      <c r="AX51" s="927"/>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397</v>
      </c>
      <c r="AF58" s="244"/>
      <c r="AG58" s="244"/>
      <c r="AH58" s="245"/>
      <c r="AI58" s="243" t="s">
        <v>395</v>
      </c>
      <c r="AJ58" s="244"/>
      <c r="AK58" s="244"/>
      <c r="AL58" s="245"/>
      <c r="AM58" s="249" t="s">
        <v>424</v>
      </c>
      <c r="AN58" s="249"/>
      <c r="AO58" s="249"/>
      <c r="AP58" s="249"/>
      <c r="AQ58" s="151" t="s">
        <v>235</v>
      </c>
      <c r="AR58" s="152"/>
      <c r="AS58" s="152"/>
      <c r="AT58" s="153"/>
      <c r="AU58" s="926" t="s">
        <v>134</v>
      </c>
      <c r="AV58" s="926"/>
      <c r="AW58" s="926"/>
      <c r="AX58" s="927"/>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374</v>
      </c>
      <c r="X70" s="310"/>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397</v>
      </c>
      <c r="AF73" s="244"/>
      <c r="AG73" s="244"/>
      <c r="AH73" s="245"/>
      <c r="AI73" s="243" t="s">
        <v>395</v>
      </c>
      <c r="AJ73" s="244"/>
      <c r="AK73" s="244"/>
      <c r="AL73" s="245"/>
      <c r="AM73" s="249" t="s">
        <v>424</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1"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3"/>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2"/>
      <c r="AF77" s="893"/>
      <c r="AG77" s="893"/>
      <c r="AH77" s="893"/>
      <c r="AI77" s="892"/>
      <c r="AJ77" s="893"/>
      <c r="AK77" s="893"/>
      <c r="AL77" s="893"/>
      <c r="AM77" s="892"/>
      <c r="AN77" s="893"/>
      <c r="AO77" s="893"/>
      <c r="AP77" s="893"/>
      <c r="AQ77" s="341"/>
      <c r="AR77" s="207"/>
      <c r="AS77" s="207"/>
      <c r="AT77" s="342"/>
      <c r="AU77" s="218"/>
      <c r="AV77" s="218"/>
      <c r="AW77" s="218"/>
      <c r="AX77" s="220"/>
    </row>
    <row r="78" spans="1:50" ht="69.75" hidden="1" customHeight="1" x14ac:dyDescent="0.15">
      <c r="A78" s="335" t="s">
        <v>388</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58"/>
    </row>
    <row r="80" spans="1:50" ht="18.75" hidden="1" customHeight="1" x14ac:dyDescent="0.15">
      <c r="A80" s="866"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7"/>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31"/>
      <c r="C82" s="432"/>
      <c r="D82" s="432"/>
      <c r="E82" s="432"/>
      <c r="F82" s="433"/>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31"/>
      <c r="C83" s="432"/>
      <c r="D83" s="432"/>
      <c r="E83" s="432"/>
      <c r="F83" s="433"/>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2"/>
      <c r="C84" s="533"/>
      <c r="D84" s="533"/>
      <c r="E84" s="533"/>
      <c r="F84" s="534"/>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30"/>
      <c r="AS85" s="130"/>
      <c r="AT85" s="131"/>
      <c r="AU85" s="537" t="s">
        <v>134</v>
      </c>
      <c r="AV85" s="537"/>
      <c r="AW85" s="537"/>
      <c r="AX85" s="538"/>
      <c r="AY85" s="10"/>
      <c r="AZ85" s="10"/>
      <c r="BA85" s="10"/>
      <c r="BB85" s="10"/>
      <c r="BC85" s="10"/>
    </row>
    <row r="86" spans="1:60" ht="18.75" hidden="1" customHeight="1" x14ac:dyDescent="0.15">
      <c r="A86" s="867"/>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9" t="s">
        <v>181</v>
      </c>
      <c r="AX86" s="400"/>
      <c r="AY86" s="10"/>
      <c r="AZ86" s="10"/>
      <c r="BA86" s="10"/>
      <c r="BB86" s="10"/>
      <c r="BC86" s="10"/>
      <c r="BD86" s="10"/>
      <c r="BE86" s="10"/>
      <c r="BF86" s="10"/>
      <c r="BG86" s="10"/>
      <c r="BH86" s="10"/>
    </row>
    <row r="87" spans="1:60" ht="23.25" hidden="1" customHeight="1" x14ac:dyDescent="0.15">
      <c r="A87" s="867"/>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2" t="s">
        <v>62</v>
      </c>
      <c r="Z87" s="563"/>
      <c r="AA87" s="564"/>
      <c r="AB87" s="465"/>
      <c r="AC87" s="465"/>
      <c r="AD87" s="465"/>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x14ac:dyDescent="0.15">
      <c r="A88" s="867"/>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x14ac:dyDescent="0.15">
      <c r="A89" s="867"/>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67"/>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30"/>
      <c r="AS90" s="130"/>
      <c r="AT90" s="131"/>
      <c r="AU90" s="537" t="s">
        <v>134</v>
      </c>
      <c r="AV90" s="537"/>
      <c r="AW90" s="537"/>
      <c r="AX90" s="538"/>
    </row>
    <row r="91" spans="1:60" ht="18.75" hidden="1" customHeight="1" x14ac:dyDescent="0.15">
      <c r="A91" s="867"/>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67"/>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7"/>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7"/>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7"/>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7"/>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67"/>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67"/>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68"/>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897" t="s">
        <v>13</v>
      </c>
      <c r="Z99" s="898"/>
      <c r="AA99" s="899"/>
      <c r="AB99" s="894" t="s">
        <v>14</v>
      </c>
      <c r="AC99" s="895"/>
      <c r="AD99" s="896"/>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6"/>
      <c r="Z100" s="857"/>
      <c r="AA100" s="858"/>
      <c r="AB100" s="485" t="s">
        <v>11</v>
      </c>
      <c r="AC100" s="485"/>
      <c r="AD100" s="485"/>
      <c r="AE100" s="543" t="s">
        <v>397</v>
      </c>
      <c r="AF100" s="544"/>
      <c r="AG100" s="544"/>
      <c r="AH100" s="545"/>
      <c r="AI100" s="543" t="s">
        <v>417</v>
      </c>
      <c r="AJ100" s="544"/>
      <c r="AK100" s="544"/>
      <c r="AL100" s="545"/>
      <c r="AM100" s="543" t="s">
        <v>424</v>
      </c>
      <c r="AN100" s="544"/>
      <c r="AO100" s="544"/>
      <c r="AP100" s="545"/>
      <c r="AQ100" s="319" t="s">
        <v>437</v>
      </c>
      <c r="AR100" s="320"/>
      <c r="AS100" s="320"/>
      <c r="AT100" s="321"/>
      <c r="AU100" s="319" t="s">
        <v>438</v>
      </c>
      <c r="AV100" s="320"/>
      <c r="AW100" s="320"/>
      <c r="AX100" s="322"/>
    </row>
    <row r="101" spans="1:60" ht="23.25" customHeight="1" x14ac:dyDescent="0.15">
      <c r="A101" s="426"/>
      <c r="B101" s="427"/>
      <c r="C101" s="427"/>
      <c r="D101" s="427"/>
      <c r="E101" s="427"/>
      <c r="F101" s="428"/>
      <c r="G101" s="105" t="s">
        <v>598</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575</v>
      </c>
      <c r="AC101" s="465"/>
      <c r="AD101" s="465"/>
      <c r="AE101" s="217">
        <v>3428000</v>
      </c>
      <c r="AF101" s="218"/>
      <c r="AG101" s="218"/>
      <c r="AH101" s="219"/>
      <c r="AI101" s="217" t="s">
        <v>565</v>
      </c>
      <c r="AJ101" s="218"/>
      <c r="AK101" s="218"/>
      <c r="AL101" s="219"/>
      <c r="AM101" s="217" t="s">
        <v>596</v>
      </c>
      <c r="AN101" s="218"/>
      <c r="AO101" s="218"/>
      <c r="AP101" s="219"/>
      <c r="AQ101" s="217" t="s">
        <v>596</v>
      </c>
      <c r="AR101" s="218"/>
      <c r="AS101" s="218"/>
      <c r="AT101" s="219"/>
      <c r="AU101" s="217" t="s">
        <v>599</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575</v>
      </c>
      <c r="AC102" s="465"/>
      <c r="AD102" s="465"/>
      <c r="AE102" s="422">
        <v>3355000</v>
      </c>
      <c r="AF102" s="422"/>
      <c r="AG102" s="422"/>
      <c r="AH102" s="422"/>
      <c r="AI102" s="422" t="s">
        <v>596</v>
      </c>
      <c r="AJ102" s="422"/>
      <c r="AK102" s="422"/>
      <c r="AL102" s="422"/>
      <c r="AM102" s="422" t="s">
        <v>596</v>
      </c>
      <c r="AN102" s="422"/>
      <c r="AO102" s="422"/>
      <c r="AP102" s="422"/>
      <c r="AQ102" s="272">
        <v>3428000</v>
      </c>
      <c r="AR102" s="273"/>
      <c r="AS102" s="273"/>
      <c r="AT102" s="318"/>
      <c r="AU102" s="272" t="s">
        <v>599</v>
      </c>
      <c r="AV102" s="273"/>
      <c r="AW102" s="273"/>
      <c r="AX102" s="318"/>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397</v>
      </c>
      <c r="AF103" s="420"/>
      <c r="AG103" s="420"/>
      <c r="AH103" s="421"/>
      <c r="AI103" s="419" t="s">
        <v>395</v>
      </c>
      <c r="AJ103" s="420"/>
      <c r="AK103" s="420"/>
      <c r="AL103" s="421"/>
      <c r="AM103" s="419" t="s">
        <v>424</v>
      </c>
      <c r="AN103" s="420"/>
      <c r="AO103" s="420"/>
      <c r="AP103" s="421"/>
      <c r="AQ103" s="283" t="s">
        <v>437</v>
      </c>
      <c r="AR103" s="284"/>
      <c r="AS103" s="284"/>
      <c r="AT103" s="323"/>
      <c r="AU103" s="283" t="s">
        <v>438</v>
      </c>
      <c r="AV103" s="284"/>
      <c r="AW103" s="284"/>
      <c r="AX103" s="285"/>
    </row>
    <row r="104" spans="1:60" ht="23.25" customHeight="1" x14ac:dyDescent="0.15">
      <c r="A104" s="426"/>
      <c r="B104" s="427"/>
      <c r="C104" s="427"/>
      <c r="D104" s="427"/>
      <c r="E104" s="427"/>
      <c r="F104" s="428"/>
      <c r="G104" s="105" t="s">
        <v>610</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600</v>
      </c>
      <c r="AC104" s="550"/>
      <c r="AD104" s="551"/>
      <c r="AE104" s="217">
        <v>186709</v>
      </c>
      <c r="AF104" s="218"/>
      <c r="AG104" s="218"/>
      <c r="AH104" s="219"/>
      <c r="AI104" s="217" t="s">
        <v>565</v>
      </c>
      <c r="AJ104" s="218"/>
      <c r="AK104" s="218"/>
      <c r="AL104" s="219"/>
      <c r="AM104" s="217" t="s">
        <v>565</v>
      </c>
      <c r="AN104" s="218"/>
      <c r="AO104" s="218"/>
      <c r="AP104" s="219"/>
      <c r="AQ104" s="217" t="s">
        <v>596</v>
      </c>
      <c r="AR104" s="218"/>
      <c r="AS104" s="218"/>
      <c r="AT104" s="219"/>
      <c r="AU104" s="217" t="s">
        <v>565</v>
      </c>
      <c r="AV104" s="218"/>
      <c r="AW104" s="218"/>
      <c r="AX104" s="219"/>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600</v>
      </c>
      <c r="AC105" s="473"/>
      <c r="AD105" s="474"/>
      <c r="AE105" s="422">
        <v>195155</v>
      </c>
      <c r="AF105" s="422"/>
      <c r="AG105" s="422"/>
      <c r="AH105" s="422"/>
      <c r="AI105" s="422" t="s">
        <v>565</v>
      </c>
      <c r="AJ105" s="422"/>
      <c r="AK105" s="422"/>
      <c r="AL105" s="422"/>
      <c r="AM105" s="422" t="s">
        <v>565</v>
      </c>
      <c r="AN105" s="422"/>
      <c r="AO105" s="422"/>
      <c r="AP105" s="422"/>
      <c r="AQ105" s="217">
        <v>186709</v>
      </c>
      <c r="AR105" s="218"/>
      <c r="AS105" s="218"/>
      <c r="AT105" s="219"/>
      <c r="AU105" s="272" t="s">
        <v>565</v>
      </c>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397</v>
      </c>
      <c r="AF106" s="420"/>
      <c r="AG106" s="420"/>
      <c r="AH106" s="421"/>
      <c r="AI106" s="419" t="s">
        <v>395</v>
      </c>
      <c r="AJ106" s="420"/>
      <c r="AK106" s="420"/>
      <c r="AL106" s="421"/>
      <c r="AM106" s="419" t="s">
        <v>424</v>
      </c>
      <c r="AN106" s="420"/>
      <c r="AO106" s="420"/>
      <c r="AP106" s="421"/>
      <c r="AQ106" s="283" t="s">
        <v>437</v>
      </c>
      <c r="AR106" s="284"/>
      <c r="AS106" s="284"/>
      <c r="AT106" s="323"/>
      <c r="AU106" s="283" t="s">
        <v>438</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397</v>
      </c>
      <c r="AF109" s="420"/>
      <c r="AG109" s="420"/>
      <c r="AH109" s="421"/>
      <c r="AI109" s="419" t="s">
        <v>395</v>
      </c>
      <c r="AJ109" s="420"/>
      <c r="AK109" s="420"/>
      <c r="AL109" s="421"/>
      <c r="AM109" s="419" t="s">
        <v>424</v>
      </c>
      <c r="AN109" s="420"/>
      <c r="AO109" s="420"/>
      <c r="AP109" s="421"/>
      <c r="AQ109" s="283" t="s">
        <v>437</v>
      </c>
      <c r="AR109" s="284"/>
      <c r="AS109" s="284"/>
      <c r="AT109" s="323"/>
      <c r="AU109" s="283" t="s">
        <v>438</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397</v>
      </c>
      <c r="AF112" s="420"/>
      <c r="AG112" s="420"/>
      <c r="AH112" s="421"/>
      <c r="AI112" s="419" t="s">
        <v>395</v>
      </c>
      <c r="AJ112" s="420"/>
      <c r="AK112" s="420"/>
      <c r="AL112" s="421"/>
      <c r="AM112" s="419" t="s">
        <v>424</v>
      </c>
      <c r="AN112" s="420"/>
      <c r="AO112" s="420"/>
      <c r="AP112" s="421"/>
      <c r="AQ112" s="283" t="s">
        <v>437</v>
      </c>
      <c r="AR112" s="284"/>
      <c r="AS112" s="284"/>
      <c r="AT112" s="323"/>
      <c r="AU112" s="283" t="s">
        <v>438</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397</v>
      </c>
      <c r="AF115" s="420"/>
      <c r="AG115" s="420"/>
      <c r="AH115" s="421"/>
      <c r="AI115" s="419" t="s">
        <v>395</v>
      </c>
      <c r="AJ115" s="420"/>
      <c r="AK115" s="420"/>
      <c r="AL115" s="421"/>
      <c r="AM115" s="419" t="s">
        <v>424</v>
      </c>
      <c r="AN115" s="420"/>
      <c r="AO115" s="420"/>
      <c r="AP115" s="421"/>
      <c r="AQ115" s="592" t="s">
        <v>439</v>
      </c>
      <c r="AR115" s="593"/>
      <c r="AS115" s="593"/>
      <c r="AT115" s="593"/>
      <c r="AU115" s="593"/>
      <c r="AV115" s="593"/>
      <c r="AW115" s="593"/>
      <c r="AX115" s="594"/>
    </row>
    <row r="116" spans="1:50" ht="23.25" customHeight="1" x14ac:dyDescent="0.15">
      <c r="A116" s="443"/>
      <c r="B116" s="444"/>
      <c r="C116" s="444"/>
      <c r="D116" s="444"/>
      <c r="E116" s="444"/>
      <c r="F116" s="445"/>
      <c r="G116" s="394" t="s">
        <v>576</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601</v>
      </c>
      <c r="AC116" s="467"/>
      <c r="AD116" s="468"/>
      <c r="AE116" s="422">
        <v>51</v>
      </c>
      <c r="AF116" s="422"/>
      <c r="AG116" s="422"/>
      <c r="AH116" s="422"/>
      <c r="AI116" s="422" t="s">
        <v>596</v>
      </c>
      <c r="AJ116" s="422"/>
      <c r="AK116" s="422"/>
      <c r="AL116" s="422"/>
      <c r="AM116" s="422" t="s">
        <v>595</v>
      </c>
      <c r="AN116" s="422"/>
      <c r="AO116" s="422"/>
      <c r="AP116" s="422"/>
      <c r="AQ116" s="217">
        <v>56</v>
      </c>
      <c r="AR116" s="218"/>
      <c r="AS116" s="218"/>
      <c r="AT116" s="218"/>
      <c r="AU116" s="218"/>
      <c r="AV116" s="218"/>
      <c r="AW116" s="218"/>
      <c r="AX116" s="220"/>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602</v>
      </c>
      <c r="AC117" s="477"/>
      <c r="AD117" s="478"/>
      <c r="AE117" s="596" t="s">
        <v>656</v>
      </c>
      <c r="AF117" s="555"/>
      <c r="AG117" s="555"/>
      <c r="AH117" s="555"/>
      <c r="AI117" s="555" t="s">
        <v>596</v>
      </c>
      <c r="AJ117" s="555"/>
      <c r="AK117" s="555"/>
      <c r="AL117" s="555"/>
      <c r="AM117" s="555" t="s">
        <v>596</v>
      </c>
      <c r="AN117" s="555"/>
      <c r="AO117" s="555"/>
      <c r="AP117" s="555"/>
      <c r="AQ117" s="596" t="s">
        <v>611</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397</v>
      </c>
      <c r="AF118" s="420"/>
      <c r="AG118" s="420"/>
      <c r="AH118" s="421"/>
      <c r="AI118" s="419" t="s">
        <v>395</v>
      </c>
      <c r="AJ118" s="420"/>
      <c r="AK118" s="420"/>
      <c r="AL118" s="421"/>
      <c r="AM118" s="419" t="s">
        <v>424</v>
      </c>
      <c r="AN118" s="420"/>
      <c r="AO118" s="420"/>
      <c r="AP118" s="421"/>
      <c r="AQ118" s="592" t="s">
        <v>439</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397</v>
      </c>
      <c r="AF121" s="420"/>
      <c r="AG121" s="420"/>
      <c r="AH121" s="421"/>
      <c r="AI121" s="419" t="s">
        <v>395</v>
      </c>
      <c r="AJ121" s="420"/>
      <c r="AK121" s="420"/>
      <c r="AL121" s="421"/>
      <c r="AM121" s="419" t="s">
        <v>424</v>
      </c>
      <c r="AN121" s="420"/>
      <c r="AO121" s="420"/>
      <c r="AP121" s="421"/>
      <c r="AQ121" s="592" t="s">
        <v>439</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397</v>
      </c>
      <c r="AF124" s="420"/>
      <c r="AG124" s="420"/>
      <c r="AH124" s="421"/>
      <c r="AI124" s="419" t="s">
        <v>395</v>
      </c>
      <c r="AJ124" s="420"/>
      <c r="AK124" s="420"/>
      <c r="AL124" s="421"/>
      <c r="AM124" s="419" t="s">
        <v>424</v>
      </c>
      <c r="AN124" s="420"/>
      <c r="AO124" s="420"/>
      <c r="AP124" s="421"/>
      <c r="AQ124" s="592" t="s">
        <v>439</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1"/>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2"/>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3"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8"/>
      <c r="Z127" s="929"/>
      <c r="AA127" s="930"/>
      <c r="AB127" s="246" t="s">
        <v>11</v>
      </c>
      <c r="AC127" s="247"/>
      <c r="AD127" s="248"/>
      <c r="AE127" s="419" t="s">
        <v>397</v>
      </c>
      <c r="AF127" s="420"/>
      <c r="AG127" s="420"/>
      <c r="AH127" s="421"/>
      <c r="AI127" s="419" t="s">
        <v>395</v>
      </c>
      <c r="AJ127" s="420"/>
      <c r="AK127" s="420"/>
      <c r="AL127" s="421"/>
      <c r="AM127" s="419" t="s">
        <v>424</v>
      </c>
      <c r="AN127" s="420"/>
      <c r="AO127" s="420"/>
      <c r="AP127" s="421"/>
      <c r="AQ127" s="592" t="s">
        <v>439</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412</v>
      </c>
      <c r="B130" s="185"/>
      <c r="C130" s="184" t="s">
        <v>239</v>
      </c>
      <c r="D130" s="185"/>
      <c r="E130" s="169" t="s">
        <v>268</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566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397</v>
      </c>
      <c r="AF132" s="155"/>
      <c r="AG132" s="155"/>
      <c r="AH132" s="155"/>
      <c r="AI132" s="155" t="s">
        <v>417</v>
      </c>
      <c r="AJ132" s="155"/>
      <c r="AK132" s="155"/>
      <c r="AL132" s="155"/>
      <c r="AM132" s="155" t="s">
        <v>424</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236</v>
      </c>
      <c r="AT133" s="134"/>
      <c r="AU133" s="200" t="s">
        <v>566</v>
      </c>
      <c r="AV133" s="200"/>
      <c r="AW133" s="133" t="s">
        <v>181</v>
      </c>
      <c r="AX133" s="195"/>
    </row>
    <row r="134" spans="1:50" ht="39.75" customHeight="1" x14ac:dyDescent="0.15">
      <c r="A134" s="189"/>
      <c r="B134" s="186"/>
      <c r="C134" s="180"/>
      <c r="D134" s="186"/>
      <c r="E134" s="180"/>
      <c r="F134" s="181"/>
      <c r="G134" s="104" t="s">
        <v>566</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578</v>
      </c>
      <c r="AC134" s="205"/>
      <c r="AD134" s="205"/>
      <c r="AE134" s="206" t="s">
        <v>566</v>
      </c>
      <c r="AF134" s="207"/>
      <c r="AG134" s="207"/>
      <c r="AH134" s="207"/>
      <c r="AI134" s="206" t="s">
        <v>579</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572</v>
      </c>
      <c r="AF135" s="207"/>
      <c r="AG135" s="207"/>
      <c r="AH135" s="207"/>
      <c r="AI135" s="206" t="s">
        <v>580</v>
      </c>
      <c r="AJ135" s="207"/>
      <c r="AK135" s="207"/>
      <c r="AL135" s="207"/>
      <c r="AM135" s="206" t="s">
        <v>581</v>
      </c>
      <c r="AN135" s="207"/>
      <c r="AO135" s="207"/>
      <c r="AP135" s="207"/>
      <c r="AQ135" s="206" t="s">
        <v>583</v>
      </c>
      <c r="AR135" s="207"/>
      <c r="AS135" s="207"/>
      <c r="AT135" s="207"/>
      <c r="AU135" s="206" t="s">
        <v>583</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397</v>
      </c>
      <c r="AF136" s="155"/>
      <c r="AG136" s="155"/>
      <c r="AH136" s="155"/>
      <c r="AI136" s="155" t="s">
        <v>395</v>
      </c>
      <c r="AJ136" s="155"/>
      <c r="AK136" s="155"/>
      <c r="AL136" s="155"/>
      <c r="AM136" s="155" t="s">
        <v>424</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397</v>
      </c>
      <c r="AF140" s="155"/>
      <c r="AG140" s="155"/>
      <c r="AH140" s="155"/>
      <c r="AI140" s="155" t="s">
        <v>395</v>
      </c>
      <c r="AJ140" s="155"/>
      <c r="AK140" s="155"/>
      <c r="AL140" s="155"/>
      <c r="AM140" s="155" t="s">
        <v>424</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397</v>
      </c>
      <c r="AF144" s="155"/>
      <c r="AG144" s="155"/>
      <c r="AH144" s="155"/>
      <c r="AI144" s="155" t="s">
        <v>395</v>
      </c>
      <c r="AJ144" s="155"/>
      <c r="AK144" s="155"/>
      <c r="AL144" s="155"/>
      <c r="AM144" s="155" t="s">
        <v>424</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397</v>
      </c>
      <c r="AF148" s="155"/>
      <c r="AG148" s="155"/>
      <c r="AH148" s="155"/>
      <c r="AI148" s="155" t="s">
        <v>395</v>
      </c>
      <c r="AJ148" s="155"/>
      <c r="AK148" s="155"/>
      <c r="AL148" s="155"/>
      <c r="AM148" s="155" t="s">
        <v>424</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572</v>
      </c>
      <c r="H154" s="105"/>
      <c r="I154" s="105"/>
      <c r="J154" s="105"/>
      <c r="K154" s="105"/>
      <c r="L154" s="105"/>
      <c r="M154" s="105"/>
      <c r="N154" s="105"/>
      <c r="O154" s="105"/>
      <c r="P154" s="106"/>
      <c r="Q154" s="125" t="s">
        <v>583</v>
      </c>
      <c r="R154" s="105"/>
      <c r="S154" s="105"/>
      <c r="T154" s="105"/>
      <c r="U154" s="105"/>
      <c r="V154" s="105"/>
      <c r="W154" s="105"/>
      <c r="X154" s="105"/>
      <c r="Y154" s="105"/>
      <c r="Z154" s="105"/>
      <c r="AA154" s="292"/>
      <c r="AB154" s="141" t="s">
        <v>578</v>
      </c>
      <c r="AC154" s="142"/>
      <c r="AD154" s="142"/>
      <c r="AE154" s="147" t="s">
        <v>582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573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566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397</v>
      </c>
      <c r="AF192" s="155"/>
      <c r="AG192" s="155"/>
      <c r="AH192" s="155"/>
      <c r="AI192" s="155" t="s">
        <v>395</v>
      </c>
      <c r="AJ192" s="155"/>
      <c r="AK192" s="155"/>
      <c r="AL192" s="155"/>
      <c r="AM192" s="155" t="s">
        <v>424</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397</v>
      </c>
      <c r="AF196" s="155"/>
      <c r="AG196" s="155"/>
      <c r="AH196" s="155"/>
      <c r="AI196" s="155" t="s">
        <v>395</v>
      </c>
      <c r="AJ196" s="155"/>
      <c r="AK196" s="155"/>
      <c r="AL196" s="155"/>
      <c r="AM196" s="155" t="s">
        <v>424</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397</v>
      </c>
      <c r="AF200" s="155"/>
      <c r="AG200" s="155"/>
      <c r="AH200" s="155"/>
      <c r="AI200" s="155" t="s">
        <v>395</v>
      </c>
      <c r="AJ200" s="155"/>
      <c r="AK200" s="155"/>
      <c r="AL200" s="155"/>
      <c r="AM200" s="155" t="s">
        <v>424</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397</v>
      </c>
      <c r="AF204" s="155"/>
      <c r="AG204" s="155"/>
      <c r="AH204" s="155"/>
      <c r="AI204" s="155" t="s">
        <v>395</v>
      </c>
      <c r="AJ204" s="155"/>
      <c r="AK204" s="155"/>
      <c r="AL204" s="155"/>
      <c r="AM204" s="155" t="s">
        <v>424</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397</v>
      </c>
      <c r="AF208" s="155"/>
      <c r="AG208" s="155"/>
      <c r="AH208" s="155"/>
      <c r="AI208" s="155" t="s">
        <v>395</v>
      </c>
      <c r="AJ208" s="155"/>
      <c r="AK208" s="155"/>
      <c r="AL208" s="155"/>
      <c r="AM208" s="155" t="s">
        <v>424</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397</v>
      </c>
      <c r="AF252" s="155"/>
      <c r="AG252" s="155"/>
      <c r="AH252" s="155"/>
      <c r="AI252" s="155" t="s">
        <v>395</v>
      </c>
      <c r="AJ252" s="155"/>
      <c r="AK252" s="155"/>
      <c r="AL252" s="155"/>
      <c r="AM252" s="155" t="s">
        <v>424</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397</v>
      </c>
      <c r="AF256" s="155"/>
      <c r="AG256" s="155"/>
      <c r="AH256" s="155"/>
      <c r="AI256" s="155" t="s">
        <v>395</v>
      </c>
      <c r="AJ256" s="155"/>
      <c r="AK256" s="155"/>
      <c r="AL256" s="155"/>
      <c r="AM256" s="155" t="s">
        <v>424</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397</v>
      </c>
      <c r="AF260" s="155"/>
      <c r="AG260" s="155"/>
      <c r="AH260" s="155"/>
      <c r="AI260" s="155" t="s">
        <v>395</v>
      </c>
      <c r="AJ260" s="155"/>
      <c r="AK260" s="155"/>
      <c r="AL260" s="155"/>
      <c r="AM260" s="155" t="s">
        <v>424</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397</v>
      </c>
      <c r="AF264" s="155"/>
      <c r="AG264" s="155"/>
      <c r="AH264" s="155"/>
      <c r="AI264" s="155" t="s">
        <v>395</v>
      </c>
      <c r="AJ264" s="155"/>
      <c r="AK264" s="155"/>
      <c r="AL264" s="155"/>
      <c r="AM264" s="155" t="s">
        <v>424</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397</v>
      </c>
      <c r="AF268" s="155"/>
      <c r="AG268" s="155"/>
      <c r="AH268" s="155"/>
      <c r="AI268" s="155" t="s">
        <v>395</v>
      </c>
      <c r="AJ268" s="155"/>
      <c r="AK268" s="155"/>
      <c r="AL268" s="155"/>
      <c r="AM268" s="155" t="s">
        <v>424</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397</v>
      </c>
      <c r="AF312" s="155"/>
      <c r="AG312" s="155"/>
      <c r="AH312" s="155"/>
      <c r="AI312" s="155" t="s">
        <v>395</v>
      </c>
      <c r="AJ312" s="155"/>
      <c r="AK312" s="155"/>
      <c r="AL312" s="155"/>
      <c r="AM312" s="155" t="s">
        <v>424</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397</v>
      </c>
      <c r="AF316" s="155"/>
      <c r="AG316" s="155"/>
      <c r="AH316" s="155"/>
      <c r="AI316" s="155" t="s">
        <v>395</v>
      </c>
      <c r="AJ316" s="155"/>
      <c r="AK316" s="155"/>
      <c r="AL316" s="155"/>
      <c r="AM316" s="155" t="s">
        <v>424</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397</v>
      </c>
      <c r="AF320" s="155"/>
      <c r="AG320" s="155"/>
      <c r="AH320" s="155"/>
      <c r="AI320" s="155" t="s">
        <v>395</v>
      </c>
      <c r="AJ320" s="155"/>
      <c r="AK320" s="155"/>
      <c r="AL320" s="155"/>
      <c r="AM320" s="155" t="s">
        <v>424</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397</v>
      </c>
      <c r="AF324" s="155"/>
      <c r="AG324" s="155"/>
      <c r="AH324" s="155"/>
      <c r="AI324" s="155" t="s">
        <v>395</v>
      </c>
      <c r="AJ324" s="155"/>
      <c r="AK324" s="155"/>
      <c r="AL324" s="155"/>
      <c r="AM324" s="155" t="s">
        <v>424</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397</v>
      </c>
      <c r="AF328" s="155"/>
      <c r="AG328" s="155"/>
      <c r="AH328" s="155"/>
      <c r="AI328" s="155" t="s">
        <v>395</v>
      </c>
      <c r="AJ328" s="155"/>
      <c r="AK328" s="155"/>
      <c r="AL328" s="155"/>
      <c r="AM328" s="155" t="s">
        <v>424</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397</v>
      </c>
      <c r="AF372" s="155"/>
      <c r="AG372" s="155"/>
      <c r="AH372" s="155"/>
      <c r="AI372" s="155" t="s">
        <v>395</v>
      </c>
      <c r="AJ372" s="155"/>
      <c r="AK372" s="155"/>
      <c r="AL372" s="155"/>
      <c r="AM372" s="155" t="s">
        <v>424</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397</v>
      </c>
      <c r="AF376" s="155"/>
      <c r="AG376" s="155"/>
      <c r="AH376" s="155"/>
      <c r="AI376" s="155" t="s">
        <v>395</v>
      </c>
      <c r="AJ376" s="155"/>
      <c r="AK376" s="155"/>
      <c r="AL376" s="155"/>
      <c r="AM376" s="155" t="s">
        <v>424</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397</v>
      </c>
      <c r="AF380" s="155"/>
      <c r="AG380" s="155"/>
      <c r="AH380" s="155"/>
      <c r="AI380" s="155" t="s">
        <v>395</v>
      </c>
      <c r="AJ380" s="155"/>
      <c r="AK380" s="155"/>
      <c r="AL380" s="155"/>
      <c r="AM380" s="155" t="s">
        <v>424</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397</v>
      </c>
      <c r="AF384" s="155"/>
      <c r="AG384" s="155"/>
      <c r="AH384" s="155"/>
      <c r="AI384" s="155" t="s">
        <v>395</v>
      </c>
      <c r="AJ384" s="155"/>
      <c r="AK384" s="155"/>
      <c r="AL384" s="155"/>
      <c r="AM384" s="155" t="s">
        <v>424</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397</v>
      </c>
      <c r="AF388" s="155"/>
      <c r="AG388" s="155"/>
      <c r="AH388" s="155"/>
      <c r="AI388" s="155" t="s">
        <v>395</v>
      </c>
      <c r="AJ388" s="155"/>
      <c r="AK388" s="155"/>
      <c r="AL388" s="155"/>
      <c r="AM388" s="155" t="s">
        <v>424</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427</v>
      </c>
      <c r="D430" s="933"/>
      <c r="E430" s="174" t="s">
        <v>405</v>
      </c>
      <c r="F430" s="900"/>
      <c r="G430" s="901" t="s">
        <v>255</v>
      </c>
      <c r="H430" s="123"/>
      <c r="I430" s="123"/>
      <c r="J430" s="902" t="s">
        <v>565</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418</v>
      </c>
      <c r="AJ431" s="340"/>
      <c r="AK431" s="340"/>
      <c r="AL431" s="159"/>
      <c r="AM431" s="340" t="s">
        <v>431</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236</v>
      </c>
      <c r="AH432" s="134"/>
      <c r="AI432" s="156"/>
      <c r="AJ432" s="156"/>
      <c r="AK432" s="156"/>
      <c r="AL432" s="154"/>
      <c r="AM432" s="156"/>
      <c r="AN432" s="156"/>
      <c r="AO432" s="156"/>
      <c r="AP432" s="154"/>
      <c r="AQ432" s="591" t="s">
        <v>566</v>
      </c>
      <c r="AR432" s="200"/>
      <c r="AS432" s="133" t="s">
        <v>236</v>
      </c>
      <c r="AT432" s="134"/>
      <c r="AU432" s="200" t="s">
        <v>572</v>
      </c>
      <c r="AV432" s="200"/>
      <c r="AW432" s="133" t="s">
        <v>181</v>
      </c>
      <c r="AX432" s="195"/>
    </row>
    <row r="433" spans="1:50" ht="23.25" customHeight="1" x14ac:dyDescent="0.15">
      <c r="A433" s="189"/>
      <c r="B433" s="186"/>
      <c r="C433" s="180"/>
      <c r="D433" s="186"/>
      <c r="E433" s="343"/>
      <c r="F433" s="344"/>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1" t="s">
        <v>584</v>
      </c>
      <c r="AF433" s="207"/>
      <c r="AG433" s="207"/>
      <c r="AH433" s="207"/>
      <c r="AI433" s="341" t="s">
        <v>567</v>
      </c>
      <c r="AJ433" s="207"/>
      <c r="AK433" s="207"/>
      <c r="AL433" s="207"/>
      <c r="AM433" s="341" t="s">
        <v>574</v>
      </c>
      <c r="AN433" s="207"/>
      <c r="AO433" s="207"/>
      <c r="AP433" s="342"/>
      <c r="AQ433" s="341" t="s">
        <v>582</v>
      </c>
      <c r="AR433" s="207"/>
      <c r="AS433" s="207"/>
      <c r="AT433" s="342"/>
      <c r="AU433" s="207" t="s">
        <v>582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1" t="s">
        <v>566</v>
      </c>
      <c r="AF434" s="207"/>
      <c r="AG434" s="207"/>
      <c r="AH434" s="342"/>
      <c r="AI434" s="341" t="s">
        <v>583</v>
      </c>
      <c r="AJ434" s="207"/>
      <c r="AK434" s="207"/>
      <c r="AL434" s="207"/>
      <c r="AM434" s="341" t="s">
        <v>572</v>
      </c>
      <c r="AN434" s="207"/>
      <c r="AO434" s="207"/>
      <c r="AP434" s="342"/>
      <c r="AQ434" s="341" t="s">
        <v>566</v>
      </c>
      <c r="AR434" s="207"/>
      <c r="AS434" s="207"/>
      <c r="AT434" s="342"/>
      <c r="AU434" s="207" t="s">
        <v>572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566</v>
      </c>
      <c r="AF435" s="207"/>
      <c r="AG435" s="207"/>
      <c r="AH435" s="342"/>
      <c r="AI435" s="341" t="s">
        <v>584</v>
      </c>
      <c r="AJ435" s="207"/>
      <c r="AK435" s="207"/>
      <c r="AL435" s="207"/>
      <c r="AM435" s="341" t="s">
        <v>582</v>
      </c>
      <c r="AN435" s="207"/>
      <c r="AO435" s="207"/>
      <c r="AP435" s="342"/>
      <c r="AQ435" s="341" t="s">
        <v>572</v>
      </c>
      <c r="AR435" s="207"/>
      <c r="AS435" s="207"/>
      <c r="AT435" s="342"/>
      <c r="AU435" s="207" t="s">
        <v>566</v>
      </c>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418</v>
      </c>
      <c r="AJ436" s="340"/>
      <c r="AK436" s="340"/>
      <c r="AL436" s="159"/>
      <c r="AM436" s="340" t="s">
        <v>431</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418</v>
      </c>
      <c r="AJ441" s="340"/>
      <c r="AK441" s="340"/>
      <c r="AL441" s="159"/>
      <c r="AM441" s="340" t="s">
        <v>431</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418</v>
      </c>
      <c r="AJ446" s="340"/>
      <c r="AK446" s="340"/>
      <c r="AL446" s="159"/>
      <c r="AM446" s="340" t="s">
        <v>431</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418</v>
      </c>
      <c r="AJ451" s="340"/>
      <c r="AK451" s="340"/>
      <c r="AL451" s="159"/>
      <c r="AM451" s="340" t="s">
        <v>431</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418</v>
      </c>
      <c r="AJ456" s="340"/>
      <c r="AK456" s="340"/>
      <c r="AL456" s="159"/>
      <c r="AM456" s="340" t="s">
        <v>431</v>
      </c>
      <c r="AN456" s="340"/>
      <c r="AO456" s="340"/>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1"/>
      <c r="AR457" s="200"/>
      <c r="AS457" s="133" t="s">
        <v>236</v>
      </c>
      <c r="AT457" s="134"/>
      <c r="AU457" s="200"/>
      <c r="AV457" s="200"/>
      <c r="AW457" s="133" t="s">
        <v>181</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418</v>
      </c>
      <c r="AJ461" s="340"/>
      <c r="AK461" s="340"/>
      <c r="AL461" s="159"/>
      <c r="AM461" s="340" t="s">
        <v>431</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418</v>
      </c>
      <c r="AJ466" s="340"/>
      <c r="AK466" s="340"/>
      <c r="AL466" s="159"/>
      <c r="AM466" s="340" t="s">
        <v>431</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418</v>
      </c>
      <c r="AJ471" s="340"/>
      <c r="AK471" s="340"/>
      <c r="AL471" s="159"/>
      <c r="AM471" s="340" t="s">
        <v>431</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418</v>
      </c>
      <c r="AJ476" s="340"/>
      <c r="AK476" s="340"/>
      <c r="AL476" s="159"/>
      <c r="AM476" s="340" t="s">
        <v>431</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409</v>
      </c>
      <c r="F484" s="175"/>
      <c r="G484" s="901" t="s">
        <v>255</v>
      </c>
      <c r="H484" s="123"/>
      <c r="I484" s="123"/>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418</v>
      </c>
      <c r="AJ485" s="340"/>
      <c r="AK485" s="340"/>
      <c r="AL485" s="159"/>
      <c r="AM485" s="340" t="s">
        <v>431</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418</v>
      </c>
      <c r="AJ490" s="340"/>
      <c r="AK490" s="340"/>
      <c r="AL490" s="159"/>
      <c r="AM490" s="340" t="s">
        <v>431</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418</v>
      </c>
      <c r="AJ495" s="340"/>
      <c r="AK495" s="340"/>
      <c r="AL495" s="159"/>
      <c r="AM495" s="340" t="s">
        <v>431</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418</v>
      </c>
      <c r="AJ500" s="340"/>
      <c r="AK500" s="340"/>
      <c r="AL500" s="159"/>
      <c r="AM500" s="340" t="s">
        <v>431</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418</v>
      </c>
      <c r="AJ505" s="340"/>
      <c r="AK505" s="340"/>
      <c r="AL505" s="159"/>
      <c r="AM505" s="340" t="s">
        <v>431</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418</v>
      </c>
      <c r="AJ510" s="340"/>
      <c r="AK510" s="340"/>
      <c r="AL510" s="159"/>
      <c r="AM510" s="340" t="s">
        <v>431</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418</v>
      </c>
      <c r="AJ515" s="340"/>
      <c r="AK515" s="340"/>
      <c r="AL515" s="159"/>
      <c r="AM515" s="340" t="s">
        <v>431</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418</v>
      </c>
      <c r="AJ520" s="340"/>
      <c r="AK520" s="340"/>
      <c r="AL520" s="159"/>
      <c r="AM520" s="340" t="s">
        <v>431</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418</v>
      </c>
      <c r="AJ525" s="340"/>
      <c r="AK525" s="340"/>
      <c r="AL525" s="159"/>
      <c r="AM525" s="340" t="s">
        <v>431</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418</v>
      </c>
      <c r="AJ530" s="340"/>
      <c r="AK530" s="340"/>
      <c r="AL530" s="159"/>
      <c r="AM530" s="340" t="s">
        <v>431</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410</v>
      </c>
      <c r="F538" s="175"/>
      <c r="G538" s="901" t="s">
        <v>255</v>
      </c>
      <c r="H538" s="123"/>
      <c r="I538" s="123"/>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418</v>
      </c>
      <c r="AJ539" s="340"/>
      <c r="AK539" s="340"/>
      <c r="AL539" s="159"/>
      <c r="AM539" s="340" t="s">
        <v>431</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418</v>
      </c>
      <c r="AJ544" s="340"/>
      <c r="AK544" s="340"/>
      <c r="AL544" s="159"/>
      <c r="AM544" s="340" t="s">
        <v>431</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418</v>
      </c>
      <c r="AJ549" s="340"/>
      <c r="AK549" s="340"/>
      <c r="AL549" s="159"/>
      <c r="AM549" s="340" t="s">
        <v>431</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418</v>
      </c>
      <c r="AJ554" s="340"/>
      <c r="AK554" s="340"/>
      <c r="AL554" s="159"/>
      <c r="AM554" s="340" t="s">
        <v>431</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418</v>
      </c>
      <c r="AJ559" s="340"/>
      <c r="AK559" s="340"/>
      <c r="AL559" s="159"/>
      <c r="AM559" s="340" t="s">
        <v>431</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418</v>
      </c>
      <c r="AJ564" s="340"/>
      <c r="AK564" s="340"/>
      <c r="AL564" s="159"/>
      <c r="AM564" s="340" t="s">
        <v>431</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418</v>
      </c>
      <c r="AJ569" s="340"/>
      <c r="AK569" s="340"/>
      <c r="AL569" s="159"/>
      <c r="AM569" s="340" t="s">
        <v>431</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418</v>
      </c>
      <c r="AJ574" s="340"/>
      <c r="AK574" s="340"/>
      <c r="AL574" s="159"/>
      <c r="AM574" s="340" t="s">
        <v>431</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418</v>
      </c>
      <c r="AJ579" s="340"/>
      <c r="AK579" s="340"/>
      <c r="AL579" s="159"/>
      <c r="AM579" s="340" t="s">
        <v>431</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418</v>
      </c>
      <c r="AJ584" s="340"/>
      <c r="AK584" s="340"/>
      <c r="AL584" s="159"/>
      <c r="AM584" s="340" t="s">
        <v>431</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409</v>
      </c>
      <c r="F592" s="175"/>
      <c r="G592" s="901" t="s">
        <v>255</v>
      </c>
      <c r="H592" s="123"/>
      <c r="I592" s="123"/>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418</v>
      </c>
      <c r="AJ593" s="340"/>
      <c r="AK593" s="340"/>
      <c r="AL593" s="159"/>
      <c r="AM593" s="340" t="s">
        <v>431</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418</v>
      </c>
      <c r="AJ598" s="340"/>
      <c r="AK598" s="340"/>
      <c r="AL598" s="159"/>
      <c r="AM598" s="340" t="s">
        <v>431</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418</v>
      </c>
      <c r="AJ603" s="340"/>
      <c r="AK603" s="340"/>
      <c r="AL603" s="159"/>
      <c r="AM603" s="340" t="s">
        <v>431</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418</v>
      </c>
      <c r="AJ608" s="340"/>
      <c r="AK608" s="340"/>
      <c r="AL608" s="159"/>
      <c r="AM608" s="340" t="s">
        <v>431</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418</v>
      </c>
      <c r="AJ613" s="340"/>
      <c r="AK613" s="340"/>
      <c r="AL613" s="159"/>
      <c r="AM613" s="340" t="s">
        <v>431</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418</v>
      </c>
      <c r="AJ618" s="340"/>
      <c r="AK618" s="340"/>
      <c r="AL618" s="159"/>
      <c r="AM618" s="340" t="s">
        <v>431</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418</v>
      </c>
      <c r="AJ623" s="340"/>
      <c r="AK623" s="340"/>
      <c r="AL623" s="159"/>
      <c r="AM623" s="340" t="s">
        <v>431</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418</v>
      </c>
      <c r="AJ628" s="340"/>
      <c r="AK628" s="340"/>
      <c r="AL628" s="159"/>
      <c r="AM628" s="340" t="s">
        <v>431</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418</v>
      </c>
      <c r="AJ633" s="340"/>
      <c r="AK633" s="340"/>
      <c r="AL633" s="159"/>
      <c r="AM633" s="340" t="s">
        <v>431</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418</v>
      </c>
      <c r="AJ638" s="340"/>
      <c r="AK638" s="340"/>
      <c r="AL638" s="159"/>
      <c r="AM638" s="340" t="s">
        <v>431</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410</v>
      </c>
      <c r="F646" s="175"/>
      <c r="G646" s="901" t="s">
        <v>255</v>
      </c>
      <c r="H646" s="123"/>
      <c r="I646" s="123"/>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418</v>
      </c>
      <c r="AJ647" s="340"/>
      <c r="AK647" s="340"/>
      <c r="AL647" s="159"/>
      <c r="AM647" s="340" t="s">
        <v>431</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418</v>
      </c>
      <c r="AJ652" s="340"/>
      <c r="AK652" s="340"/>
      <c r="AL652" s="159"/>
      <c r="AM652" s="340" t="s">
        <v>431</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418</v>
      </c>
      <c r="AJ657" s="340"/>
      <c r="AK657" s="340"/>
      <c r="AL657" s="159"/>
      <c r="AM657" s="340" t="s">
        <v>431</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418</v>
      </c>
      <c r="AJ662" s="340"/>
      <c r="AK662" s="340"/>
      <c r="AL662" s="159"/>
      <c r="AM662" s="340" t="s">
        <v>431</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418</v>
      </c>
      <c r="AJ667" s="340"/>
      <c r="AK667" s="340"/>
      <c r="AL667" s="159"/>
      <c r="AM667" s="340" t="s">
        <v>431</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418</v>
      </c>
      <c r="AJ672" s="340"/>
      <c r="AK672" s="340"/>
      <c r="AL672" s="159"/>
      <c r="AM672" s="340" t="s">
        <v>431</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418</v>
      </c>
      <c r="AJ677" s="340"/>
      <c r="AK677" s="340"/>
      <c r="AL677" s="159"/>
      <c r="AM677" s="340" t="s">
        <v>431</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418</v>
      </c>
      <c r="AJ682" s="340"/>
      <c r="AK682" s="340"/>
      <c r="AL682" s="159"/>
      <c r="AM682" s="340" t="s">
        <v>431</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418</v>
      </c>
      <c r="AJ687" s="340"/>
      <c r="AK687" s="340"/>
      <c r="AL687" s="159"/>
      <c r="AM687" s="340" t="s">
        <v>431</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418</v>
      </c>
      <c r="AJ692" s="340"/>
      <c r="AK692" s="340"/>
      <c r="AL692" s="159"/>
      <c r="AM692" s="340" t="s">
        <v>431</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43.5"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613</v>
      </c>
      <c r="AE702" s="347"/>
      <c r="AF702" s="347"/>
      <c r="AG702" s="386" t="s">
        <v>618</v>
      </c>
      <c r="AH702" s="387"/>
      <c r="AI702" s="387"/>
      <c r="AJ702" s="387"/>
      <c r="AK702" s="387"/>
      <c r="AL702" s="387"/>
      <c r="AM702" s="387"/>
      <c r="AN702" s="387"/>
      <c r="AO702" s="387"/>
      <c r="AP702" s="387"/>
      <c r="AQ702" s="387"/>
      <c r="AR702" s="387"/>
      <c r="AS702" s="387"/>
      <c r="AT702" s="387"/>
      <c r="AU702" s="387"/>
      <c r="AV702" s="387"/>
      <c r="AW702" s="387"/>
      <c r="AX702" s="388"/>
    </row>
    <row r="703" spans="1:50" ht="44.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7" t="s">
        <v>613</v>
      </c>
      <c r="AE703" s="328"/>
      <c r="AF703" s="328"/>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613</v>
      </c>
      <c r="AE704" s="785"/>
      <c r="AF704" s="785"/>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613</v>
      </c>
      <c r="AE705" s="717"/>
      <c r="AF705" s="717"/>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386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614</v>
      </c>
      <c r="AE706" s="328"/>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616</v>
      </c>
      <c r="AE708" s="607"/>
      <c r="AF708" s="607"/>
      <c r="AG708" s="744" t="s">
        <v>622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613</v>
      </c>
      <c r="AE709" s="328"/>
      <c r="AF709" s="328"/>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616</v>
      </c>
      <c r="AE710" s="328"/>
      <c r="AF710" s="328"/>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7" t="s">
        <v>613</v>
      </c>
      <c r="AE711" s="328"/>
      <c r="AF711" s="328"/>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616</v>
      </c>
      <c r="AE712" s="785"/>
      <c r="AF712" s="785"/>
      <c r="AG712" s="812" t="s">
        <v>634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9" t="s">
        <v>351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7" t="s">
        <v>616</v>
      </c>
      <c r="AE713" s="328"/>
      <c r="AF713" s="665"/>
      <c r="AG713" s="101" t="s">
        <v>624</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613</v>
      </c>
      <c r="AE714" s="810"/>
      <c r="AF714" s="811"/>
      <c r="AG714" s="738" t="s">
        <v>651</v>
      </c>
      <c r="AH714" s="739"/>
      <c r="AI714" s="739"/>
      <c r="AJ714" s="739"/>
      <c r="AK714" s="739"/>
      <c r="AL714" s="739"/>
      <c r="AM714" s="739"/>
      <c r="AN714" s="739"/>
      <c r="AO714" s="739"/>
      <c r="AP714" s="739"/>
      <c r="AQ714" s="739"/>
      <c r="AR714" s="739"/>
      <c r="AS714" s="739"/>
      <c r="AT714" s="739"/>
      <c r="AU714" s="739"/>
      <c r="AV714" s="739"/>
      <c r="AW714" s="739"/>
      <c r="AX714" s="740"/>
    </row>
    <row r="715" spans="1:50" ht="55.5" customHeight="1" x14ac:dyDescent="0.15">
      <c r="A715" s="642"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613</v>
      </c>
      <c r="AE715" s="607"/>
      <c r="AF715" s="658"/>
      <c r="AG715" s="744" t="s">
        <v>625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616</v>
      </c>
      <c r="AE716" s="629"/>
      <c r="AF716" s="629"/>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613</v>
      </c>
      <c r="AE717" s="328"/>
      <c r="AF717" s="328"/>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613</v>
      </c>
      <c r="AE718" s="328"/>
      <c r="AF718" s="328"/>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616</v>
      </c>
      <c r="AE719" s="607"/>
      <c r="AF719" s="607"/>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5"/>
      <c r="D721" s="296"/>
      <c r="E721" s="296"/>
      <c r="F721" s="297"/>
      <c r="G721" s="286"/>
      <c r="H721" s="287"/>
      <c r="I721" s="82" t="str">
        <f>IF(OR(G721="　", G721=""), "", "-")</f>
        <v/>
      </c>
      <c r="J721" s="290"/>
      <c r="K721" s="290"/>
      <c r="L721" s="82" t="str">
        <f>IF(M721="","","-")</f>
        <v/>
      </c>
      <c r="M721" s="83"/>
      <c r="N721" s="303" t="s">
        <v>617</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632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2" customHeight="1" thickBot="1" x14ac:dyDescent="0.2">
      <c r="A729" s="636" t="s">
        <v>648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1.75" customHeight="1" thickBot="1" x14ac:dyDescent="0.2">
      <c r="A731" s="801" t="s">
        <v>138</v>
      </c>
      <c r="B731" s="802"/>
      <c r="C731" s="802"/>
      <c r="D731" s="802"/>
      <c r="E731" s="803"/>
      <c r="F731" s="731" t="s">
        <v>649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1.75" customHeight="1" thickBot="1" x14ac:dyDescent="0.2">
      <c r="A733" s="675" t="s">
        <v>138</v>
      </c>
      <c r="B733" s="676"/>
      <c r="C733" s="676"/>
      <c r="D733" s="676"/>
      <c r="E733" s="677"/>
      <c r="F733" s="639" t="s">
        <v>650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2"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408</v>
      </c>
      <c r="B737" s="210"/>
      <c r="C737" s="210"/>
      <c r="D737" s="211"/>
      <c r="E737" s="992" t="s">
        <v>652</v>
      </c>
      <c r="F737" s="992"/>
      <c r="G737" s="992"/>
      <c r="H737" s="992"/>
      <c r="I737" s="992"/>
      <c r="J737" s="992"/>
      <c r="K737" s="992"/>
      <c r="L737" s="992"/>
      <c r="M737" s="992"/>
      <c r="N737" s="366" t="s">
        <v>403</v>
      </c>
      <c r="O737" s="366"/>
      <c r="P737" s="366"/>
      <c r="Q737" s="366"/>
      <c r="R737" s="992" t="s">
        <v>652</v>
      </c>
      <c r="S737" s="992"/>
      <c r="T737" s="992"/>
      <c r="U737" s="992"/>
      <c r="V737" s="992"/>
      <c r="W737" s="992"/>
      <c r="X737" s="992"/>
      <c r="Y737" s="992"/>
      <c r="Z737" s="992"/>
      <c r="AA737" s="366" t="s">
        <v>402</v>
      </c>
      <c r="AB737" s="366"/>
      <c r="AC737" s="366"/>
      <c r="AD737" s="366"/>
      <c r="AE737" s="992" t="s">
        <v>652</v>
      </c>
      <c r="AF737" s="992"/>
      <c r="AG737" s="992"/>
      <c r="AH737" s="992"/>
      <c r="AI737" s="992"/>
      <c r="AJ737" s="992"/>
      <c r="AK737" s="992"/>
      <c r="AL737" s="992"/>
      <c r="AM737" s="992"/>
      <c r="AN737" s="366" t="s">
        <v>401</v>
      </c>
      <c r="AO737" s="366"/>
      <c r="AP737" s="366"/>
      <c r="AQ737" s="366"/>
      <c r="AR737" s="984" t="s">
        <v>653</v>
      </c>
      <c r="AS737" s="985"/>
      <c r="AT737" s="985"/>
      <c r="AU737" s="985"/>
      <c r="AV737" s="985"/>
      <c r="AW737" s="985"/>
      <c r="AX737" s="986"/>
      <c r="AY737" s="88"/>
      <c r="AZ737" s="88"/>
    </row>
    <row r="738" spans="1:52" ht="24.75" customHeight="1" x14ac:dyDescent="0.15">
      <c r="A738" s="993" t="s">
        <v>400</v>
      </c>
      <c r="B738" s="210"/>
      <c r="C738" s="210"/>
      <c r="D738" s="211"/>
      <c r="E738" s="992" t="s">
        <v>654</v>
      </c>
      <c r="F738" s="992"/>
      <c r="G738" s="992"/>
      <c r="H738" s="992"/>
      <c r="I738" s="992"/>
      <c r="J738" s="992"/>
      <c r="K738" s="992"/>
      <c r="L738" s="992"/>
      <c r="M738" s="992"/>
      <c r="N738" s="366" t="s">
        <v>399</v>
      </c>
      <c r="O738" s="366"/>
      <c r="P738" s="366"/>
      <c r="Q738" s="366"/>
      <c r="R738" s="992" t="s">
        <v>655</v>
      </c>
      <c r="S738" s="992"/>
      <c r="T738" s="992"/>
      <c r="U738" s="992"/>
      <c r="V738" s="992"/>
      <c r="W738" s="992"/>
      <c r="X738" s="992"/>
      <c r="Y738" s="992"/>
      <c r="Z738" s="992"/>
      <c r="AA738" s="366" t="s">
        <v>398</v>
      </c>
      <c r="AB738" s="366"/>
      <c r="AC738" s="366"/>
      <c r="AD738" s="366"/>
      <c r="AE738" s="992" t="s">
        <v>603</v>
      </c>
      <c r="AF738" s="992"/>
      <c r="AG738" s="992"/>
      <c r="AH738" s="992"/>
      <c r="AI738" s="992"/>
      <c r="AJ738" s="992"/>
      <c r="AK738" s="992"/>
      <c r="AL738" s="992"/>
      <c r="AM738" s="992"/>
      <c r="AN738" s="366" t="s">
        <v>397</v>
      </c>
      <c r="AO738" s="366"/>
      <c r="AP738" s="366"/>
      <c r="AQ738" s="366"/>
      <c r="AR738" s="984" t="s">
        <v>604</v>
      </c>
      <c r="AS738" s="985"/>
      <c r="AT738" s="985"/>
      <c r="AU738" s="985"/>
      <c r="AV738" s="985"/>
      <c r="AW738" s="985"/>
      <c r="AX738" s="986"/>
    </row>
    <row r="739" spans="1:52" ht="24.75" customHeight="1" x14ac:dyDescent="0.15">
      <c r="A739" s="993" t="s">
        <v>396</v>
      </c>
      <c r="B739" s="210"/>
      <c r="C739" s="210"/>
      <c r="D739" s="211"/>
      <c r="E739" s="992" t="s">
        <v>605</v>
      </c>
      <c r="F739" s="992"/>
      <c r="G739" s="992"/>
      <c r="H739" s="992"/>
      <c r="I739" s="992"/>
      <c r="J739" s="992"/>
      <c r="K739" s="992"/>
      <c r="L739" s="992"/>
      <c r="M739" s="992"/>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4" t="s">
        <v>420</v>
      </c>
      <c r="B740" s="995"/>
      <c r="C740" s="995"/>
      <c r="D740" s="996"/>
      <c r="E740" s="997" t="s">
        <v>562</v>
      </c>
      <c r="F740" s="987"/>
      <c r="G740" s="987"/>
      <c r="H740" s="92" t="str">
        <f>IF(E740="", "", "(")</f>
        <v>(</v>
      </c>
      <c r="I740" s="987"/>
      <c r="J740" s="987"/>
      <c r="K740" s="92" t="str">
        <f>IF(OR(I740="　", I740=""), "", "-")</f>
        <v/>
      </c>
      <c r="L740" s="988">
        <v>913</v>
      </c>
      <c r="M740" s="988"/>
      <c r="N740" s="93" t="str">
        <f>IF(O740="", "", "-")</f>
        <v/>
      </c>
      <c r="O740" s="94"/>
      <c r="P740" s="93" t="str">
        <f>IF(E740="", "", ")")</f>
        <v>)</v>
      </c>
      <c r="Q740" s="997"/>
      <c r="R740" s="987"/>
      <c r="S740" s="987"/>
      <c r="T740" s="92" t="str">
        <f>IF(Q740="", "", "(")</f>
        <v/>
      </c>
      <c r="U740" s="987"/>
      <c r="V740" s="987"/>
      <c r="W740" s="92" t="str">
        <f>IF(OR(U740="　", U740=""), "", "-")</f>
        <v/>
      </c>
      <c r="X740" s="988"/>
      <c r="Y740" s="988"/>
      <c r="Z740" s="93" t="str">
        <f>IF(AA740="", "", "-")</f>
        <v/>
      </c>
      <c r="AA740" s="94"/>
      <c r="AB740" s="93" t="str">
        <f>IF(Q740="", "", ")")</f>
        <v/>
      </c>
      <c r="AC740" s="997"/>
      <c r="AD740" s="987"/>
      <c r="AE740" s="987"/>
      <c r="AF740" s="92" t="str">
        <f>IF(AC740="", "", "(")</f>
        <v/>
      </c>
      <c r="AG740" s="987"/>
      <c r="AH740" s="987"/>
      <c r="AI740" s="92" t="str">
        <f>IF(OR(AG740="　", AG740=""), "", "-")</f>
        <v/>
      </c>
      <c r="AJ740" s="988"/>
      <c r="AK740" s="988"/>
      <c r="AL740" s="93" t="str">
        <f>IF(AM740="", "", "-")</f>
        <v/>
      </c>
      <c r="AM740" s="94"/>
      <c r="AN740" s="93" t="str">
        <f>IF(AC740="", "", ")")</f>
        <v/>
      </c>
      <c r="AO740" s="989"/>
      <c r="AP740" s="990"/>
      <c r="AQ740" s="990"/>
      <c r="AR740" s="990"/>
      <c r="AS740" s="990"/>
      <c r="AT740" s="990"/>
      <c r="AU740" s="990"/>
      <c r="AV740" s="990"/>
      <c r="AW740" s="990"/>
      <c r="AX740" s="991"/>
    </row>
    <row r="741" spans="1:52" ht="28.35" customHeight="1" x14ac:dyDescent="0.15">
      <c r="A741" s="616" t="s">
        <v>389</v>
      </c>
      <c r="B741" s="617"/>
      <c r="C741" s="617"/>
      <c r="D741" s="617"/>
      <c r="E741" s="617"/>
      <c r="F741" s="61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100"/>
      <c r="W743" s="998" t="s">
        <v>636</v>
      </c>
      <c r="X743" s="999"/>
      <c r="Y743" s="999"/>
      <c r="Z743" s="999"/>
      <c r="AA743" s="999"/>
      <c r="AB743" s="999"/>
      <c r="AC743" s="999"/>
      <c r="AD743" s="999"/>
      <c r="AE743" s="999"/>
      <c r="AF743" s="999"/>
      <c r="AG743" s="999"/>
      <c r="AH743" s="1000"/>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100"/>
      <c r="W744" s="1001"/>
      <c r="X744" s="1002"/>
      <c r="Y744" s="1002"/>
      <c r="Z744" s="1002"/>
      <c r="AA744" s="1002"/>
      <c r="AB744" s="1002"/>
      <c r="AC744" s="1002"/>
      <c r="AD744" s="1002"/>
      <c r="AE744" s="1002"/>
      <c r="AF744" s="1002"/>
      <c r="AG744" s="1002"/>
      <c r="AH744" s="1003"/>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100"/>
      <c r="W745" s="1004" t="s">
        <v>637</v>
      </c>
      <c r="X745" s="1005"/>
      <c r="Y745" s="1005"/>
      <c r="Z745" s="1005"/>
      <c r="AA745" s="1005"/>
      <c r="AB745" s="1005"/>
      <c r="AC745" s="1005"/>
      <c r="AD745" s="1005"/>
      <c r="AE745" s="1005"/>
      <c r="AF745" s="1005"/>
      <c r="AG745" s="1005"/>
      <c r="AH745" s="1005"/>
      <c r="AI745" s="46"/>
      <c r="AJ745" s="46"/>
      <c r="AK745" s="46"/>
      <c r="AL745" s="46"/>
      <c r="AM745" s="46"/>
      <c r="AN745" s="46"/>
      <c r="AO745" s="46"/>
      <c r="AP745" s="46"/>
      <c r="AQ745" s="46"/>
      <c r="AR745" s="46"/>
      <c r="AS745" s="46"/>
      <c r="AT745" s="46"/>
      <c r="AU745" s="46"/>
      <c r="AV745" s="46"/>
      <c r="AW745" s="46"/>
      <c r="AX745" s="47"/>
    </row>
    <row r="746" spans="1:52"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100"/>
      <c r="W746" s="1006"/>
      <c r="X746" s="1006"/>
      <c r="Y746" s="1006"/>
      <c r="Z746" s="1006"/>
      <c r="AA746" s="1006"/>
      <c r="AB746" s="1006"/>
      <c r="AC746" s="1006"/>
      <c r="AD746" s="1006"/>
      <c r="AE746" s="1006"/>
      <c r="AF746" s="1006"/>
      <c r="AG746" s="1006"/>
      <c r="AH746" s="1006"/>
      <c r="AI746" s="46"/>
      <c r="AJ746" s="46"/>
      <c r="AK746" s="46"/>
      <c r="AL746" s="46"/>
      <c r="AM746" s="46"/>
      <c r="AN746" s="46"/>
      <c r="AO746" s="46"/>
      <c r="AP746" s="46"/>
      <c r="AQ746" s="46"/>
      <c r="AR746" s="46"/>
      <c r="AS746" s="46"/>
      <c r="AT746" s="46"/>
      <c r="AU746" s="46"/>
      <c r="AV746" s="46"/>
      <c r="AW746" s="46"/>
      <c r="AX746" s="47"/>
    </row>
    <row r="747" spans="1:52"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100"/>
      <c r="W747" s="1006"/>
      <c r="X747" s="1006"/>
      <c r="Y747" s="1006"/>
      <c r="Z747" s="1006"/>
      <c r="AA747" s="1006"/>
      <c r="AB747" s="1006"/>
      <c r="AC747" s="1006"/>
      <c r="AD747" s="1006"/>
      <c r="AE747" s="1006"/>
      <c r="AF747" s="1006"/>
      <c r="AG747" s="1006"/>
      <c r="AH747" s="1006"/>
      <c r="AI747" s="46"/>
      <c r="AJ747" s="46"/>
      <c r="AK747" s="46"/>
      <c r="AL747" s="46"/>
      <c r="AM747" s="46"/>
      <c r="AN747" s="46"/>
      <c r="AO747" s="46"/>
      <c r="AP747" s="46"/>
      <c r="AQ747" s="46"/>
      <c r="AR747" s="46"/>
      <c r="AS747" s="46"/>
      <c r="AT747" s="46"/>
      <c r="AU747" s="46"/>
      <c r="AV747" s="46"/>
      <c r="AW747" s="46"/>
      <c r="AX747" s="47"/>
    </row>
    <row r="748" spans="1:52" hidden="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idden="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idden="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100"/>
      <c r="J755" s="1007" t="s">
        <v>612</v>
      </c>
      <c r="K755" s="1007"/>
      <c r="L755" s="1007"/>
      <c r="M755" s="1007"/>
      <c r="N755" s="1007"/>
      <c r="O755" s="1007"/>
      <c r="P755" s="1007"/>
      <c r="Q755" s="1007"/>
      <c r="R755" s="1007"/>
      <c r="S755" s="1007"/>
      <c r="T755" s="46"/>
      <c r="U755" s="46"/>
      <c r="V755" s="46"/>
      <c r="W755" s="100"/>
      <c r="X755" s="1007"/>
      <c r="Y755" s="1007"/>
      <c r="Z755" s="1007"/>
      <c r="AA755" s="1007"/>
      <c r="AB755" s="1007"/>
      <c r="AC755" s="1007"/>
      <c r="AD755" s="1007"/>
      <c r="AE755" s="1007"/>
      <c r="AF755" s="1007"/>
      <c r="AG755" s="1007"/>
      <c r="AH755" s="46"/>
      <c r="AI755" s="46"/>
      <c r="AJ755" s="46"/>
      <c r="AK755" s="46"/>
      <c r="AL755" s="1007" t="s">
        <v>640</v>
      </c>
      <c r="AM755" s="1007"/>
      <c r="AN755" s="1007"/>
      <c r="AO755" s="1007"/>
      <c r="AP755" s="1007"/>
      <c r="AQ755" s="1007"/>
      <c r="AR755" s="1007"/>
      <c r="AS755" s="1007"/>
      <c r="AT755" s="1007"/>
      <c r="AU755" s="1007"/>
      <c r="AV755" s="46"/>
      <c r="AW755" s="46"/>
      <c r="AX755" s="47"/>
    </row>
    <row r="756" spans="1:50" ht="27" customHeight="1" x14ac:dyDescent="0.15">
      <c r="A756" s="616"/>
      <c r="B756" s="617"/>
      <c r="C756" s="617"/>
      <c r="D756" s="617"/>
      <c r="E756" s="617"/>
      <c r="F756" s="618"/>
      <c r="G756" s="45"/>
      <c r="H756" s="46"/>
      <c r="I756" s="100"/>
      <c r="J756" s="1008" t="s">
        <v>638</v>
      </c>
      <c r="K756" s="1005"/>
      <c r="L756" s="1005"/>
      <c r="M756" s="1005"/>
      <c r="N756" s="1005"/>
      <c r="O756" s="1005"/>
      <c r="P756" s="1005"/>
      <c r="Q756" s="1005"/>
      <c r="R756" s="1005"/>
      <c r="S756" s="1009"/>
      <c r="T756" s="46"/>
      <c r="U756" s="46"/>
      <c r="V756" s="46"/>
      <c r="W756" s="100"/>
      <c r="X756" s="1008" t="s">
        <v>643</v>
      </c>
      <c r="Y756" s="1005"/>
      <c r="Z756" s="1005"/>
      <c r="AA756" s="1005"/>
      <c r="AB756" s="1005"/>
      <c r="AC756" s="1005"/>
      <c r="AD756" s="1005"/>
      <c r="AE756" s="1005"/>
      <c r="AF756" s="1005"/>
      <c r="AG756" s="1009"/>
      <c r="AH756" s="46"/>
      <c r="AI756" s="100"/>
      <c r="AJ756" s="100"/>
      <c r="AK756" s="100"/>
      <c r="AL756" s="1008" t="s">
        <v>641</v>
      </c>
      <c r="AM756" s="1005"/>
      <c r="AN756" s="1005"/>
      <c r="AO756" s="1005"/>
      <c r="AP756" s="1005"/>
      <c r="AQ756" s="1005"/>
      <c r="AR756" s="1005"/>
      <c r="AS756" s="1005"/>
      <c r="AT756" s="1005"/>
      <c r="AU756" s="1009"/>
      <c r="AV756" s="46"/>
      <c r="AW756" s="46"/>
      <c r="AX756" s="47"/>
    </row>
    <row r="757" spans="1:50" ht="27" customHeight="1" x14ac:dyDescent="0.15">
      <c r="A757" s="616"/>
      <c r="B757" s="617"/>
      <c r="C757" s="617"/>
      <c r="D757" s="617"/>
      <c r="E757" s="617"/>
      <c r="F757" s="618"/>
      <c r="G757" s="45"/>
      <c r="H757" s="46"/>
      <c r="I757" s="100"/>
      <c r="J757" s="1010"/>
      <c r="K757" s="1006"/>
      <c r="L757" s="1006"/>
      <c r="M757" s="1006"/>
      <c r="N757" s="1006"/>
      <c r="O757" s="1006"/>
      <c r="P757" s="1006"/>
      <c r="Q757" s="1006"/>
      <c r="R757" s="1006"/>
      <c r="S757" s="1011"/>
      <c r="T757" s="46"/>
      <c r="U757" s="46"/>
      <c r="V757" s="46"/>
      <c r="W757" s="100"/>
      <c r="X757" s="1010"/>
      <c r="Y757" s="1006"/>
      <c r="Z757" s="1006"/>
      <c r="AA757" s="1006"/>
      <c r="AB757" s="1006"/>
      <c r="AC757" s="1006"/>
      <c r="AD757" s="1006"/>
      <c r="AE757" s="1006"/>
      <c r="AF757" s="1006"/>
      <c r="AG757" s="1011"/>
      <c r="AH757" s="46"/>
      <c r="AI757" s="100"/>
      <c r="AJ757" s="100"/>
      <c r="AK757" s="100"/>
      <c r="AL757" s="1010"/>
      <c r="AM757" s="1006"/>
      <c r="AN757" s="1006"/>
      <c r="AO757" s="1006"/>
      <c r="AP757" s="1006"/>
      <c r="AQ757" s="1006"/>
      <c r="AR757" s="1006"/>
      <c r="AS757" s="1006"/>
      <c r="AT757" s="1006"/>
      <c r="AU757" s="1011"/>
      <c r="AV757" s="46"/>
      <c r="AW757" s="46"/>
      <c r="AX757" s="47"/>
    </row>
    <row r="758" spans="1:50" ht="27" customHeight="1" x14ac:dyDescent="0.15">
      <c r="A758" s="616"/>
      <c r="B758" s="617"/>
      <c r="C758" s="617"/>
      <c r="D758" s="617"/>
      <c r="E758" s="617"/>
      <c r="F758" s="618"/>
      <c r="G758" s="45"/>
      <c r="H758" s="46"/>
      <c r="I758" s="100"/>
      <c r="J758" s="1012"/>
      <c r="K758" s="1007"/>
      <c r="L758" s="1007"/>
      <c r="M758" s="1007"/>
      <c r="N758" s="1007"/>
      <c r="O758" s="1007"/>
      <c r="P758" s="1007"/>
      <c r="Q758" s="1007"/>
      <c r="R758" s="1007"/>
      <c r="S758" s="1013"/>
      <c r="T758" s="46"/>
      <c r="U758" s="46"/>
      <c r="V758" s="46"/>
      <c r="W758" s="100"/>
      <c r="X758" s="1012"/>
      <c r="Y758" s="1007"/>
      <c r="Z758" s="1007"/>
      <c r="AA758" s="1007"/>
      <c r="AB758" s="1007"/>
      <c r="AC758" s="1007"/>
      <c r="AD758" s="1007"/>
      <c r="AE758" s="1007"/>
      <c r="AF758" s="1007"/>
      <c r="AG758" s="1013"/>
      <c r="AH758" s="46"/>
      <c r="AI758" s="100"/>
      <c r="AJ758" s="100"/>
      <c r="AK758" s="100"/>
      <c r="AL758" s="1012"/>
      <c r="AM758" s="1007"/>
      <c r="AN758" s="1007"/>
      <c r="AO758" s="1007"/>
      <c r="AP758" s="1007"/>
      <c r="AQ758" s="1007"/>
      <c r="AR758" s="1007"/>
      <c r="AS758" s="1007"/>
      <c r="AT758" s="1007"/>
      <c r="AU758" s="1013"/>
      <c r="AV758" s="46"/>
      <c r="AW758" s="46"/>
      <c r="AX758" s="47"/>
    </row>
    <row r="759" spans="1:50"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100"/>
      <c r="AJ759" s="100"/>
      <c r="AK759" s="100"/>
      <c r="AL759" s="100"/>
      <c r="AM759" s="100"/>
      <c r="AN759" s="100"/>
      <c r="AO759" s="100"/>
      <c r="AP759" s="100"/>
      <c r="AQ759" s="100"/>
      <c r="AR759" s="100"/>
      <c r="AS759" s="100"/>
      <c r="AT759" s="100"/>
      <c r="AU759" s="46"/>
      <c r="AV759" s="46"/>
      <c r="AW759" s="46"/>
      <c r="AX759" s="47"/>
    </row>
    <row r="760" spans="1:50" x14ac:dyDescent="0.15">
      <c r="A760" s="616"/>
      <c r="B760" s="617"/>
      <c r="C760" s="617"/>
      <c r="D760" s="617"/>
      <c r="E760" s="617"/>
      <c r="F760" s="618"/>
      <c r="G760" s="45"/>
      <c r="H760" s="46"/>
      <c r="I760" s="46"/>
      <c r="J760" s="1014" t="s">
        <v>639</v>
      </c>
      <c r="K760" s="1015"/>
      <c r="L760" s="1015"/>
      <c r="M760" s="1015"/>
      <c r="N760" s="1015"/>
      <c r="O760" s="1015"/>
      <c r="P760" s="1015"/>
      <c r="Q760" s="1015"/>
      <c r="R760" s="1015"/>
      <c r="S760" s="1015"/>
      <c r="T760" s="46"/>
      <c r="U760" s="46"/>
      <c r="V760" s="46"/>
      <c r="W760" s="46"/>
      <c r="X760" s="100"/>
      <c r="Y760" s="100"/>
      <c r="Z760" s="100"/>
      <c r="AA760" s="100"/>
      <c r="AB760" s="100"/>
      <c r="AC760" s="100"/>
      <c r="AD760" s="100"/>
      <c r="AE760" s="100"/>
      <c r="AF760" s="100"/>
      <c r="AG760" s="100"/>
      <c r="AH760" s="46"/>
      <c r="AI760" s="100"/>
      <c r="AJ760" s="100"/>
      <c r="AK760" s="46"/>
      <c r="AL760" s="1014" t="s">
        <v>642</v>
      </c>
      <c r="AM760" s="1015"/>
      <c r="AN760" s="1015"/>
      <c r="AO760" s="1015"/>
      <c r="AP760" s="1015"/>
      <c r="AQ760" s="1015"/>
      <c r="AR760" s="1015"/>
      <c r="AS760" s="1015"/>
      <c r="AT760" s="1015"/>
      <c r="AU760" s="1015"/>
      <c r="AV760" s="46"/>
      <c r="AW760" s="46"/>
      <c r="AX760" s="47"/>
    </row>
    <row r="761" spans="1:50" ht="29.25" customHeight="1" x14ac:dyDescent="0.15">
      <c r="A761" s="616"/>
      <c r="B761" s="617"/>
      <c r="C761" s="617"/>
      <c r="D761" s="617"/>
      <c r="E761" s="617"/>
      <c r="F761" s="618"/>
      <c r="G761" s="45"/>
      <c r="H761" s="46"/>
      <c r="I761" s="46"/>
      <c r="J761" s="1015"/>
      <c r="K761" s="1015"/>
      <c r="L761" s="1015"/>
      <c r="M761" s="1015"/>
      <c r="N761" s="1015"/>
      <c r="O761" s="1015"/>
      <c r="P761" s="1015"/>
      <c r="Q761" s="1015"/>
      <c r="R761" s="1015"/>
      <c r="S761" s="1015"/>
      <c r="T761" s="46"/>
      <c r="U761" s="46"/>
      <c r="V761" s="46"/>
      <c r="W761" s="46"/>
      <c r="X761" s="100"/>
      <c r="Y761" s="100"/>
      <c r="Z761" s="100"/>
      <c r="AA761" s="100"/>
      <c r="AB761" s="100"/>
      <c r="AC761" s="100"/>
      <c r="AD761" s="100"/>
      <c r="AE761" s="100"/>
      <c r="AF761" s="100"/>
      <c r="AG761" s="100"/>
      <c r="AH761" s="46"/>
      <c r="AI761" s="46"/>
      <c r="AJ761" s="46"/>
      <c r="AK761" s="46"/>
      <c r="AL761" s="1015"/>
      <c r="AM761" s="1015"/>
      <c r="AN761" s="1015"/>
      <c r="AO761" s="1015"/>
      <c r="AP761" s="1015"/>
      <c r="AQ761" s="1015"/>
      <c r="AR761" s="1015"/>
      <c r="AS761" s="1015"/>
      <c r="AT761" s="1015"/>
      <c r="AU761" s="1015"/>
      <c r="AV761" s="46"/>
      <c r="AW761" s="46"/>
      <c r="AX761" s="47"/>
    </row>
    <row r="762" spans="1:50" ht="29.25" customHeight="1" x14ac:dyDescent="0.15">
      <c r="A762" s="616"/>
      <c r="B762" s="617"/>
      <c r="C762" s="617"/>
      <c r="D762" s="617"/>
      <c r="E762" s="617"/>
      <c r="F762" s="618"/>
      <c r="G762" s="45"/>
      <c r="H762" s="46"/>
      <c r="I762" s="46"/>
      <c r="J762" s="1015"/>
      <c r="K762" s="1015"/>
      <c r="L762" s="1015"/>
      <c r="M762" s="1015"/>
      <c r="N762" s="1015"/>
      <c r="O762" s="1015"/>
      <c r="P762" s="1015"/>
      <c r="Q762" s="1015"/>
      <c r="R762" s="1015"/>
      <c r="S762" s="1015"/>
      <c r="T762" s="46"/>
      <c r="U762" s="46"/>
      <c r="V762" s="46"/>
      <c r="W762" s="46"/>
      <c r="X762" s="100"/>
      <c r="Y762" s="100"/>
      <c r="Z762" s="100"/>
      <c r="AA762" s="100"/>
      <c r="AB762" s="100"/>
      <c r="AC762" s="100"/>
      <c r="AD762" s="100"/>
      <c r="AE762" s="100"/>
      <c r="AF762" s="100"/>
      <c r="AG762" s="100"/>
      <c r="AH762" s="46"/>
      <c r="AI762" s="46"/>
      <c r="AJ762" s="46"/>
      <c r="AK762" s="46"/>
      <c r="AL762" s="1015"/>
      <c r="AM762" s="1015"/>
      <c r="AN762" s="1015"/>
      <c r="AO762" s="1015"/>
      <c r="AP762" s="1015"/>
      <c r="AQ762" s="1015"/>
      <c r="AR762" s="1015"/>
      <c r="AS762" s="1015"/>
      <c r="AT762" s="1015"/>
      <c r="AU762" s="1015"/>
      <c r="AV762" s="46"/>
      <c r="AW762" s="46"/>
      <c r="AX762" s="47"/>
    </row>
    <row r="763" spans="1:50" x14ac:dyDescent="0.15">
      <c r="A763" s="616"/>
      <c r="B763" s="617"/>
      <c r="C763" s="617"/>
      <c r="D763" s="617"/>
      <c r="E763" s="617"/>
      <c r="F763" s="618"/>
      <c r="G763" s="45"/>
      <c r="H763" s="46"/>
      <c r="I763" s="46"/>
      <c r="J763" s="1015"/>
      <c r="K763" s="1015"/>
      <c r="L763" s="1015"/>
      <c r="M763" s="1015"/>
      <c r="N763" s="1015"/>
      <c r="O763" s="1015"/>
      <c r="P763" s="1015"/>
      <c r="Q763" s="1015"/>
      <c r="R763" s="1015"/>
      <c r="S763" s="1015"/>
      <c r="T763" s="46"/>
      <c r="U763" s="46"/>
      <c r="V763" s="46"/>
      <c r="W763" s="46"/>
      <c r="X763" s="100"/>
      <c r="Y763" s="100"/>
      <c r="Z763" s="100"/>
      <c r="AA763" s="100"/>
      <c r="AB763" s="100"/>
      <c r="AC763" s="100"/>
      <c r="AD763" s="100"/>
      <c r="AE763" s="100"/>
      <c r="AF763" s="100"/>
      <c r="AG763" s="100"/>
      <c r="AH763" s="46"/>
      <c r="AI763" s="46"/>
      <c r="AJ763" s="46"/>
      <c r="AK763" s="46"/>
      <c r="AL763" s="1015"/>
      <c r="AM763" s="1015"/>
      <c r="AN763" s="1015"/>
      <c r="AO763" s="1015"/>
      <c r="AP763" s="1015"/>
      <c r="AQ763" s="1015"/>
      <c r="AR763" s="1015"/>
      <c r="AS763" s="1015"/>
      <c r="AT763" s="1015"/>
      <c r="AU763" s="1015"/>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391</v>
      </c>
      <c r="B780" s="631"/>
      <c r="C780" s="631"/>
      <c r="D780" s="631"/>
      <c r="E780" s="631"/>
      <c r="F780" s="632"/>
      <c r="G780" s="597" t="s">
        <v>366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635</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5"/>
    </row>
    <row r="781" spans="1:50" ht="24.75" customHeight="1" x14ac:dyDescent="0.15">
      <c r="A781" s="633"/>
      <c r="B781" s="634"/>
      <c r="C781" s="634"/>
      <c r="D781" s="634"/>
      <c r="E781" s="634"/>
      <c r="F781" s="635"/>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5.5" customHeight="1" x14ac:dyDescent="0.15">
      <c r="A782" s="633"/>
      <c r="B782" s="634"/>
      <c r="C782" s="634"/>
      <c r="D782" s="634"/>
      <c r="E782" s="634"/>
      <c r="F782" s="635"/>
      <c r="G782" s="672"/>
      <c r="H782" s="673"/>
      <c r="I782" s="673"/>
      <c r="J782" s="673"/>
      <c r="K782" s="674"/>
      <c r="L782" s="666"/>
      <c r="M782" s="667"/>
      <c r="N782" s="667"/>
      <c r="O782" s="667"/>
      <c r="P782" s="667"/>
      <c r="Q782" s="667"/>
      <c r="R782" s="667"/>
      <c r="S782" s="667"/>
      <c r="T782" s="667"/>
      <c r="U782" s="667"/>
      <c r="V782" s="667"/>
      <c r="W782" s="667"/>
      <c r="X782" s="668"/>
      <c r="Y782" s="389"/>
      <c r="Z782" s="390"/>
      <c r="AA782" s="390"/>
      <c r="AB782" s="807"/>
      <c r="AC782" s="672"/>
      <c r="AD782" s="673"/>
      <c r="AE782" s="673"/>
      <c r="AF782" s="673"/>
      <c r="AG782" s="674"/>
      <c r="AH782" s="666"/>
      <c r="AI782" s="667"/>
      <c r="AJ782" s="667"/>
      <c r="AK782" s="667"/>
      <c r="AL782" s="667"/>
      <c r="AM782" s="667"/>
      <c r="AN782" s="667"/>
      <c r="AO782" s="667"/>
      <c r="AP782" s="667"/>
      <c r="AQ782" s="667"/>
      <c r="AR782" s="667"/>
      <c r="AS782" s="667"/>
      <c r="AT782" s="668"/>
      <c r="AU782" s="389"/>
      <c r="AV782" s="390"/>
      <c r="AW782" s="390"/>
      <c r="AX782" s="391"/>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3"/>
      <c r="B792" s="634"/>
      <c r="C792" s="634"/>
      <c r="D792" s="634"/>
      <c r="E792" s="634"/>
      <c r="F792" s="635"/>
      <c r="G792" s="828" t="s">
        <v>20</v>
      </c>
      <c r="H792" s="829"/>
      <c r="I792" s="829"/>
      <c r="J792" s="829"/>
      <c r="K792" s="829"/>
      <c r="L792" s="830"/>
      <c r="M792" s="831"/>
      <c r="N792" s="831"/>
      <c r="O792" s="831"/>
      <c r="P792" s="831"/>
      <c r="Q792" s="831"/>
      <c r="R792" s="831"/>
      <c r="S792" s="831"/>
      <c r="T792" s="831"/>
      <c r="U792" s="831"/>
      <c r="V792" s="831"/>
      <c r="W792" s="831"/>
      <c r="X792" s="832"/>
      <c r="Y792" s="833">
        <f>SUM(Y782:AB791)</f>
        <v>0</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3"/>
      <c r="B793" s="634"/>
      <c r="C793" s="634"/>
      <c r="D793" s="634"/>
      <c r="E793" s="634"/>
      <c r="F793" s="635"/>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5"/>
    </row>
    <row r="794" spans="1:50" ht="24.75" hidden="1" customHeight="1" x14ac:dyDescent="0.15">
      <c r="A794" s="633"/>
      <c r="B794" s="634"/>
      <c r="C794" s="634"/>
      <c r="D794" s="634"/>
      <c r="E794" s="634"/>
      <c r="F794" s="635"/>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3"/>
      <c r="B795" s="634"/>
      <c r="C795" s="634"/>
      <c r="D795" s="634"/>
      <c r="E795" s="634"/>
      <c r="F795" s="635"/>
      <c r="G795" s="672"/>
      <c r="H795" s="673"/>
      <c r="I795" s="673"/>
      <c r="J795" s="673"/>
      <c r="K795" s="674"/>
      <c r="L795" s="666"/>
      <c r="M795" s="667"/>
      <c r="N795" s="667"/>
      <c r="O795" s="667"/>
      <c r="P795" s="667"/>
      <c r="Q795" s="667"/>
      <c r="R795" s="667"/>
      <c r="S795" s="667"/>
      <c r="T795" s="667"/>
      <c r="U795" s="667"/>
      <c r="V795" s="667"/>
      <c r="W795" s="667"/>
      <c r="X795" s="668"/>
      <c r="Y795" s="389"/>
      <c r="Z795" s="390"/>
      <c r="AA795" s="390"/>
      <c r="AB795" s="807"/>
      <c r="AC795" s="672"/>
      <c r="AD795" s="673"/>
      <c r="AE795" s="673"/>
      <c r="AF795" s="673"/>
      <c r="AG795" s="674"/>
      <c r="AH795" s="666"/>
      <c r="AI795" s="667"/>
      <c r="AJ795" s="667"/>
      <c r="AK795" s="667"/>
      <c r="AL795" s="667"/>
      <c r="AM795" s="667"/>
      <c r="AN795" s="667"/>
      <c r="AO795" s="667"/>
      <c r="AP795" s="667"/>
      <c r="AQ795" s="667"/>
      <c r="AR795" s="667"/>
      <c r="AS795" s="667"/>
      <c r="AT795" s="668"/>
      <c r="AU795" s="389"/>
      <c r="AV795" s="390"/>
      <c r="AW795" s="390"/>
      <c r="AX795" s="391"/>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3"/>
      <c r="B805" s="634"/>
      <c r="C805" s="634"/>
      <c r="D805" s="634"/>
      <c r="E805" s="634"/>
      <c r="F805" s="635"/>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3"/>
      <c r="B806" s="634"/>
      <c r="C806" s="634"/>
      <c r="D806" s="634"/>
      <c r="E806" s="634"/>
      <c r="F806" s="635"/>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5"/>
    </row>
    <row r="807" spans="1:50" ht="24.75" hidden="1" customHeight="1" x14ac:dyDescent="0.15">
      <c r="A807" s="633"/>
      <c r="B807" s="634"/>
      <c r="C807" s="634"/>
      <c r="D807" s="634"/>
      <c r="E807" s="634"/>
      <c r="F807" s="635"/>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89"/>
      <c r="Z808" s="390"/>
      <c r="AA808" s="390"/>
      <c r="AB808" s="807"/>
      <c r="AC808" s="672"/>
      <c r="AD808" s="673"/>
      <c r="AE808" s="673"/>
      <c r="AF808" s="673"/>
      <c r="AG808" s="674"/>
      <c r="AH808" s="666"/>
      <c r="AI808" s="667"/>
      <c r="AJ808" s="667"/>
      <c r="AK808" s="667"/>
      <c r="AL808" s="667"/>
      <c r="AM808" s="667"/>
      <c r="AN808" s="667"/>
      <c r="AO808" s="667"/>
      <c r="AP808" s="667"/>
      <c r="AQ808" s="667"/>
      <c r="AR808" s="667"/>
      <c r="AS808" s="667"/>
      <c r="AT808" s="668"/>
      <c r="AU808" s="389"/>
      <c r="AV808" s="390"/>
      <c r="AW808" s="390"/>
      <c r="AX808" s="391"/>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5"/>
    </row>
    <row r="820" spans="1:50" ht="24.75" hidden="1" customHeight="1" x14ac:dyDescent="0.15">
      <c r="A820" s="633"/>
      <c r="B820" s="634"/>
      <c r="C820" s="634"/>
      <c r="D820" s="634"/>
      <c r="E820" s="634"/>
      <c r="F820" s="635"/>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89"/>
      <c r="Z821" s="390"/>
      <c r="AA821" s="390"/>
      <c r="AB821" s="807"/>
      <c r="AC821" s="672"/>
      <c r="AD821" s="673"/>
      <c r="AE821" s="673"/>
      <c r="AF821" s="673"/>
      <c r="AG821" s="674"/>
      <c r="AH821" s="666"/>
      <c r="AI821" s="667"/>
      <c r="AJ821" s="667"/>
      <c r="AK821" s="667"/>
      <c r="AL821" s="667"/>
      <c r="AM821" s="667"/>
      <c r="AN821" s="667"/>
      <c r="AO821" s="667"/>
      <c r="AP821" s="667"/>
      <c r="AQ821" s="667"/>
      <c r="AR821" s="667"/>
      <c r="AS821" s="667"/>
      <c r="AT821" s="668"/>
      <c r="AU821" s="389"/>
      <c r="AV821" s="390"/>
      <c r="AW821" s="390"/>
      <c r="AX821" s="391"/>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7.5" customHeight="1" x14ac:dyDescent="0.15">
      <c r="A838" s="377">
        <v>1</v>
      </c>
      <c r="B838" s="377">
        <v>1</v>
      </c>
      <c r="C838" s="362" t="s">
        <v>634</v>
      </c>
      <c r="D838" s="348"/>
      <c r="E838" s="348"/>
      <c r="F838" s="348"/>
      <c r="G838" s="348"/>
      <c r="H838" s="348"/>
      <c r="I838" s="348"/>
      <c r="J838" s="349" t="s">
        <v>634</v>
      </c>
      <c r="K838" s="350"/>
      <c r="L838" s="350"/>
      <c r="M838" s="350"/>
      <c r="N838" s="350"/>
      <c r="O838" s="350"/>
      <c r="P838" s="363" t="s">
        <v>634</v>
      </c>
      <c r="Q838" s="351"/>
      <c r="R838" s="351"/>
      <c r="S838" s="351"/>
      <c r="T838" s="351"/>
      <c r="U838" s="351"/>
      <c r="V838" s="351"/>
      <c r="W838" s="351"/>
      <c r="X838" s="351"/>
      <c r="Y838" s="352" t="s">
        <v>634</v>
      </c>
      <c r="Z838" s="353"/>
      <c r="AA838" s="353"/>
      <c r="AB838" s="354"/>
      <c r="AC838" s="364" t="s">
        <v>634</v>
      </c>
      <c r="AD838" s="372"/>
      <c r="AE838" s="372"/>
      <c r="AF838" s="372"/>
      <c r="AG838" s="372"/>
      <c r="AH838" s="373" t="s">
        <v>634</v>
      </c>
      <c r="AI838" s="374"/>
      <c r="AJ838" s="374"/>
      <c r="AK838" s="374"/>
      <c r="AL838" s="358" t="s">
        <v>634</v>
      </c>
      <c r="AM838" s="359"/>
      <c r="AN838" s="359"/>
      <c r="AO838" s="360"/>
      <c r="AP838" s="361" t="s">
        <v>634</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7" t="s">
        <v>606</v>
      </c>
      <c r="F1103" s="376"/>
      <c r="G1103" s="376"/>
      <c r="H1103" s="376"/>
      <c r="I1103" s="376"/>
      <c r="J1103" s="349" t="s">
        <v>594</v>
      </c>
      <c r="K1103" s="350"/>
      <c r="L1103" s="350"/>
      <c r="M1103" s="350"/>
      <c r="N1103" s="350"/>
      <c r="O1103" s="350"/>
      <c r="P1103" s="363" t="s">
        <v>607</v>
      </c>
      <c r="Q1103" s="351"/>
      <c r="R1103" s="351"/>
      <c r="S1103" s="351"/>
      <c r="T1103" s="351"/>
      <c r="U1103" s="351"/>
      <c r="V1103" s="351"/>
      <c r="W1103" s="351"/>
      <c r="X1103" s="351"/>
      <c r="Y1103" s="352" t="s">
        <v>596</v>
      </c>
      <c r="Z1103" s="353"/>
      <c r="AA1103" s="353"/>
      <c r="AB1103" s="354"/>
      <c r="AC1103" s="355"/>
      <c r="AD1103" s="355"/>
      <c r="AE1103" s="355"/>
      <c r="AF1103" s="355"/>
      <c r="AG1103" s="355"/>
      <c r="AH1103" s="356" t="s">
        <v>596</v>
      </c>
      <c r="AI1103" s="357"/>
      <c r="AJ1103" s="357"/>
      <c r="AK1103" s="357"/>
      <c r="AL1103" s="358" t="s">
        <v>608</v>
      </c>
      <c r="AM1103" s="359"/>
      <c r="AN1103" s="359"/>
      <c r="AO1103" s="360"/>
      <c r="AP1103" s="361" t="s">
        <v>609</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606">
    <mergeCell ref="AC740:AE740"/>
    <mergeCell ref="W743:AH744"/>
    <mergeCell ref="W745:AH747"/>
    <mergeCell ref="J755:S755"/>
    <mergeCell ref="X755:AG755"/>
    <mergeCell ref="AL755:AU755"/>
    <mergeCell ref="J756:S758"/>
    <mergeCell ref="X756:AG758"/>
    <mergeCell ref="AL756:AU758"/>
    <mergeCell ref="J760:S763"/>
    <mergeCell ref="AL760:AU763"/>
    <mergeCell ref="A739:D739"/>
    <mergeCell ref="E739:M739"/>
    <mergeCell ref="N739:Q739"/>
    <mergeCell ref="R739:Z739"/>
    <mergeCell ref="AA739:AD739"/>
    <mergeCell ref="AE739:AM739"/>
    <mergeCell ref="AN739:AQ739"/>
    <mergeCell ref="AR739:AX739"/>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3">
    <cfRule type="expression" dxfId="2791" priority="13877">
      <formula>IF(RIGHT(TEXT(Y783,"0.#"),1)=".",FALSE,TRUE)</formula>
    </cfRule>
    <cfRule type="expression" dxfId="2790" priority="13878">
      <formula>IF(RIGHT(TEXT(Y783,"0.#"),1)=".",TRUE,FALSE)</formula>
    </cfRule>
  </conditionalFormatting>
  <conditionalFormatting sqref="Y792">
    <cfRule type="expression" dxfId="2789" priority="13873">
      <formula>IF(RIGHT(TEXT(Y792,"0.#"),1)=".",FALSE,TRUE)</formula>
    </cfRule>
    <cfRule type="expression" dxfId="2788" priority="13874">
      <formula>IF(RIGHT(TEXT(Y792,"0.#"),1)=".",TRUE,FALSE)</formula>
    </cfRule>
  </conditionalFormatting>
  <conditionalFormatting sqref="Y823:Y830 Y821 Y810:Y817 Y808 Y797:Y804 Y795">
    <cfRule type="expression" dxfId="2787" priority="13655">
      <formula>IF(RIGHT(TEXT(Y795,"0.#"),1)=".",FALSE,TRUE)</formula>
    </cfRule>
    <cfRule type="expression" dxfId="2786" priority="13656">
      <formula>IF(RIGHT(TEXT(Y795,"0.#"),1)=".",TRUE,FALSE)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4:Y791 Y782">
    <cfRule type="expression" dxfId="2779" priority="13679">
      <formula>IF(RIGHT(TEXT(Y782,"0.#"),1)=".",FALSE,TRUE)</formula>
    </cfRule>
    <cfRule type="expression" dxfId="2778" priority="13680">
      <formula>IF(RIGHT(TEXT(Y782,"0.#"),1)=".",TRUE,FALSE)</formula>
    </cfRule>
  </conditionalFormatting>
  <conditionalFormatting sqref="AU783">
    <cfRule type="expression" dxfId="2777" priority="13677">
      <formula>IF(RIGHT(TEXT(AU783,"0.#"),1)=".",FALSE,TRUE)</formula>
    </cfRule>
    <cfRule type="expression" dxfId="2776" priority="13678">
      <formula>IF(RIGHT(TEXT(AU783,"0.#"),1)=".",TRUE,FALSE)</formula>
    </cfRule>
  </conditionalFormatting>
  <conditionalFormatting sqref="AU792">
    <cfRule type="expression" dxfId="2775" priority="13675">
      <formula>IF(RIGHT(TEXT(AU792,"0.#"),1)=".",FALSE,TRUE)</formula>
    </cfRule>
    <cfRule type="expression" dxfId="2774" priority="13676">
      <formula>IF(RIGHT(TEXT(AU792,"0.#"),1)=".",TRUE,FALSE)</formula>
    </cfRule>
  </conditionalFormatting>
  <conditionalFormatting sqref="AU784:AU791 AU782">
    <cfRule type="expression" dxfId="2773" priority="13673">
      <formula>IF(RIGHT(TEXT(AU782,"0.#"),1)=".",FALSE,TRUE)</formula>
    </cfRule>
    <cfRule type="expression" dxfId="2772" priority="13674">
      <formula>IF(RIGHT(TEXT(AU782,"0.#"),1)=".",TRUE,FALSE)</formula>
    </cfRule>
  </conditionalFormatting>
  <conditionalFormatting sqref="Y822 Y809 Y796">
    <cfRule type="expression" dxfId="2771" priority="13659">
      <formula>IF(RIGHT(TEXT(Y796,"0.#"),1)=".",FALSE,TRUE)</formula>
    </cfRule>
    <cfRule type="expression" dxfId="2770" priority="13660">
      <formula>IF(RIGHT(TEXT(Y796,"0.#"),1)=".",TRUE,FALSE)</formula>
    </cfRule>
  </conditionalFormatting>
  <conditionalFormatting sqref="Y831 Y818 Y805">
    <cfRule type="expression" dxfId="2769" priority="13657">
      <formula>IF(RIGHT(TEXT(Y805,"0.#"),1)=".",FALSE,TRUE)</formula>
    </cfRule>
    <cfRule type="expression" dxfId="2768" priority="13658">
      <formula>IF(RIGHT(TEXT(Y805,"0.#"),1)=".",TRUE,FALSE)</formula>
    </cfRule>
  </conditionalFormatting>
  <conditionalFormatting sqref="AU822 AU809 AU796">
    <cfRule type="expression" dxfId="2767" priority="13653">
      <formula>IF(RIGHT(TEXT(AU796,"0.#"),1)=".",FALSE,TRUE)</formula>
    </cfRule>
    <cfRule type="expression" dxfId="2766" priority="13654">
      <formula>IF(RIGHT(TEXT(AU796,"0.#"),1)=".",TRUE,FALSE)</formula>
    </cfRule>
  </conditionalFormatting>
  <conditionalFormatting sqref="AU831 AU818 AU805">
    <cfRule type="expression" dxfId="2765" priority="13651">
      <formula>IF(RIGHT(TEXT(AU805,"0.#"),1)=".",FALSE,TRUE)</formula>
    </cfRule>
    <cfRule type="expression" dxfId="2764" priority="13652">
      <formula>IF(RIGHT(TEXT(AU805,"0.#"),1)=".",TRUE,FALSE)</formula>
    </cfRule>
  </conditionalFormatting>
  <conditionalFormatting sqref="AU823:AU830 AU821 AU810:AU817 AU808 AU797:AU804 AU795">
    <cfRule type="expression" dxfId="2763" priority="13649">
      <formula>IF(RIGHT(TEXT(AU795,"0.#"),1)=".",FALSE,TRUE)</formula>
    </cfRule>
    <cfRule type="expression" dxfId="2762" priority="13650">
      <formula>IF(RIGHT(TEXT(AU795,"0.#"),1)=".",TRUE,FALSE)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613</v>
      </c>
      <c r="H2" s="13" t="str">
        <f>IF(G2="","",F2)</f>
        <v>一般会計</v>
      </c>
      <c r="I2" s="13" t="str">
        <f>IF(H2="","",IF(I1&lt;&gt;"",CONCATENATE(I1,"、",H2),H2))</f>
        <v>一般会計</v>
      </c>
      <c r="K2" s="14" t="s">
        <v>103</v>
      </c>
      <c r="L2" s="15" t="s">
        <v>613</v>
      </c>
      <c r="M2" s="13" t="str">
        <f>IF(L2="","",K2)</f>
        <v>社会保障</v>
      </c>
      <c r="N2" s="13" t="str">
        <f>IF(M2="","",IF(N1&lt;&gt;"",CONCATENATE(N1,"、",M2),M2))</f>
        <v>社会保障</v>
      </c>
      <c r="O2" s="13"/>
      <c r="P2" s="12" t="s">
        <v>74</v>
      </c>
      <c r="Q2" s="17" t="s">
        <v>613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613</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613</v>
      </c>
      <c r="M11" s="13" t="str">
        <f t="shared" si="2"/>
        <v>その他の事項経費</v>
      </c>
      <c r="N11" s="13" t="str">
        <f t="shared" si="6"/>
        <v>社会保障、その他の事項経費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47"/>
      <c r="Z2" s="831"/>
      <c r="AA2" s="832"/>
      <c r="AB2" s="1051" t="s">
        <v>11</v>
      </c>
      <c r="AC2" s="1052"/>
      <c r="AD2" s="1053"/>
      <c r="AE2" s="249" t="s">
        <v>397</v>
      </c>
      <c r="AF2" s="249"/>
      <c r="AG2" s="249"/>
      <c r="AH2" s="249"/>
      <c r="AI2" s="249" t="s">
        <v>395</v>
      </c>
      <c r="AJ2" s="249"/>
      <c r="AK2" s="249"/>
      <c r="AL2" s="249"/>
      <c r="AM2" s="249" t="s">
        <v>424</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48"/>
      <c r="Z3" s="1049"/>
      <c r="AA3" s="1050"/>
      <c r="AB3" s="1054"/>
      <c r="AC3" s="1055"/>
      <c r="AD3" s="1056"/>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24"/>
      <c r="I4" s="1024"/>
      <c r="J4" s="1024"/>
      <c r="K4" s="1024"/>
      <c r="L4" s="1024"/>
      <c r="M4" s="1024"/>
      <c r="N4" s="1024"/>
      <c r="O4" s="1025"/>
      <c r="P4" s="105"/>
      <c r="Q4" s="1032"/>
      <c r="R4" s="1032"/>
      <c r="S4" s="1032"/>
      <c r="T4" s="1032"/>
      <c r="U4" s="1032"/>
      <c r="V4" s="1032"/>
      <c r="W4" s="1032"/>
      <c r="X4" s="1033"/>
      <c r="Y4" s="1042" t="s">
        <v>12</v>
      </c>
      <c r="Z4" s="1043"/>
      <c r="AA4" s="1044"/>
      <c r="AB4" s="465"/>
      <c r="AC4" s="1046"/>
      <c r="AD4" s="1046"/>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26"/>
      <c r="H5" s="1027"/>
      <c r="I5" s="1027"/>
      <c r="J5" s="1027"/>
      <c r="K5" s="1027"/>
      <c r="L5" s="1027"/>
      <c r="M5" s="1027"/>
      <c r="N5" s="1027"/>
      <c r="O5" s="1028"/>
      <c r="P5" s="1034"/>
      <c r="Q5" s="1034"/>
      <c r="R5" s="1034"/>
      <c r="S5" s="1034"/>
      <c r="T5" s="1034"/>
      <c r="U5" s="1034"/>
      <c r="V5" s="1034"/>
      <c r="W5" s="1034"/>
      <c r="X5" s="1035"/>
      <c r="Y5" s="419" t="s">
        <v>54</v>
      </c>
      <c r="Z5" s="1039"/>
      <c r="AA5" s="1040"/>
      <c r="AB5" s="527"/>
      <c r="AC5" s="1045"/>
      <c r="AD5" s="1045"/>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29"/>
      <c r="H6" s="1030"/>
      <c r="I6" s="1030"/>
      <c r="J6" s="1030"/>
      <c r="K6" s="1030"/>
      <c r="L6" s="1030"/>
      <c r="M6" s="1030"/>
      <c r="N6" s="1030"/>
      <c r="O6" s="1031"/>
      <c r="P6" s="1036"/>
      <c r="Q6" s="1036"/>
      <c r="R6" s="1036"/>
      <c r="S6" s="1036"/>
      <c r="T6" s="1036"/>
      <c r="U6" s="1036"/>
      <c r="V6" s="1036"/>
      <c r="W6" s="1036"/>
      <c r="X6" s="1037"/>
      <c r="Y6" s="1038" t="s">
        <v>13</v>
      </c>
      <c r="Z6" s="1039"/>
      <c r="AA6" s="1040"/>
      <c r="AB6" s="595" t="s">
        <v>182</v>
      </c>
      <c r="AC6" s="1041"/>
      <c r="AD6" s="1041"/>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47"/>
      <c r="Z9" s="831"/>
      <c r="AA9" s="832"/>
      <c r="AB9" s="1051" t="s">
        <v>11</v>
      </c>
      <c r="AC9" s="1052"/>
      <c r="AD9" s="1053"/>
      <c r="AE9" s="249" t="s">
        <v>397</v>
      </c>
      <c r="AF9" s="249"/>
      <c r="AG9" s="249"/>
      <c r="AH9" s="249"/>
      <c r="AI9" s="249" t="s">
        <v>395</v>
      </c>
      <c r="AJ9" s="249"/>
      <c r="AK9" s="249"/>
      <c r="AL9" s="249"/>
      <c r="AM9" s="249" t="s">
        <v>424</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48"/>
      <c r="Z10" s="1049"/>
      <c r="AA10" s="1050"/>
      <c r="AB10" s="1054"/>
      <c r="AC10" s="1055"/>
      <c r="AD10" s="1056"/>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24"/>
      <c r="I11" s="1024"/>
      <c r="J11" s="1024"/>
      <c r="K11" s="1024"/>
      <c r="L11" s="1024"/>
      <c r="M11" s="1024"/>
      <c r="N11" s="1024"/>
      <c r="O11" s="1025"/>
      <c r="P11" s="105"/>
      <c r="Q11" s="1032"/>
      <c r="R11" s="1032"/>
      <c r="S11" s="1032"/>
      <c r="T11" s="1032"/>
      <c r="U11" s="1032"/>
      <c r="V11" s="1032"/>
      <c r="W11" s="1032"/>
      <c r="X11" s="1033"/>
      <c r="Y11" s="1042" t="s">
        <v>12</v>
      </c>
      <c r="Z11" s="1043"/>
      <c r="AA11" s="1044"/>
      <c r="AB11" s="465"/>
      <c r="AC11" s="1046"/>
      <c r="AD11" s="1046"/>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26"/>
      <c r="H12" s="1027"/>
      <c r="I12" s="1027"/>
      <c r="J12" s="1027"/>
      <c r="K12" s="1027"/>
      <c r="L12" s="1027"/>
      <c r="M12" s="1027"/>
      <c r="N12" s="1027"/>
      <c r="O12" s="1028"/>
      <c r="P12" s="1034"/>
      <c r="Q12" s="1034"/>
      <c r="R12" s="1034"/>
      <c r="S12" s="1034"/>
      <c r="T12" s="1034"/>
      <c r="U12" s="1034"/>
      <c r="V12" s="1034"/>
      <c r="W12" s="1034"/>
      <c r="X12" s="1035"/>
      <c r="Y12" s="419" t="s">
        <v>54</v>
      </c>
      <c r="Z12" s="1039"/>
      <c r="AA12" s="1040"/>
      <c r="AB12" s="527"/>
      <c r="AC12" s="1045"/>
      <c r="AD12" s="1045"/>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595" t="s">
        <v>182</v>
      </c>
      <c r="AC13" s="1041"/>
      <c r="AD13" s="1041"/>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47"/>
      <c r="Z16" s="831"/>
      <c r="AA16" s="832"/>
      <c r="AB16" s="1051" t="s">
        <v>11</v>
      </c>
      <c r="AC16" s="1052"/>
      <c r="AD16" s="1053"/>
      <c r="AE16" s="249" t="s">
        <v>397</v>
      </c>
      <c r="AF16" s="249"/>
      <c r="AG16" s="249"/>
      <c r="AH16" s="249"/>
      <c r="AI16" s="249" t="s">
        <v>395</v>
      </c>
      <c r="AJ16" s="249"/>
      <c r="AK16" s="249"/>
      <c r="AL16" s="249"/>
      <c r="AM16" s="249" t="s">
        <v>424</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48"/>
      <c r="Z17" s="1049"/>
      <c r="AA17" s="1050"/>
      <c r="AB17" s="1054"/>
      <c r="AC17" s="1055"/>
      <c r="AD17" s="1056"/>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24"/>
      <c r="I18" s="1024"/>
      <c r="J18" s="1024"/>
      <c r="K18" s="1024"/>
      <c r="L18" s="1024"/>
      <c r="M18" s="1024"/>
      <c r="N18" s="1024"/>
      <c r="O18" s="1025"/>
      <c r="P18" s="105"/>
      <c r="Q18" s="1032"/>
      <c r="R18" s="1032"/>
      <c r="S18" s="1032"/>
      <c r="T18" s="1032"/>
      <c r="U18" s="1032"/>
      <c r="V18" s="1032"/>
      <c r="W18" s="1032"/>
      <c r="X18" s="1033"/>
      <c r="Y18" s="1042" t="s">
        <v>12</v>
      </c>
      <c r="Z18" s="1043"/>
      <c r="AA18" s="1044"/>
      <c r="AB18" s="465"/>
      <c r="AC18" s="1046"/>
      <c r="AD18" s="1046"/>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26"/>
      <c r="H19" s="1027"/>
      <c r="I19" s="1027"/>
      <c r="J19" s="1027"/>
      <c r="K19" s="1027"/>
      <c r="L19" s="1027"/>
      <c r="M19" s="1027"/>
      <c r="N19" s="1027"/>
      <c r="O19" s="1028"/>
      <c r="P19" s="1034"/>
      <c r="Q19" s="1034"/>
      <c r="R19" s="1034"/>
      <c r="S19" s="1034"/>
      <c r="T19" s="1034"/>
      <c r="U19" s="1034"/>
      <c r="V19" s="1034"/>
      <c r="W19" s="1034"/>
      <c r="X19" s="1035"/>
      <c r="Y19" s="419" t="s">
        <v>54</v>
      </c>
      <c r="Z19" s="1039"/>
      <c r="AA19" s="1040"/>
      <c r="AB19" s="527"/>
      <c r="AC19" s="1045"/>
      <c r="AD19" s="1045"/>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595" t="s">
        <v>182</v>
      </c>
      <c r="AC20" s="1041"/>
      <c r="AD20" s="1041"/>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47"/>
      <c r="Z23" s="831"/>
      <c r="AA23" s="832"/>
      <c r="AB23" s="1051" t="s">
        <v>11</v>
      </c>
      <c r="AC23" s="1052"/>
      <c r="AD23" s="1053"/>
      <c r="AE23" s="249" t="s">
        <v>397</v>
      </c>
      <c r="AF23" s="249"/>
      <c r="AG23" s="249"/>
      <c r="AH23" s="249"/>
      <c r="AI23" s="249" t="s">
        <v>395</v>
      </c>
      <c r="AJ23" s="249"/>
      <c r="AK23" s="249"/>
      <c r="AL23" s="249"/>
      <c r="AM23" s="249" t="s">
        <v>424</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48"/>
      <c r="Z24" s="1049"/>
      <c r="AA24" s="1050"/>
      <c r="AB24" s="1054"/>
      <c r="AC24" s="1055"/>
      <c r="AD24" s="1056"/>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24"/>
      <c r="I25" s="1024"/>
      <c r="J25" s="1024"/>
      <c r="K25" s="1024"/>
      <c r="L25" s="1024"/>
      <c r="M25" s="1024"/>
      <c r="N25" s="1024"/>
      <c r="O25" s="1025"/>
      <c r="P25" s="105"/>
      <c r="Q25" s="1032"/>
      <c r="R25" s="1032"/>
      <c r="S25" s="1032"/>
      <c r="T25" s="1032"/>
      <c r="U25" s="1032"/>
      <c r="V25" s="1032"/>
      <c r="W25" s="1032"/>
      <c r="X25" s="1033"/>
      <c r="Y25" s="1042" t="s">
        <v>12</v>
      </c>
      <c r="Z25" s="1043"/>
      <c r="AA25" s="1044"/>
      <c r="AB25" s="465"/>
      <c r="AC25" s="1046"/>
      <c r="AD25" s="1046"/>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26"/>
      <c r="H26" s="1027"/>
      <c r="I26" s="1027"/>
      <c r="J26" s="1027"/>
      <c r="K26" s="1027"/>
      <c r="L26" s="1027"/>
      <c r="M26" s="1027"/>
      <c r="N26" s="1027"/>
      <c r="O26" s="1028"/>
      <c r="P26" s="1034"/>
      <c r="Q26" s="1034"/>
      <c r="R26" s="1034"/>
      <c r="S26" s="1034"/>
      <c r="T26" s="1034"/>
      <c r="U26" s="1034"/>
      <c r="V26" s="1034"/>
      <c r="W26" s="1034"/>
      <c r="X26" s="1035"/>
      <c r="Y26" s="419" t="s">
        <v>54</v>
      </c>
      <c r="Z26" s="1039"/>
      <c r="AA26" s="1040"/>
      <c r="AB26" s="527"/>
      <c r="AC26" s="1045"/>
      <c r="AD26" s="1045"/>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595" t="s">
        <v>182</v>
      </c>
      <c r="AC27" s="1041"/>
      <c r="AD27" s="1041"/>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47"/>
      <c r="Z30" s="831"/>
      <c r="AA30" s="832"/>
      <c r="AB30" s="1051" t="s">
        <v>11</v>
      </c>
      <c r="AC30" s="1052"/>
      <c r="AD30" s="1053"/>
      <c r="AE30" s="249" t="s">
        <v>397</v>
      </c>
      <c r="AF30" s="249"/>
      <c r="AG30" s="249"/>
      <c r="AH30" s="249"/>
      <c r="AI30" s="249" t="s">
        <v>395</v>
      </c>
      <c r="AJ30" s="249"/>
      <c r="AK30" s="249"/>
      <c r="AL30" s="249"/>
      <c r="AM30" s="249" t="s">
        <v>424</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48"/>
      <c r="Z31" s="1049"/>
      <c r="AA31" s="1050"/>
      <c r="AB31" s="1054"/>
      <c r="AC31" s="1055"/>
      <c r="AD31" s="1056"/>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24"/>
      <c r="I32" s="1024"/>
      <c r="J32" s="1024"/>
      <c r="K32" s="1024"/>
      <c r="L32" s="1024"/>
      <c r="M32" s="1024"/>
      <c r="N32" s="1024"/>
      <c r="O32" s="1025"/>
      <c r="P32" s="105"/>
      <c r="Q32" s="1032"/>
      <c r="R32" s="1032"/>
      <c r="S32" s="1032"/>
      <c r="T32" s="1032"/>
      <c r="U32" s="1032"/>
      <c r="V32" s="1032"/>
      <c r="W32" s="1032"/>
      <c r="X32" s="1033"/>
      <c r="Y32" s="1042" t="s">
        <v>12</v>
      </c>
      <c r="Z32" s="1043"/>
      <c r="AA32" s="1044"/>
      <c r="AB32" s="465"/>
      <c r="AC32" s="1046"/>
      <c r="AD32" s="1046"/>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26"/>
      <c r="H33" s="1027"/>
      <c r="I33" s="1027"/>
      <c r="J33" s="1027"/>
      <c r="K33" s="1027"/>
      <c r="L33" s="1027"/>
      <c r="M33" s="1027"/>
      <c r="N33" s="1027"/>
      <c r="O33" s="1028"/>
      <c r="P33" s="1034"/>
      <c r="Q33" s="1034"/>
      <c r="R33" s="1034"/>
      <c r="S33" s="1034"/>
      <c r="T33" s="1034"/>
      <c r="U33" s="1034"/>
      <c r="V33" s="1034"/>
      <c r="W33" s="1034"/>
      <c r="X33" s="1035"/>
      <c r="Y33" s="419" t="s">
        <v>54</v>
      </c>
      <c r="Z33" s="1039"/>
      <c r="AA33" s="1040"/>
      <c r="AB33" s="527"/>
      <c r="AC33" s="1045"/>
      <c r="AD33" s="1045"/>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595" t="s">
        <v>182</v>
      </c>
      <c r="AC34" s="1041"/>
      <c r="AD34" s="1041"/>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47"/>
      <c r="Z37" s="831"/>
      <c r="AA37" s="832"/>
      <c r="AB37" s="1051" t="s">
        <v>11</v>
      </c>
      <c r="AC37" s="1052"/>
      <c r="AD37" s="1053"/>
      <c r="AE37" s="249" t="s">
        <v>397</v>
      </c>
      <c r="AF37" s="249"/>
      <c r="AG37" s="249"/>
      <c r="AH37" s="249"/>
      <c r="AI37" s="249" t="s">
        <v>395</v>
      </c>
      <c r="AJ37" s="249"/>
      <c r="AK37" s="249"/>
      <c r="AL37" s="249"/>
      <c r="AM37" s="249" t="s">
        <v>424</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48"/>
      <c r="Z38" s="1049"/>
      <c r="AA38" s="1050"/>
      <c r="AB38" s="1054"/>
      <c r="AC38" s="1055"/>
      <c r="AD38" s="1056"/>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24"/>
      <c r="I39" s="1024"/>
      <c r="J39" s="1024"/>
      <c r="K39" s="1024"/>
      <c r="L39" s="1024"/>
      <c r="M39" s="1024"/>
      <c r="N39" s="1024"/>
      <c r="O39" s="1025"/>
      <c r="P39" s="105"/>
      <c r="Q39" s="1032"/>
      <c r="R39" s="1032"/>
      <c r="S39" s="1032"/>
      <c r="T39" s="1032"/>
      <c r="U39" s="1032"/>
      <c r="V39" s="1032"/>
      <c r="W39" s="1032"/>
      <c r="X39" s="1033"/>
      <c r="Y39" s="1042" t="s">
        <v>12</v>
      </c>
      <c r="Z39" s="1043"/>
      <c r="AA39" s="1044"/>
      <c r="AB39" s="465"/>
      <c r="AC39" s="1046"/>
      <c r="AD39" s="1046"/>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26"/>
      <c r="H40" s="1027"/>
      <c r="I40" s="1027"/>
      <c r="J40" s="1027"/>
      <c r="K40" s="1027"/>
      <c r="L40" s="1027"/>
      <c r="M40" s="1027"/>
      <c r="N40" s="1027"/>
      <c r="O40" s="1028"/>
      <c r="P40" s="1034"/>
      <c r="Q40" s="1034"/>
      <c r="R40" s="1034"/>
      <c r="S40" s="1034"/>
      <c r="T40" s="1034"/>
      <c r="U40" s="1034"/>
      <c r="V40" s="1034"/>
      <c r="W40" s="1034"/>
      <c r="X40" s="1035"/>
      <c r="Y40" s="419" t="s">
        <v>54</v>
      </c>
      <c r="Z40" s="1039"/>
      <c r="AA40" s="1040"/>
      <c r="AB40" s="527"/>
      <c r="AC40" s="1045"/>
      <c r="AD40" s="1045"/>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595" t="s">
        <v>182</v>
      </c>
      <c r="AC41" s="1041"/>
      <c r="AD41" s="1041"/>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47"/>
      <c r="Z44" s="831"/>
      <c r="AA44" s="832"/>
      <c r="AB44" s="1051" t="s">
        <v>11</v>
      </c>
      <c r="AC44" s="1052"/>
      <c r="AD44" s="1053"/>
      <c r="AE44" s="249" t="s">
        <v>397</v>
      </c>
      <c r="AF44" s="249"/>
      <c r="AG44" s="249"/>
      <c r="AH44" s="249"/>
      <c r="AI44" s="249" t="s">
        <v>395</v>
      </c>
      <c r="AJ44" s="249"/>
      <c r="AK44" s="249"/>
      <c r="AL44" s="249"/>
      <c r="AM44" s="249" t="s">
        <v>424</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48"/>
      <c r="Z45" s="1049"/>
      <c r="AA45" s="1050"/>
      <c r="AB45" s="1054"/>
      <c r="AC45" s="1055"/>
      <c r="AD45" s="1056"/>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24"/>
      <c r="I46" s="1024"/>
      <c r="J46" s="1024"/>
      <c r="K46" s="1024"/>
      <c r="L46" s="1024"/>
      <c r="M46" s="1024"/>
      <c r="N46" s="1024"/>
      <c r="O46" s="1025"/>
      <c r="P46" s="105"/>
      <c r="Q46" s="1032"/>
      <c r="R46" s="1032"/>
      <c r="S46" s="1032"/>
      <c r="T46" s="1032"/>
      <c r="U46" s="1032"/>
      <c r="V46" s="1032"/>
      <c r="W46" s="1032"/>
      <c r="X46" s="1033"/>
      <c r="Y46" s="1042" t="s">
        <v>12</v>
      </c>
      <c r="Z46" s="1043"/>
      <c r="AA46" s="1044"/>
      <c r="AB46" s="465"/>
      <c r="AC46" s="1046"/>
      <c r="AD46" s="1046"/>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26"/>
      <c r="H47" s="1027"/>
      <c r="I47" s="1027"/>
      <c r="J47" s="1027"/>
      <c r="K47" s="1027"/>
      <c r="L47" s="1027"/>
      <c r="M47" s="1027"/>
      <c r="N47" s="1027"/>
      <c r="O47" s="1028"/>
      <c r="P47" s="1034"/>
      <c r="Q47" s="1034"/>
      <c r="R47" s="1034"/>
      <c r="S47" s="1034"/>
      <c r="T47" s="1034"/>
      <c r="U47" s="1034"/>
      <c r="V47" s="1034"/>
      <c r="W47" s="1034"/>
      <c r="X47" s="1035"/>
      <c r="Y47" s="419" t="s">
        <v>54</v>
      </c>
      <c r="Z47" s="1039"/>
      <c r="AA47" s="1040"/>
      <c r="AB47" s="527"/>
      <c r="AC47" s="1045"/>
      <c r="AD47" s="1045"/>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595" t="s">
        <v>182</v>
      </c>
      <c r="AC48" s="1041"/>
      <c r="AD48" s="1041"/>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47"/>
      <c r="Z51" s="831"/>
      <c r="AA51" s="832"/>
      <c r="AB51" s="243" t="s">
        <v>11</v>
      </c>
      <c r="AC51" s="1052"/>
      <c r="AD51" s="1053"/>
      <c r="AE51" s="249" t="s">
        <v>397</v>
      </c>
      <c r="AF51" s="249"/>
      <c r="AG51" s="249"/>
      <c r="AH51" s="249"/>
      <c r="AI51" s="249" t="s">
        <v>395</v>
      </c>
      <c r="AJ51" s="249"/>
      <c r="AK51" s="249"/>
      <c r="AL51" s="249"/>
      <c r="AM51" s="249" t="s">
        <v>424</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48"/>
      <c r="Z52" s="1049"/>
      <c r="AA52" s="1050"/>
      <c r="AB52" s="1054"/>
      <c r="AC52" s="1055"/>
      <c r="AD52" s="1056"/>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24"/>
      <c r="I53" s="1024"/>
      <c r="J53" s="1024"/>
      <c r="K53" s="1024"/>
      <c r="L53" s="1024"/>
      <c r="M53" s="1024"/>
      <c r="N53" s="1024"/>
      <c r="O53" s="1025"/>
      <c r="P53" s="105"/>
      <c r="Q53" s="1032"/>
      <c r="R53" s="1032"/>
      <c r="S53" s="1032"/>
      <c r="T53" s="1032"/>
      <c r="U53" s="1032"/>
      <c r="V53" s="1032"/>
      <c r="W53" s="1032"/>
      <c r="X53" s="1033"/>
      <c r="Y53" s="1042" t="s">
        <v>12</v>
      </c>
      <c r="Z53" s="1043"/>
      <c r="AA53" s="1044"/>
      <c r="AB53" s="465"/>
      <c r="AC53" s="1046"/>
      <c r="AD53" s="1046"/>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26"/>
      <c r="H54" s="1027"/>
      <c r="I54" s="1027"/>
      <c r="J54" s="1027"/>
      <c r="K54" s="1027"/>
      <c r="L54" s="1027"/>
      <c r="M54" s="1027"/>
      <c r="N54" s="1027"/>
      <c r="O54" s="1028"/>
      <c r="P54" s="1034"/>
      <c r="Q54" s="1034"/>
      <c r="R54" s="1034"/>
      <c r="S54" s="1034"/>
      <c r="T54" s="1034"/>
      <c r="U54" s="1034"/>
      <c r="V54" s="1034"/>
      <c r="W54" s="1034"/>
      <c r="X54" s="1035"/>
      <c r="Y54" s="419" t="s">
        <v>54</v>
      </c>
      <c r="Z54" s="1039"/>
      <c r="AA54" s="1040"/>
      <c r="AB54" s="527"/>
      <c r="AC54" s="1045"/>
      <c r="AD54" s="1045"/>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595" t="s">
        <v>182</v>
      </c>
      <c r="AC55" s="1041"/>
      <c r="AD55" s="1041"/>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47"/>
      <c r="Z58" s="831"/>
      <c r="AA58" s="832"/>
      <c r="AB58" s="1051" t="s">
        <v>11</v>
      </c>
      <c r="AC58" s="1052"/>
      <c r="AD58" s="1053"/>
      <c r="AE58" s="249" t="s">
        <v>397</v>
      </c>
      <c r="AF58" s="249"/>
      <c r="AG58" s="249"/>
      <c r="AH58" s="249"/>
      <c r="AI58" s="249" t="s">
        <v>395</v>
      </c>
      <c r="AJ58" s="249"/>
      <c r="AK58" s="249"/>
      <c r="AL58" s="249"/>
      <c r="AM58" s="249" t="s">
        <v>424</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48"/>
      <c r="Z59" s="1049"/>
      <c r="AA59" s="1050"/>
      <c r="AB59" s="1054"/>
      <c r="AC59" s="1055"/>
      <c r="AD59" s="1056"/>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24"/>
      <c r="I60" s="1024"/>
      <c r="J60" s="1024"/>
      <c r="K60" s="1024"/>
      <c r="L60" s="1024"/>
      <c r="M60" s="1024"/>
      <c r="N60" s="1024"/>
      <c r="O60" s="1025"/>
      <c r="P60" s="105"/>
      <c r="Q60" s="1032"/>
      <c r="R60" s="1032"/>
      <c r="S60" s="1032"/>
      <c r="T60" s="1032"/>
      <c r="U60" s="1032"/>
      <c r="V60" s="1032"/>
      <c r="W60" s="1032"/>
      <c r="X60" s="1033"/>
      <c r="Y60" s="1042" t="s">
        <v>12</v>
      </c>
      <c r="Z60" s="1043"/>
      <c r="AA60" s="1044"/>
      <c r="AB60" s="465"/>
      <c r="AC60" s="1046"/>
      <c r="AD60" s="1046"/>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26"/>
      <c r="H61" s="1027"/>
      <c r="I61" s="1027"/>
      <c r="J61" s="1027"/>
      <c r="K61" s="1027"/>
      <c r="L61" s="1027"/>
      <c r="M61" s="1027"/>
      <c r="N61" s="1027"/>
      <c r="O61" s="1028"/>
      <c r="P61" s="1034"/>
      <c r="Q61" s="1034"/>
      <c r="R61" s="1034"/>
      <c r="S61" s="1034"/>
      <c r="T61" s="1034"/>
      <c r="U61" s="1034"/>
      <c r="V61" s="1034"/>
      <c r="W61" s="1034"/>
      <c r="X61" s="1035"/>
      <c r="Y61" s="419" t="s">
        <v>54</v>
      </c>
      <c r="Z61" s="1039"/>
      <c r="AA61" s="1040"/>
      <c r="AB61" s="527"/>
      <c r="AC61" s="1045"/>
      <c r="AD61" s="1045"/>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595" t="s">
        <v>182</v>
      </c>
      <c r="AC62" s="1041"/>
      <c r="AD62" s="1041"/>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47"/>
      <c r="Z65" s="831"/>
      <c r="AA65" s="832"/>
      <c r="AB65" s="1051" t="s">
        <v>11</v>
      </c>
      <c r="AC65" s="1052"/>
      <c r="AD65" s="1053"/>
      <c r="AE65" s="249" t="s">
        <v>397</v>
      </c>
      <c r="AF65" s="249"/>
      <c r="AG65" s="249"/>
      <c r="AH65" s="249"/>
      <c r="AI65" s="249" t="s">
        <v>395</v>
      </c>
      <c r="AJ65" s="249"/>
      <c r="AK65" s="249"/>
      <c r="AL65" s="249"/>
      <c r="AM65" s="249" t="s">
        <v>424</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48"/>
      <c r="Z66" s="1049"/>
      <c r="AA66" s="1050"/>
      <c r="AB66" s="1054"/>
      <c r="AC66" s="1055"/>
      <c r="AD66" s="1056"/>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24"/>
      <c r="I67" s="1024"/>
      <c r="J67" s="1024"/>
      <c r="K67" s="1024"/>
      <c r="L67" s="1024"/>
      <c r="M67" s="1024"/>
      <c r="N67" s="1024"/>
      <c r="O67" s="1025"/>
      <c r="P67" s="105"/>
      <c r="Q67" s="1032"/>
      <c r="R67" s="1032"/>
      <c r="S67" s="1032"/>
      <c r="T67" s="1032"/>
      <c r="U67" s="1032"/>
      <c r="V67" s="1032"/>
      <c r="W67" s="1032"/>
      <c r="X67" s="1033"/>
      <c r="Y67" s="1042" t="s">
        <v>12</v>
      </c>
      <c r="Z67" s="1043"/>
      <c r="AA67" s="1044"/>
      <c r="AB67" s="465"/>
      <c r="AC67" s="1046"/>
      <c r="AD67" s="1046"/>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26"/>
      <c r="H68" s="1027"/>
      <c r="I68" s="1027"/>
      <c r="J68" s="1027"/>
      <c r="K68" s="1027"/>
      <c r="L68" s="1027"/>
      <c r="M68" s="1027"/>
      <c r="N68" s="1027"/>
      <c r="O68" s="1028"/>
      <c r="P68" s="1034"/>
      <c r="Q68" s="1034"/>
      <c r="R68" s="1034"/>
      <c r="S68" s="1034"/>
      <c r="T68" s="1034"/>
      <c r="U68" s="1034"/>
      <c r="V68" s="1034"/>
      <c r="W68" s="1034"/>
      <c r="X68" s="1035"/>
      <c r="Y68" s="419" t="s">
        <v>54</v>
      </c>
      <c r="Z68" s="1039"/>
      <c r="AA68" s="1040"/>
      <c r="AB68" s="527"/>
      <c r="AC68" s="1045"/>
      <c r="AD68" s="1045"/>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29"/>
      <c r="H69" s="1030"/>
      <c r="I69" s="1030"/>
      <c r="J69" s="1030"/>
      <c r="K69" s="1030"/>
      <c r="L69" s="1030"/>
      <c r="M69" s="1030"/>
      <c r="N69" s="1030"/>
      <c r="O69" s="1031"/>
      <c r="P69" s="1036"/>
      <c r="Q69" s="1036"/>
      <c r="R69" s="1036"/>
      <c r="S69" s="1036"/>
      <c r="T69" s="1036"/>
      <c r="U69" s="1036"/>
      <c r="V69" s="1036"/>
      <c r="W69" s="1036"/>
      <c r="X69" s="1037"/>
      <c r="Y69" s="419" t="s">
        <v>13</v>
      </c>
      <c r="Z69" s="1039"/>
      <c r="AA69" s="1040"/>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5" t="s">
        <v>28</v>
      </c>
      <c r="B2" s="1076"/>
      <c r="C2" s="1076"/>
      <c r="D2" s="1076"/>
      <c r="E2" s="1076"/>
      <c r="F2" s="1077"/>
      <c r="G2" s="597" t="s">
        <v>371</v>
      </c>
      <c r="H2" s="598"/>
      <c r="I2" s="598"/>
      <c r="J2" s="598"/>
      <c r="K2" s="598"/>
      <c r="L2" s="598"/>
      <c r="M2" s="598"/>
      <c r="N2" s="598"/>
      <c r="O2" s="598"/>
      <c r="P2" s="598"/>
      <c r="Q2" s="598"/>
      <c r="R2" s="598"/>
      <c r="S2" s="598"/>
      <c r="T2" s="598"/>
      <c r="U2" s="598"/>
      <c r="V2" s="598"/>
      <c r="W2" s="598"/>
      <c r="X2" s="598"/>
      <c r="Y2" s="598"/>
      <c r="Z2" s="598"/>
      <c r="AA2" s="598"/>
      <c r="AB2" s="599"/>
      <c r="AC2" s="597" t="s">
        <v>373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9"/>
      <c r="B4" s="1070"/>
      <c r="C4" s="1070"/>
      <c r="D4" s="1070"/>
      <c r="E4" s="1070"/>
      <c r="F4" s="1071"/>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69"/>
      <c r="B5" s="1070"/>
      <c r="C5" s="1070"/>
      <c r="D5" s="1070"/>
      <c r="E5" s="1070"/>
      <c r="F5" s="107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9"/>
      <c r="B6" s="1070"/>
      <c r="C6" s="1070"/>
      <c r="D6" s="1070"/>
      <c r="E6" s="1070"/>
      <c r="F6" s="107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9"/>
      <c r="B7" s="1070"/>
      <c r="C7" s="1070"/>
      <c r="D7" s="1070"/>
      <c r="E7" s="1070"/>
      <c r="F7" s="107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9"/>
      <c r="B8" s="1070"/>
      <c r="C8" s="1070"/>
      <c r="D8" s="1070"/>
      <c r="E8" s="1070"/>
      <c r="F8" s="107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9"/>
      <c r="B9" s="1070"/>
      <c r="C9" s="1070"/>
      <c r="D9" s="1070"/>
      <c r="E9" s="1070"/>
      <c r="F9" s="107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9"/>
      <c r="B10" s="1070"/>
      <c r="C10" s="1070"/>
      <c r="D10" s="1070"/>
      <c r="E10" s="1070"/>
      <c r="F10" s="107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9"/>
      <c r="B11" s="1070"/>
      <c r="C11" s="1070"/>
      <c r="D11" s="1070"/>
      <c r="E11" s="1070"/>
      <c r="F11" s="107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9"/>
      <c r="B12" s="1070"/>
      <c r="C12" s="1070"/>
      <c r="D12" s="1070"/>
      <c r="E12" s="1070"/>
      <c r="F12" s="107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9"/>
      <c r="B13" s="1070"/>
      <c r="C13" s="1070"/>
      <c r="D13" s="1070"/>
      <c r="E13" s="1070"/>
      <c r="F13" s="107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9"/>
      <c r="B14" s="1070"/>
      <c r="C14" s="1070"/>
      <c r="D14" s="1070"/>
      <c r="E14" s="1070"/>
      <c r="F14" s="107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9"/>
      <c r="B15" s="1070"/>
      <c r="C15" s="1070"/>
      <c r="D15" s="1070"/>
      <c r="E15" s="1070"/>
      <c r="F15" s="1071"/>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69"/>
      <c r="B16" s="1070"/>
      <c r="C16" s="1070"/>
      <c r="D16" s="1070"/>
      <c r="E16" s="1070"/>
      <c r="F16" s="1071"/>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9"/>
      <c r="B17" s="1070"/>
      <c r="C17" s="1070"/>
      <c r="D17" s="1070"/>
      <c r="E17" s="1070"/>
      <c r="F17" s="1071"/>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69"/>
      <c r="B18" s="1070"/>
      <c r="C18" s="1070"/>
      <c r="D18" s="1070"/>
      <c r="E18" s="1070"/>
      <c r="F18" s="107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9"/>
      <c r="B19" s="1070"/>
      <c r="C19" s="1070"/>
      <c r="D19" s="1070"/>
      <c r="E19" s="1070"/>
      <c r="F19" s="107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9"/>
      <c r="B20" s="1070"/>
      <c r="C20" s="1070"/>
      <c r="D20" s="1070"/>
      <c r="E20" s="1070"/>
      <c r="F20" s="107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9"/>
      <c r="B21" s="1070"/>
      <c r="C21" s="1070"/>
      <c r="D21" s="1070"/>
      <c r="E21" s="1070"/>
      <c r="F21" s="107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9"/>
      <c r="B22" s="1070"/>
      <c r="C22" s="1070"/>
      <c r="D22" s="1070"/>
      <c r="E22" s="1070"/>
      <c r="F22" s="107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9"/>
      <c r="B23" s="1070"/>
      <c r="C23" s="1070"/>
      <c r="D23" s="1070"/>
      <c r="E23" s="1070"/>
      <c r="F23" s="107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9"/>
      <c r="B24" s="1070"/>
      <c r="C24" s="1070"/>
      <c r="D24" s="1070"/>
      <c r="E24" s="1070"/>
      <c r="F24" s="107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9"/>
      <c r="B25" s="1070"/>
      <c r="C25" s="1070"/>
      <c r="D25" s="1070"/>
      <c r="E25" s="1070"/>
      <c r="F25" s="107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9"/>
      <c r="B26" s="1070"/>
      <c r="C26" s="1070"/>
      <c r="D26" s="1070"/>
      <c r="E26" s="1070"/>
      <c r="F26" s="107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9"/>
      <c r="B27" s="1070"/>
      <c r="C27" s="1070"/>
      <c r="D27" s="1070"/>
      <c r="E27" s="1070"/>
      <c r="F27" s="107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9"/>
      <c r="B28" s="1070"/>
      <c r="C28" s="1070"/>
      <c r="D28" s="1070"/>
      <c r="E28" s="1070"/>
      <c r="F28" s="1071"/>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69"/>
      <c r="B29" s="1070"/>
      <c r="C29" s="1070"/>
      <c r="D29" s="1070"/>
      <c r="E29" s="1070"/>
      <c r="F29" s="1071"/>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9"/>
      <c r="B30" s="1070"/>
      <c r="C30" s="1070"/>
      <c r="D30" s="1070"/>
      <c r="E30" s="1070"/>
      <c r="F30" s="1071"/>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69"/>
      <c r="B31" s="1070"/>
      <c r="C31" s="1070"/>
      <c r="D31" s="1070"/>
      <c r="E31" s="1070"/>
      <c r="F31" s="107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9"/>
      <c r="B32" s="1070"/>
      <c r="C32" s="1070"/>
      <c r="D32" s="1070"/>
      <c r="E32" s="1070"/>
      <c r="F32" s="107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9"/>
      <c r="B33" s="1070"/>
      <c r="C33" s="1070"/>
      <c r="D33" s="1070"/>
      <c r="E33" s="1070"/>
      <c r="F33" s="107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9"/>
      <c r="B34" s="1070"/>
      <c r="C34" s="1070"/>
      <c r="D34" s="1070"/>
      <c r="E34" s="1070"/>
      <c r="F34" s="107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9"/>
      <c r="B35" s="1070"/>
      <c r="C35" s="1070"/>
      <c r="D35" s="1070"/>
      <c r="E35" s="1070"/>
      <c r="F35" s="107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9"/>
      <c r="B36" s="1070"/>
      <c r="C36" s="1070"/>
      <c r="D36" s="1070"/>
      <c r="E36" s="1070"/>
      <c r="F36" s="107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9"/>
      <c r="B37" s="1070"/>
      <c r="C37" s="1070"/>
      <c r="D37" s="1070"/>
      <c r="E37" s="1070"/>
      <c r="F37" s="107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9"/>
      <c r="B38" s="1070"/>
      <c r="C38" s="1070"/>
      <c r="D38" s="1070"/>
      <c r="E38" s="1070"/>
      <c r="F38" s="107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9"/>
      <c r="B39" s="1070"/>
      <c r="C39" s="1070"/>
      <c r="D39" s="1070"/>
      <c r="E39" s="1070"/>
      <c r="F39" s="107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9"/>
      <c r="B40" s="1070"/>
      <c r="C40" s="1070"/>
      <c r="D40" s="1070"/>
      <c r="E40" s="1070"/>
      <c r="F40" s="107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9"/>
      <c r="B41" s="1070"/>
      <c r="C41" s="1070"/>
      <c r="D41" s="1070"/>
      <c r="E41" s="1070"/>
      <c r="F41" s="1071"/>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69"/>
      <c r="B42" s="1070"/>
      <c r="C42" s="1070"/>
      <c r="D42" s="1070"/>
      <c r="E42" s="1070"/>
      <c r="F42" s="1071"/>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9"/>
      <c r="B43" s="1070"/>
      <c r="C43" s="1070"/>
      <c r="D43" s="1070"/>
      <c r="E43" s="1070"/>
      <c r="F43" s="1071"/>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69"/>
      <c r="B44" s="1070"/>
      <c r="C44" s="1070"/>
      <c r="D44" s="1070"/>
      <c r="E44" s="1070"/>
      <c r="F44" s="107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9"/>
      <c r="B45" s="1070"/>
      <c r="C45" s="1070"/>
      <c r="D45" s="1070"/>
      <c r="E45" s="1070"/>
      <c r="F45" s="107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9"/>
      <c r="B46" s="1070"/>
      <c r="C46" s="1070"/>
      <c r="D46" s="1070"/>
      <c r="E46" s="1070"/>
      <c r="F46" s="107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9"/>
      <c r="B47" s="1070"/>
      <c r="C47" s="1070"/>
      <c r="D47" s="1070"/>
      <c r="E47" s="1070"/>
      <c r="F47" s="107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9"/>
      <c r="B48" s="1070"/>
      <c r="C48" s="1070"/>
      <c r="D48" s="1070"/>
      <c r="E48" s="1070"/>
      <c r="F48" s="107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9"/>
      <c r="B49" s="1070"/>
      <c r="C49" s="1070"/>
      <c r="D49" s="1070"/>
      <c r="E49" s="1070"/>
      <c r="F49" s="107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9"/>
      <c r="B50" s="1070"/>
      <c r="C50" s="1070"/>
      <c r="D50" s="1070"/>
      <c r="E50" s="1070"/>
      <c r="F50" s="107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9"/>
      <c r="B51" s="1070"/>
      <c r="C51" s="1070"/>
      <c r="D51" s="1070"/>
      <c r="E51" s="1070"/>
      <c r="F51" s="107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9"/>
      <c r="B52" s="1070"/>
      <c r="C52" s="1070"/>
      <c r="D52" s="1070"/>
      <c r="E52" s="1070"/>
      <c r="F52" s="107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75" t="s">
        <v>28</v>
      </c>
      <c r="B55" s="1076"/>
      <c r="C55" s="1076"/>
      <c r="D55" s="1076"/>
      <c r="E55" s="1076"/>
      <c r="F55" s="1077"/>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69"/>
      <c r="B56" s="1070"/>
      <c r="C56" s="1070"/>
      <c r="D56" s="1070"/>
      <c r="E56" s="1070"/>
      <c r="F56" s="1071"/>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9"/>
      <c r="B57" s="1070"/>
      <c r="C57" s="1070"/>
      <c r="D57" s="1070"/>
      <c r="E57" s="1070"/>
      <c r="F57" s="1071"/>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69"/>
      <c r="B58" s="1070"/>
      <c r="C58" s="1070"/>
      <c r="D58" s="1070"/>
      <c r="E58" s="1070"/>
      <c r="F58" s="107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9"/>
      <c r="B59" s="1070"/>
      <c r="C59" s="1070"/>
      <c r="D59" s="1070"/>
      <c r="E59" s="1070"/>
      <c r="F59" s="107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9"/>
      <c r="B60" s="1070"/>
      <c r="C60" s="1070"/>
      <c r="D60" s="1070"/>
      <c r="E60" s="1070"/>
      <c r="F60" s="107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9"/>
      <c r="B61" s="1070"/>
      <c r="C61" s="1070"/>
      <c r="D61" s="1070"/>
      <c r="E61" s="1070"/>
      <c r="F61" s="107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9"/>
      <c r="B62" s="1070"/>
      <c r="C62" s="1070"/>
      <c r="D62" s="1070"/>
      <c r="E62" s="1070"/>
      <c r="F62" s="107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9"/>
      <c r="B63" s="1070"/>
      <c r="C63" s="1070"/>
      <c r="D63" s="1070"/>
      <c r="E63" s="1070"/>
      <c r="F63" s="107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9"/>
      <c r="B64" s="1070"/>
      <c r="C64" s="1070"/>
      <c r="D64" s="1070"/>
      <c r="E64" s="1070"/>
      <c r="F64" s="107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9"/>
      <c r="B65" s="1070"/>
      <c r="C65" s="1070"/>
      <c r="D65" s="1070"/>
      <c r="E65" s="1070"/>
      <c r="F65" s="107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9"/>
      <c r="B66" s="1070"/>
      <c r="C66" s="1070"/>
      <c r="D66" s="1070"/>
      <c r="E66" s="1070"/>
      <c r="F66" s="107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9"/>
      <c r="B67" s="1070"/>
      <c r="C67" s="1070"/>
      <c r="D67" s="1070"/>
      <c r="E67" s="1070"/>
      <c r="F67" s="107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9"/>
      <c r="B68" s="1070"/>
      <c r="C68" s="1070"/>
      <c r="D68" s="1070"/>
      <c r="E68" s="1070"/>
      <c r="F68" s="1071"/>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69"/>
      <c r="B69" s="1070"/>
      <c r="C69" s="1070"/>
      <c r="D69" s="1070"/>
      <c r="E69" s="1070"/>
      <c r="F69" s="1071"/>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9"/>
      <c r="B70" s="1070"/>
      <c r="C70" s="1070"/>
      <c r="D70" s="1070"/>
      <c r="E70" s="1070"/>
      <c r="F70" s="1071"/>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69"/>
      <c r="B71" s="1070"/>
      <c r="C71" s="1070"/>
      <c r="D71" s="1070"/>
      <c r="E71" s="1070"/>
      <c r="F71" s="107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9"/>
      <c r="B72" s="1070"/>
      <c r="C72" s="1070"/>
      <c r="D72" s="1070"/>
      <c r="E72" s="1070"/>
      <c r="F72" s="107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9"/>
      <c r="B73" s="1070"/>
      <c r="C73" s="1070"/>
      <c r="D73" s="1070"/>
      <c r="E73" s="1070"/>
      <c r="F73" s="107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9"/>
      <c r="B74" s="1070"/>
      <c r="C74" s="1070"/>
      <c r="D74" s="1070"/>
      <c r="E74" s="1070"/>
      <c r="F74" s="107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9"/>
      <c r="B75" s="1070"/>
      <c r="C75" s="1070"/>
      <c r="D75" s="1070"/>
      <c r="E75" s="1070"/>
      <c r="F75" s="107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9"/>
      <c r="B76" s="1070"/>
      <c r="C76" s="1070"/>
      <c r="D76" s="1070"/>
      <c r="E76" s="1070"/>
      <c r="F76" s="107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9"/>
      <c r="B77" s="1070"/>
      <c r="C77" s="1070"/>
      <c r="D77" s="1070"/>
      <c r="E77" s="1070"/>
      <c r="F77" s="107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9"/>
      <c r="B78" s="1070"/>
      <c r="C78" s="1070"/>
      <c r="D78" s="1070"/>
      <c r="E78" s="1070"/>
      <c r="F78" s="107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9"/>
      <c r="B79" s="1070"/>
      <c r="C79" s="1070"/>
      <c r="D79" s="1070"/>
      <c r="E79" s="1070"/>
      <c r="F79" s="107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9"/>
      <c r="B80" s="1070"/>
      <c r="C80" s="1070"/>
      <c r="D80" s="1070"/>
      <c r="E80" s="1070"/>
      <c r="F80" s="107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9"/>
      <c r="B81" s="1070"/>
      <c r="C81" s="1070"/>
      <c r="D81" s="1070"/>
      <c r="E81" s="1070"/>
      <c r="F81" s="1071"/>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69"/>
      <c r="B82" s="1070"/>
      <c r="C82" s="1070"/>
      <c r="D82" s="1070"/>
      <c r="E82" s="1070"/>
      <c r="F82" s="1071"/>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9"/>
      <c r="B83" s="1070"/>
      <c r="C83" s="1070"/>
      <c r="D83" s="1070"/>
      <c r="E83" s="1070"/>
      <c r="F83" s="1071"/>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69"/>
      <c r="B84" s="1070"/>
      <c r="C84" s="1070"/>
      <c r="D84" s="1070"/>
      <c r="E84" s="1070"/>
      <c r="F84" s="107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9"/>
      <c r="B85" s="1070"/>
      <c r="C85" s="1070"/>
      <c r="D85" s="1070"/>
      <c r="E85" s="1070"/>
      <c r="F85" s="107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9"/>
      <c r="B86" s="1070"/>
      <c r="C86" s="1070"/>
      <c r="D86" s="1070"/>
      <c r="E86" s="1070"/>
      <c r="F86" s="107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9"/>
      <c r="B87" s="1070"/>
      <c r="C87" s="1070"/>
      <c r="D87" s="1070"/>
      <c r="E87" s="1070"/>
      <c r="F87" s="107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9"/>
      <c r="B88" s="1070"/>
      <c r="C88" s="1070"/>
      <c r="D88" s="1070"/>
      <c r="E88" s="1070"/>
      <c r="F88" s="107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9"/>
      <c r="B89" s="1070"/>
      <c r="C89" s="1070"/>
      <c r="D89" s="1070"/>
      <c r="E89" s="1070"/>
      <c r="F89" s="107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9"/>
      <c r="B90" s="1070"/>
      <c r="C90" s="1070"/>
      <c r="D90" s="1070"/>
      <c r="E90" s="1070"/>
      <c r="F90" s="107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9"/>
      <c r="B91" s="1070"/>
      <c r="C91" s="1070"/>
      <c r="D91" s="1070"/>
      <c r="E91" s="1070"/>
      <c r="F91" s="107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9"/>
      <c r="B92" s="1070"/>
      <c r="C92" s="1070"/>
      <c r="D92" s="1070"/>
      <c r="E92" s="1070"/>
      <c r="F92" s="107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9"/>
      <c r="B93" s="1070"/>
      <c r="C93" s="1070"/>
      <c r="D93" s="1070"/>
      <c r="E93" s="1070"/>
      <c r="F93" s="107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9"/>
      <c r="B94" s="1070"/>
      <c r="C94" s="1070"/>
      <c r="D94" s="1070"/>
      <c r="E94" s="1070"/>
      <c r="F94" s="1071"/>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69"/>
      <c r="B95" s="1070"/>
      <c r="C95" s="1070"/>
      <c r="D95" s="1070"/>
      <c r="E95" s="1070"/>
      <c r="F95" s="1071"/>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9"/>
      <c r="B96" s="1070"/>
      <c r="C96" s="1070"/>
      <c r="D96" s="1070"/>
      <c r="E96" s="1070"/>
      <c r="F96" s="1071"/>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69"/>
      <c r="B97" s="1070"/>
      <c r="C97" s="1070"/>
      <c r="D97" s="1070"/>
      <c r="E97" s="1070"/>
      <c r="F97" s="107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9"/>
      <c r="B98" s="1070"/>
      <c r="C98" s="1070"/>
      <c r="D98" s="1070"/>
      <c r="E98" s="1070"/>
      <c r="F98" s="107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9"/>
      <c r="B99" s="1070"/>
      <c r="C99" s="1070"/>
      <c r="D99" s="1070"/>
      <c r="E99" s="1070"/>
      <c r="F99" s="107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9"/>
      <c r="B100" s="1070"/>
      <c r="C100" s="1070"/>
      <c r="D100" s="1070"/>
      <c r="E100" s="1070"/>
      <c r="F100" s="107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9"/>
      <c r="B101" s="1070"/>
      <c r="C101" s="1070"/>
      <c r="D101" s="1070"/>
      <c r="E101" s="1070"/>
      <c r="F101" s="107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9"/>
      <c r="B102" s="1070"/>
      <c r="C102" s="1070"/>
      <c r="D102" s="1070"/>
      <c r="E102" s="1070"/>
      <c r="F102" s="107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9"/>
      <c r="B103" s="1070"/>
      <c r="C103" s="1070"/>
      <c r="D103" s="1070"/>
      <c r="E103" s="1070"/>
      <c r="F103" s="107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9"/>
      <c r="B104" s="1070"/>
      <c r="C104" s="1070"/>
      <c r="D104" s="1070"/>
      <c r="E104" s="1070"/>
      <c r="F104" s="107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9"/>
      <c r="B105" s="1070"/>
      <c r="C105" s="1070"/>
      <c r="D105" s="1070"/>
      <c r="E105" s="1070"/>
      <c r="F105" s="107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75" t="s">
        <v>28</v>
      </c>
      <c r="B108" s="1076"/>
      <c r="C108" s="1076"/>
      <c r="D108" s="1076"/>
      <c r="E108" s="1076"/>
      <c r="F108" s="1077"/>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69"/>
      <c r="B109" s="1070"/>
      <c r="C109" s="1070"/>
      <c r="D109" s="1070"/>
      <c r="E109" s="1070"/>
      <c r="F109" s="1071"/>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9"/>
      <c r="B110" s="1070"/>
      <c r="C110" s="1070"/>
      <c r="D110" s="1070"/>
      <c r="E110" s="1070"/>
      <c r="F110" s="1071"/>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69"/>
      <c r="B111" s="1070"/>
      <c r="C111" s="1070"/>
      <c r="D111" s="1070"/>
      <c r="E111" s="1070"/>
      <c r="F111" s="107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9"/>
      <c r="B112" s="1070"/>
      <c r="C112" s="1070"/>
      <c r="D112" s="1070"/>
      <c r="E112" s="1070"/>
      <c r="F112" s="107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9"/>
      <c r="B113" s="1070"/>
      <c r="C113" s="1070"/>
      <c r="D113" s="1070"/>
      <c r="E113" s="1070"/>
      <c r="F113" s="107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9"/>
      <c r="B114" s="1070"/>
      <c r="C114" s="1070"/>
      <c r="D114" s="1070"/>
      <c r="E114" s="1070"/>
      <c r="F114" s="107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9"/>
      <c r="B115" s="1070"/>
      <c r="C115" s="1070"/>
      <c r="D115" s="1070"/>
      <c r="E115" s="1070"/>
      <c r="F115" s="107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9"/>
      <c r="B116" s="1070"/>
      <c r="C116" s="1070"/>
      <c r="D116" s="1070"/>
      <c r="E116" s="1070"/>
      <c r="F116" s="107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9"/>
      <c r="B117" s="1070"/>
      <c r="C117" s="1070"/>
      <c r="D117" s="1070"/>
      <c r="E117" s="1070"/>
      <c r="F117" s="107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9"/>
      <c r="B118" s="1070"/>
      <c r="C118" s="1070"/>
      <c r="D118" s="1070"/>
      <c r="E118" s="1070"/>
      <c r="F118" s="107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9"/>
      <c r="B119" s="1070"/>
      <c r="C119" s="1070"/>
      <c r="D119" s="1070"/>
      <c r="E119" s="1070"/>
      <c r="F119" s="107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9"/>
      <c r="B120" s="1070"/>
      <c r="C120" s="1070"/>
      <c r="D120" s="1070"/>
      <c r="E120" s="1070"/>
      <c r="F120" s="107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9"/>
      <c r="B121" s="1070"/>
      <c r="C121" s="1070"/>
      <c r="D121" s="1070"/>
      <c r="E121" s="1070"/>
      <c r="F121" s="1071"/>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69"/>
      <c r="B122" s="1070"/>
      <c r="C122" s="1070"/>
      <c r="D122" s="1070"/>
      <c r="E122" s="1070"/>
      <c r="F122" s="1071"/>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9"/>
      <c r="B123" s="1070"/>
      <c r="C123" s="1070"/>
      <c r="D123" s="1070"/>
      <c r="E123" s="1070"/>
      <c r="F123" s="1071"/>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69"/>
      <c r="B124" s="1070"/>
      <c r="C124" s="1070"/>
      <c r="D124" s="1070"/>
      <c r="E124" s="1070"/>
      <c r="F124" s="107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9"/>
      <c r="B125" s="1070"/>
      <c r="C125" s="1070"/>
      <c r="D125" s="1070"/>
      <c r="E125" s="1070"/>
      <c r="F125" s="107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9"/>
      <c r="B126" s="1070"/>
      <c r="C126" s="1070"/>
      <c r="D126" s="1070"/>
      <c r="E126" s="1070"/>
      <c r="F126" s="107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9"/>
      <c r="B127" s="1070"/>
      <c r="C127" s="1070"/>
      <c r="D127" s="1070"/>
      <c r="E127" s="1070"/>
      <c r="F127" s="107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9"/>
      <c r="B128" s="1070"/>
      <c r="C128" s="1070"/>
      <c r="D128" s="1070"/>
      <c r="E128" s="1070"/>
      <c r="F128" s="107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9"/>
      <c r="B129" s="1070"/>
      <c r="C129" s="1070"/>
      <c r="D129" s="1070"/>
      <c r="E129" s="1070"/>
      <c r="F129" s="107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9"/>
      <c r="B130" s="1070"/>
      <c r="C130" s="1070"/>
      <c r="D130" s="1070"/>
      <c r="E130" s="1070"/>
      <c r="F130" s="107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9"/>
      <c r="B131" s="1070"/>
      <c r="C131" s="1070"/>
      <c r="D131" s="1070"/>
      <c r="E131" s="1070"/>
      <c r="F131" s="107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9"/>
      <c r="B132" s="1070"/>
      <c r="C132" s="1070"/>
      <c r="D132" s="1070"/>
      <c r="E132" s="1070"/>
      <c r="F132" s="107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9"/>
      <c r="B133" s="1070"/>
      <c r="C133" s="1070"/>
      <c r="D133" s="1070"/>
      <c r="E133" s="1070"/>
      <c r="F133" s="107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9"/>
      <c r="B134" s="1070"/>
      <c r="C134" s="1070"/>
      <c r="D134" s="1070"/>
      <c r="E134" s="1070"/>
      <c r="F134" s="1071"/>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69"/>
      <c r="B135" s="1070"/>
      <c r="C135" s="1070"/>
      <c r="D135" s="1070"/>
      <c r="E135" s="1070"/>
      <c r="F135" s="1071"/>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9"/>
      <c r="B136" s="1070"/>
      <c r="C136" s="1070"/>
      <c r="D136" s="1070"/>
      <c r="E136" s="1070"/>
      <c r="F136" s="1071"/>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69"/>
      <c r="B137" s="1070"/>
      <c r="C137" s="1070"/>
      <c r="D137" s="1070"/>
      <c r="E137" s="1070"/>
      <c r="F137" s="107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9"/>
      <c r="B138" s="1070"/>
      <c r="C138" s="1070"/>
      <c r="D138" s="1070"/>
      <c r="E138" s="1070"/>
      <c r="F138" s="107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9"/>
      <c r="B139" s="1070"/>
      <c r="C139" s="1070"/>
      <c r="D139" s="1070"/>
      <c r="E139" s="1070"/>
      <c r="F139" s="107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9"/>
      <c r="B140" s="1070"/>
      <c r="C140" s="1070"/>
      <c r="D140" s="1070"/>
      <c r="E140" s="1070"/>
      <c r="F140" s="107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9"/>
      <c r="B141" s="1070"/>
      <c r="C141" s="1070"/>
      <c r="D141" s="1070"/>
      <c r="E141" s="1070"/>
      <c r="F141" s="107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9"/>
      <c r="B142" s="1070"/>
      <c r="C142" s="1070"/>
      <c r="D142" s="1070"/>
      <c r="E142" s="1070"/>
      <c r="F142" s="107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9"/>
      <c r="B143" s="1070"/>
      <c r="C143" s="1070"/>
      <c r="D143" s="1070"/>
      <c r="E143" s="1070"/>
      <c r="F143" s="107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9"/>
      <c r="B144" s="1070"/>
      <c r="C144" s="1070"/>
      <c r="D144" s="1070"/>
      <c r="E144" s="1070"/>
      <c r="F144" s="107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9"/>
      <c r="B145" s="1070"/>
      <c r="C145" s="1070"/>
      <c r="D145" s="1070"/>
      <c r="E145" s="1070"/>
      <c r="F145" s="107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9"/>
      <c r="B146" s="1070"/>
      <c r="C146" s="1070"/>
      <c r="D146" s="1070"/>
      <c r="E146" s="1070"/>
      <c r="F146" s="107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9"/>
      <c r="B147" s="1070"/>
      <c r="C147" s="1070"/>
      <c r="D147" s="1070"/>
      <c r="E147" s="1070"/>
      <c r="F147" s="1071"/>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69"/>
      <c r="B148" s="1070"/>
      <c r="C148" s="1070"/>
      <c r="D148" s="1070"/>
      <c r="E148" s="1070"/>
      <c r="F148" s="1071"/>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9"/>
      <c r="B149" s="1070"/>
      <c r="C149" s="1070"/>
      <c r="D149" s="1070"/>
      <c r="E149" s="1070"/>
      <c r="F149" s="1071"/>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69"/>
      <c r="B150" s="1070"/>
      <c r="C150" s="1070"/>
      <c r="D150" s="1070"/>
      <c r="E150" s="1070"/>
      <c r="F150" s="107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9"/>
      <c r="B151" s="1070"/>
      <c r="C151" s="1070"/>
      <c r="D151" s="1070"/>
      <c r="E151" s="1070"/>
      <c r="F151" s="107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9"/>
      <c r="B152" s="1070"/>
      <c r="C152" s="1070"/>
      <c r="D152" s="1070"/>
      <c r="E152" s="1070"/>
      <c r="F152" s="107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9"/>
      <c r="B153" s="1070"/>
      <c r="C153" s="1070"/>
      <c r="D153" s="1070"/>
      <c r="E153" s="1070"/>
      <c r="F153" s="107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9"/>
      <c r="B154" s="1070"/>
      <c r="C154" s="1070"/>
      <c r="D154" s="1070"/>
      <c r="E154" s="1070"/>
      <c r="F154" s="107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9"/>
      <c r="B155" s="1070"/>
      <c r="C155" s="1070"/>
      <c r="D155" s="1070"/>
      <c r="E155" s="1070"/>
      <c r="F155" s="107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9"/>
      <c r="B156" s="1070"/>
      <c r="C156" s="1070"/>
      <c r="D156" s="1070"/>
      <c r="E156" s="1070"/>
      <c r="F156" s="107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9"/>
      <c r="B157" s="1070"/>
      <c r="C157" s="1070"/>
      <c r="D157" s="1070"/>
      <c r="E157" s="1070"/>
      <c r="F157" s="107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9"/>
      <c r="B158" s="1070"/>
      <c r="C158" s="1070"/>
      <c r="D158" s="1070"/>
      <c r="E158" s="1070"/>
      <c r="F158" s="107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75" t="s">
        <v>28</v>
      </c>
      <c r="B161" s="1076"/>
      <c r="C161" s="1076"/>
      <c r="D161" s="1076"/>
      <c r="E161" s="1076"/>
      <c r="F161" s="1077"/>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69"/>
      <c r="B162" s="1070"/>
      <c r="C162" s="1070"/>
      <c r="D162" s="1070"/>
      <c r="E162" s="1070"/>
      <c r="F162" s="1071"/>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9"/>
      <c r="B163" s="1070"/>
      <c r="C163" s="1070"/>
      <c r="D163" s="1070"/>
      <c r="E163" s="1070"/>
      <c r="F163" s="1071"/>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69"/>
      <c r="B164" s="1070"/>
      <c r="C164" s="1070"/>
      <c r="D164" s="1070"/>
      <c r="E164" s="1070"/>
      <c r="F164" s="107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9"/>
      <c r="B165" s="1070"/>
      <c r="C165" s="1070"/>
      <c r="D165" s="1070"/>
      <c r="E165" s="1070"/>
      <c r="F165" s="107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9"/>
      <c r="B166" s="1070"/>
      <c r="C166" s="1070"/>
      <c r="D166" s="1070"/>
      <c r="E166" s="1070"/>
      <c r="F166" s="107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9"/>
      <c r="B167" s="1070"/>
      <c r="C167" s="1070"/>
      <c r="D167" s="1070"/>
      <c r="E167" s="1070"/>
      <c r="F167" s="107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9"/>
      <c r="B168" s="1070"/>
      <c r="C168" s="1070"/>
      <c r="D168" s="1070"/>
      <c r="E168" s="1070"/>
      <c r="F168" s="107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9"/>
      <c r="B169" s="1070"/>
      <c r="C169" s="1070"/>
      <c r="D169" s="1070"/>
      <c r="E169" s="1070"/>
      <c r="F169" s="107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9"/>
      <c r="B170" s="1070"/>
      <c r="C170" s="1070"/>
      <c r="D170" s="1070"/>
      <c r="E170" s="1070"/>
      <c r="F170" s="107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9"/>
      <c r="B171" s="1070"/>
      <c r="C171" s="1070"/>
      <c r="D171" s="1070"/>
      <c r="E171" s="1070"/>
      <c r="F171" s="107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9"/>
      <c r="B172" s="1070"/>
      <c r="C172" s="1070"/>
      <c r="D172" s="1070"/>
      <c r="E172" s="1070"/>
      <c r="F172" s="107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9"/>
      <c r="B173" s="1070"/>
      <c r="C173" s="1070"/>
      <c r="D173" s="1070"/>
      <c r="E173" s="1070"/>
      <c r="F173" s="107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9"/>
      <c r="B174" s="1070"/>
      <c r="C174" s="1070"/>
      <c r="D174" s="1070"/>
      <c r="E174" s="1070"/>
      <c r="F174" s="1071"/>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69"/>
      <c r="B175" s="1070"/>
      <c r="C175" s="1070"/>
      <c r="D175" s="1070"/>
      <c r="E175" s="1070"/>
      <c r="F175" s="1071"/>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9"/>
      <c r="B176" s="1070"/>
      <c r="C176" s="1070"/>
      <c r="D176" s="1070"/>
      <c r="E176" s="1070"/>
      <c r="F176" s="1071"/>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69"/>
      <c r="B177" s="1070"/>
      <c r="C177" s="1070"/>
      <c r="D177" s="1070"/>
      <c r="E177" s="1070"/>
      <c r="F177" s="107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9"/>
      <c r="B178" s="1070"/>
      <c r="C178" s="1070"/>
      <c r="D178" s="1070"/>
      <c r="E178" s="1070"/>
      <c r="F178" s="107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9"/>
      <c r="B179" s="1070"/>
      <c r="C179" s="1070"/>
      <c r="D179" s="1070"/>
      <c r="E179" s="1070"/>
      <c r="F179" s="107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9"/>
      <c r="B180" s="1070"/>
      <c r="C180" s="1070"/>
      <c r="D180" s="1070"/>
      <c r="E180" s="1070"/>
      <c r="F180" s="107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9"/>
      <c r="B181" s="1070"/>
      <c r="C181" s="1070"/>
      <c r="D181" s="1070"/>
      <c r="E181" s="1070"/>
      <c r="F181" s="107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9"/>
      <c r="B182" s="1070"/>
      <c r="C182" s="1070"/>
      <c r="D182" s="1070"/>
      <c r="E182" s="1070"/>
      <c r="F182" s="107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9"/>
      <c r="B183" s="1070"/>
      <c r="C183" s="1070"/>
      <c r="D183" s="1070"/>
      <c r="E183" s="1070"/>
      <c r="F183" s="107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9"/>
      <c r="B184" s="1070"/>
      <c r="C184" s="1070"/>
      <c r="D184" s="1070"/>
      <c r="E184" s="1070"/>
      <c r="F184" s="107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9"/>
      <c r="B185" s="1070"/>
      <c r="C185" s="1070"/>
      <c r="D185" s="1070"/>
      <c r="E185" s="1070"/>
      <c r="F185" s="107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9"/>
      <c r="B186" s="1070"/>
      <c r="C186" s="1070"/>
      <c r="D186" s="1070"/>
      <c r="E186" s="1070"/>
      <c r="F186" s="107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9"/>
      <c r="B187" s="1070"/>
      <c r="C187" s="1070"/>
      <c r="D187" s="1070"/>
      <c r="E187" s="1070"/>
      <c r="F187" s="1071"/>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69"/>
      <c r="B188" s="1070"/>
      <c r="C188" s="1070"/>
      <c r="D188" s="1070"/>
      <c r="E188" s="1070"/>
      <c r="F188" s="1071"/>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9"/>
      <c r="B189" s="1070"/>
      <c r="C189" s="1070"/>
      <c r="D189" s="1070"/>
      <c r="E189" s="1070"/>
      <c r="F189" s="1071"/>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69"/>
      <c r="B190" s="1070"/>
      <c r="C190" s="1070"/>
      <c r="D190" s="1070"/>
      <c r="E190" s="1070"/>
      <c r="F190" s="107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9"/>
      <c r="B191" s="1070"/>
      <c r="C191" s="1070"/>
      <c r="D191" s="1070"/>
      <c r="E191" s="1070"/>
      <c r="F191" s="107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9"/>
      <c r="B192" s="1070"/>
      <c r="C192" s="1070"/>
      <c r="D192" s="1070"/>
      <c r="E192" s="1070"/>
      <c r="F192" s="107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9"/>
      <c r="B193" s="1070"/>
      <c r="C193" s="1070"/>
      <c r="D193" s="1070"/>
      <c r="E193" s="1070"/>
      <c r="F193" s="107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9"/>
      <c r="B194" s="1070"/>
      <c r="C194" s="1070"/>
      <c r="D194" s="1070"/>
      <c r="E194" s="1070"/>
      <c r="F194" s="107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9"/>
      <c r="B195" s="1070"/>
      <c r="C195" s="1070"/>
      <c r="D195" s="1070"/>
      <c r="E195" s="1070"/>
      <c r="F195" s="107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9"/>
      <c r="B196" s="1070"/>
      <c r="C196" s="1070"/>
      <c r="D196" s="1070"/>
      <c r="E196" s="1070"/>
      <c r="F196" s="107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9"/>
      <c r="B197" s="1070"/>
      <c r="C197" s="1070"/>
      <c r="D197" s="1070"/>
      <c r="E197" s="1070"/>
      <c r="F197" s="107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9"/>
      <c r="B198" s="1070"/>
      <c r="C198" s="1070"/>
      <c r="D198" s="1070"/>
      <c r="E198" s="1070"/>
      <c r="F198" s="107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9"/>
      <c r="B199" s="1070"/>
      <c r="C199" s="1070"/>
      <c r="D199" s="1070"/>
      <c r="E199" s="1070"/>
      <c r="F199" s="107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9"/>
      <c r="B200" s="1070"/>
      <c r="C200" s="1070"/>
      <c r="D200" s="1070"/>
      <c r="E200" s="1070"/>
      <c r="F200" s="1071"/>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69"/>
      <c r="B201" s="1070"/>
      <c r="C201" s="1070"/>
      <c r="D201" s="1070"/>
      <c r="E201" s="1070"/>
      <c r="F201" s="1071"/>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9"/>
      <c r="B202" s="1070"/>
      <c r="C202" s="1070"/>
      <c r="D202" s="1070"/>
      <c r="E202" s="1070"/>
      <c r="F202" s="1071"/>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69"/>
      <c r="B203" s="1070"/>
      <c r="C203" s="1070"/>
      <c r="D203" s="1070"/>
      <c r="E203" s="1070"/>
      <c r="F203" s="107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9"/>
      <c r="B204" s="1070"/>
      <c r="C204" s="1070"/>
      <c r="D204" s="1070"/>
      <c r="E204" s="1070"/>
      <c r="F204" s="107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9"/>
      <c r="B205" s="1070"/>
      <c r="C205" s="1070"/>
      <c r="D205" s="1070"/>
      <c r="E205" s="1070"/>
      <c r="F205" s="107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9"/>
      <c r="B206" s="1070"/>
      <c r="C206" s="1070"/>
      <c r="D206" s="1070"/>
      <c r="E206" s="1070"/>
      <c r="F206" s="107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9"/>
      <c r="B207" s="1070"/>
      <c r="C207" s="1070"/>
      <c r="D207" s="1070"/>
      <c r="E207" s="1070"/>
      <c r="F207" s="107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9"/>
      <c r="B208" s="1070"/>
      <c r="C208" s="1070"/>
      <c r="D208" s="1070"/>
      <c r="E208" s="1070"/>
      <c r="F208" s="107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9"/>
      <c r="B209" s="1070"/>
      <c r="C209" s="1070"/>
      <c r="D209" s="1070"/>
      <c r="E209" s="1070"/>
      <c r="F209" s="107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9"/>
      <c r="B210" s="1070"/>
      <c r="C210" s="1070"/>
      <c r="D210" s="1070"/>
      <c r="E210" s="1070"/>
      <c r="F210" s="107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9"/>
      <c r="B211" s="1070"/>
      <c r="C211" s="1070"/>
      <c r="D211" s="1070"/>
      <c r="E211" s="1070"/>
      <c r="F211" s="107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69"/>
      <c r="B215" s="1070"/>
      <c r="C215" s="1070"/>
      <c r="D215" s="1070"/>
      <c r="E215" s="1070"/>
      <c r="F215" s="1071"/>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9"/>
      <c r="B216" s="1070"/>
      <c r="C216" s="1070"/>
      <c r="D216" s="1070"/>
      <c r="E216" s="1070"/>
      <c r="F216" s="1071"/>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69"/>
      <c r="B217" s="1070"/>
      <c r="C217" s="1070"/>
      <c r="D217" s="1070"/>
      <c r="E217" s="1070"/>
      <c r="F217" s="107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9"/>
      <c r="B218" s="1070"/>
      <c r="C218" s="1070"/>
      <c r="D218" s="1070"/>
      <c r="E218" s="1070"/>
      <c r="F218" s="107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9"/>
      <c r="B219" s="1070"/>
      <c r="C219" s="1070"/>
      <c r="D219" s="1070"/>
      <c r="E219" s="1070"/>
      <c r="F219" s="107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9"/>
      <c r="B220" s="1070"/>
      <c r="C220" s="1070"/>
      <c r="D220" s="1070"/>
      <c r="E220" s="1070"/>
      <c r="F220" s="107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9"/>
      <c r="B221" s="1070"/>
      <c r="C221" s="1070"/>
      <c r="D221" s="1070"/>
      <c r="E221" s="1070"/>
      <c r="F221" s="107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9"/>
      <c r="B222" s="1070"/>
      <c r="C222" s="1070"/>
      <c r="D222" s="1070"/>
      <c r="E222" s="1070"/>
      <c r="F222" s="107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9"/>
      <c r="B223" s="1070"/>
      <c r="C223" s="1070"/>
      <c r="D223" s="1070"/>
      <c r="E223" s="1070"/>
      <c r="F223" s="107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9"/>
      <c r="B224" s="1070"/>
      <c r="C224" s="1070"/>
      <c r="D224" s="1070"/>
      <c r="E224" s="1070"/>
      <c r="F224" s="107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9"/>
      <c r="B225" s="1070"/>
      <c r="C225" s="1070"/>
      <c r="D225" s="1070"/>
      <c r="E225" s="1070"/>
      <c r="F225" s="107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9"/>
      <c r="B226" s="1070"/>
      <c r="C226" s="1070"/>
      <c r="D226" s="1070"/>
      <c r="E226" s="1070"/>
      <c r="F226" s="107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9"/>
      <c r="B227" s="1070"/>
      <c r="C227" s="1070"/>
      <c r="D227" s="1070"/>
      <c r="E227" s="1070"/>
      <c r="F227" s="1071"/>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69"/>
      <c r="B228" s="1070"/>
      <c r="C228" s="1070"/>
      <c r="D228" s="1070"/>
      <c r="E228" s="1070"/>
      <c r="F228" s="1071"/>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9"/>
      <c r="B229" s="1070"/>
      <c r="C229" s="1070"/>
      <c r="D229" s="1070"/>
      <c r="E229" s="1070"/>
      <c r="F229" s="1071"/>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69"/>
      <c r="B230" s="1070"/>
      <c r="C230" s="1070"/>
      <c r="D230" s="1070"/>
      <c r="E230" s="1070"/>
      <c r="F230" s="107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9"/>
      <c r="B231" s="1070"/>
      <c r="C231" s="1070"/>
      <c r="D231" s="1070"/>
      <c r="E231" s="1070"/>
      <c r="F231" s="107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9"/>
      <c r="B232" s="1070"/>
      <c r="C232" s="1070"/>
      <c r="D232" s="1070"/>
      <c r="E232" s="1070"/>
      <c r="F232" s="107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9"/>
      <c r="B233" s="1070"/>
      <c r="C233" s="1070"/>
      <c r="D233" s="1070"/>
      <c r="E233" s="1070"/>
      <c r="F233" s="107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9"/>
      <c r="B234" s="1070"/>
      <c r="C234" s="1070"/>
      <c r="D234" s="1070"/>
      <c r="E234" s="1070"/>
      <c r="F234" s="107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9"/>
      <c r="B235" s="1070"/>
      <c r="C235" s="1070"/>
      <c r="D235" s="1070"/>
      <c r="E235" s="1070"/>
      <c r="F235" s="107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9"/>
      <c r="B236" s="1070"/>
      <c r="C236" s="1070"/>
      <c r="D236" s="1070"/>
      <c r="E236" s="1070"/>
      <c r="F236" s="107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9"/>
      <c r="B237" s="1070"/>
      <c r="C237" s="1070"/>
      <c r="D237" s="1070"/>
      <c r="E237" s="1070"/>
      <c r="F237" s="107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9"/>
      <c r="B238" s="1070"/>
      <c r="C238" s="1070"/>
      <c r="D238" s="1070"/>
      <c r="E238" s="1070"/>
      <c r="F238" s="107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9"/>
      <c r="B239" s="1070"/>
      <c r="C239" s="1070"/>
      <c r="D239" s="1070"/>
      <c r="E239" s="1070"/>
      <c r="F239" s="107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9"/>
      <c r="B240" s="1070"/>
      <c r="C240" s="1070"/>
      <c r="D240" s="1070"/>
      <c r="E240" s="1070"/>
      <c r="F240" s="1071"/>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69"/>
      <c r="B241" s="1070"/>
      <c r="C241" s="1070"/>
      <c r="D241" s="1070"/>
      <c r="E241" s="1070"/>
      <c r="F241" s="1071"/>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9"/>
      <c r="B242" s="1070"/>
      <c r="C242" s="1070"/>
      <c r="D242" s="1070"/>
      <c r="E242" s="1070"/>
      <c r="F242" s="1071"/>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69"/>
      <c r="B243" s="1070"/>
      <c r="C243" s="1070"/>
      <c r="D243" s="1070"/>
      <c r="E243" s="1070"/>
      <c r="F243" s="107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9"/>
      <c r="B244" s="1070"/>
      <c r="C244" s="1070"/>
      <c r="D244" s="1070"/>
      <c r="E244" s="1070"/>
      <c r="F244" s="107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9"/>
      <c r="B245" s="1070"/>
      <c r="C245" s="1070"/>
      <c r="D245" s="1070"/>
      <c r="E245" s="1070"/>
      <c r="F245" s="107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9"/>
      <c r="B246" s="1070"/>
      <c r="C246" s="1070"/>
      <c r="D246" s="1070"/>
      <c r="E246" s="1070"/>
      <c r="F246" s="107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9"/>
      <c r="B247" s="1070"/>
      <c r="C247" s="1070"/>
      <c r="D247" s="1070"/>
      <c r="E247" s="1070"/>
      <c r="F247" s="107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9"/>
      <c r="B248" s="1070"/>
      <c r="C248" s="1070"/>
      <c r="D248" s="1070"/>
      <c r="E248" s="1070"/>
      <c r="F248" s="107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9"/>
      <c r="B249" s="1070"/>
      <c r="C249" s="1070"/>
      <c r="D249" s="1070"/>
      <c r="E249" s="1070"/>
      <c r="F249" s="107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9"/>
      <c r="B250" s="1070"/>
      <c r="C250" s="1070"/>
      <c r="D250" s="1070"/>
      <c r="E250" s="1070"/>
      <c r="F250" s="107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9"/>
      <c r="B251" s="1070"/>
      <c r="C251" s="1070"/>
      <c r="D251" s="1070"/>
      <c r="E251" s="1070"/>
      <c r="F251" s="107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9"/>
      <c r="B252" s="1070"/>
      <c r="C252" s="1070"/>
      <c r="D252" s="1070"/>
      <c r="E252" s="1070"/>
      <c r="F252" s="107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9"/>
      <c r="B253" s="1070"/>
      <c r="C253" s="1070"/>
      <c r="D253" s="1070"/>
      <c r="E253" s="1070"/>
      <c r="F253" s="1071"/>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69"/>
      <c r="B254" s="1070"/>
      <c r="C254" s="1070"/>
      <c r="D254" s="1070"/>
      <c r="E254" s="1070"/>
      <c r="F254" s="1071"/>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9"/>
      <c r="B255" s="1070"/>
      <c r="C255" s="1070"/>
      <c r="D255" s="1070"/>
      <c r="E255" s="1070"/>
      <c r="F255" s="1071"/>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69"/>
      <c r="B256" s="1070"/>
      <c r="C256" s="1070"/>
      <c r="D256" s="1070"/>
      <c r="E256" s="1070"/>
      <c r="F256" s="107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9"/>
      <c r="B257" s="1070"/>
      <c r="C257" s="1070"/>
      <c r="D257" s="1070"/>
      <c r="E257" s="1070"/>
      <c r="F257" s="107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9"/>
      <c r="B258" s="1070"/>
      <c r="C258" s="1070"/>
      <c r="D258" s="1070"/>
      <c r="E258" s="1070"/>
      <c r="F258" s="107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9"/>
      <c r="B259" s="1070"/>
      <c r="C259" s="1070"/>
      <c r="D259" s="1070"/>
      <c r="E259" s="1070"/>
      <c r="F259" s="107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9"/>
      <c r="B260" s="1070"/>
      <c r="C260" s="1070"/>
      <c r="D260" s="1070"/>
      <c r="E260" s="1070"/>
      <c r="F260" s="107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9"/>
      <c r="B261" s="1070"/>
      <c r="C261" s="1070"/>
      <c r="D261" s="1070"/>
      <c r="E261" s="1070"/>
      <c r="F261" s="107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9"/>
      <c r="B262" s="1070"/>
      <c r="C262" s="1070"/>
      <c r="D262" s="1070"/>
      <c r="E262" s="1070"/>
      <c r="F262" s="107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9"/>
      <c r="B263" s="1070"/>
      <c r="C263" s="1070"/>
      <c r="D263" s="1070"/>
      <c r="E263" s="1070"/>
      <c r="F263" s="107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9"/>
      <c r="B264" s="1070"/>
      <c r="C264" s="1070"/>
      <c r="D264" s="1070"/>
      <c r="E264" s="1070"/>
      <c r="F264" s="107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80">
        <v>1</v>
      </c>
      <c r="B4" s="108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0">
        <v>2</v>
      </c>
      <c r="B5" s="108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0">
        <v>3</v>
      </c>
      <c r="B6" s="108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0">
        <v>4</v>
      </c>
      <c r="B7" s="108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0">
        <v>5</v>
      </c>
      <c r="B8" s="108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0">
        <v>6</v>
      </c>
      <c r="B9" s="108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0">
        <v>7</v>
      </c>
      <c r="B10" s="108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0">
        <v>8</v>
      </c>
      <c r="B11" s="108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0">
        <v>9</v>
      </c>
      <c r="B12" s="108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0">
        <v>10</v>
      </c>
      <c r="B13" s="108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0">
        <v>11</v>
      </c>
      <c r="B14" s="108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0">
        <v>12</v>
      </c>
      <c r="B15" s="108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0">
        <v>13</v>
      </c>
      <c r="B16" s="108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0">
        <v>14</v>
      </c>
      <c r="B17" s="108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0">
        <v>15</v>
      </c>
      <c r="B18" s="108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0">
        <v>16</v>
      </c>
      <c r="B19" s="108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0">
        <v>17</v>
      </c>
      <c r="B20" s="108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0">
        <v>18</v>
      </c>
      <c r="B21" s="108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0">
        <v>19</v>
      </c>
      <c r="B22" s="108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0">
        <v>20</v>
      </c>
      <c r="B23" s="108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0">
        <v>21</v>
      </c>
      <c r="B24" s="108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0">
        <v>22</v>
      </c>
      <c r="B25" s="108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0">
        <v>23</v>
      </c>
      <c r="B26" s="108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0">
        <v>24</v>
      </c>
      <c r="B27" s="108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0">
        <v>25</v>
      </c>
      <c r="B28" s="108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0">
        <v>26</v>
      </c>
      <c r="B29" s="108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0">
        <v>27</v>
      </c>
      <c r="B30" s="108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0">
        <v>28</v>
      </c>
      <c r="B31" s="108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0">
        <v>29</v>
      </c>
      <c r="B32" s="108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0">
        <v>30</v>
      </c>
      <c r="B33" s="108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80">
        <v>1</v>
      </c>
      <c r="B37" s="108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0">
        <v>2</v>
      </c>
      <c r="B38" s="108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0">
        <v>3</v>
      </c>
      <c r="B39" s="108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0">
        <v>4</v>
      </c>
      <c r="B40" s="108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0">
        <v>5</v>
      </c>
      <c r="B41" s="108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0">
        <v>6</v>
      </c>
      <c r="B42" s="108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0">
        <v>7</v>
      </c>
      <c r="B43" s="108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0">
        <v>8</v>
      </c>
      <c r="B44" s="108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0">
        <v>9</v>
      </c>
      <c r="B45" s="108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0">
        <v>10</v>
      </c>
      <c r="B46" s="108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0">
        <v>11</v>
      </c>
      <c r="B47" s="108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0">
        <v>12</v>
      </c>
      <c r="B48" s="108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0">
        <v>13</v>
      </c>
      <c r="B49" s="108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0">
        <v>14</v>
      </c>
      <c r="B50" s="108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0">
        <v>15</v>
      </c>
      <c r="B51" s="108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0">
        <v>16</v>
      </c>
      <c r="B52" s="108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0">
        <v>17</v>
      </c>
      <c r="B53" s="108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0">
        <v>18</v>
      </c>
      <c r="B54" s="108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0">
        <v>19</v>
      </c>
      <c r="B55" s="108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0">
        <v>20</v>
      </c>
      <c r="B56" s="108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0">
        <v>21</v>
      </c>
      <c r="B57" s="108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0">
        <v>22</v>
      </c>
      <c r="B58" s="108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0">
        <v>23</v>
      </c>
      <c r="B59" s="108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0">
        <v>24</v>
      </c>
      <c r="B60" s="108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0">
        <v>25</v>
      </c>
      <c r="B61" s="108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0">
        <v>26</v>
      </c>
      <c r="B62" s="108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0">
        <v>27</v>
      </c>
      <c r="B63" s="108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0">
        <v>28</v>
      </c>
      <c r="B64" s="108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0">
        <v>29</v>
      </c>
      <c r="B65" s="108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0">
        <v>30</v>
      </c>
      <c r="B66" s="108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80">
        <v>1</v>
      </c>
      <c r="B70" s="108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0">
        <v>2</v>
      </c>
      <c r="B71" s="108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0">
        <v>3</v>
      </c>
      <c r="B72" s="108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0">
        <v>4</v>
      </c>
      <c r="B73" s="108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0">
        <v>5</v>
      </c>
      <c r="B74" s="108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0">
        <v>6</v>
      </c>
      <c r="B75" s="108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0">
        <v>7</v>
      </c>
      <c r="B76" s="108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0">
        <v>8</v>
      </c>
      <c r="B77" s="108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0">
        <v>9</v>
      </c>
      <c r="B78" s="108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0">
        <v>10</v>
      </c>
      <c r="B79" s="108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0">
        <v>11</v>
      </c>
      <c r="B80" s="108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0">
        <v>12</v>
      </c>
      <c r="B81" s="108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0">
        <v>13</v>
      </c>
      <c r="B82" s="108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0">
        <v>14</v>
      </c>
      <c r="B83" s="108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0">
        <v>15</v>
      </c>
      <c r="B84" s="108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0">
        <v>16</v>
      </c>
      <c r="B85" s="108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0">
        <v>17</v>
      </c>
      <c r="B86" s="108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0">
        <v>18</v>
      </c>
      <c r="B87" s="108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0">
        <v>19</v>
      </c>
      <c r="B88" s="108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0">
        <v>20</v>
      </c>
      <c r="B89" s="108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0">
        <v>21</v>
      </c>
      <c r="B90" s="108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0">
        <v>22</v>
      </c>
      <c r="B91" s="108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0">
        <v>23</v>
      </c>
      <c r="B92" s="108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0">
        <v>24</v>
      </c>
      <c r="B93" s="108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0">
        <v>25</v>
      </c>
      <c r="B94" s="108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0">
        <v>26</v>
      </c>
      <c r="B95" s="108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0">
        <v>27</v>
      </c>
      <c r="B96" s="108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0">
        <v>28</v>
      </c>
      <c r="B97" s="108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0">
        <v>29</v>
      </c>
      <c r="B98" s="108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0">
        <v>30</v>
      </c>
      <c r="B99" s="108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80">
        <v>1</v>
      </c>
      <c r="B103" s="108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0">
        <v>2</v>
      </c>
      <c r="B104" s="108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0">
        <v>3</v>
      </c>
      <c r="B105" s="108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0">
        <v>4</v>
      </c>
      <c r="B106" s="108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0">
        <v>5</v>
      </c>
      <c r="B107" s="108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0">
        <v>6</v>
      </c>
      <c r="B108" s="108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0">
        <v>7</v>
      </c>
      <c r="B109" s="108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0">
        <v>8</v>
      </c>
      <c r="B110" s="108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0">
        <v>9</v>
      </c>
      <c r="B111" s="108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0">
        <v>10</v>
      </c>
      <c r="B112" s="108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0">
        <v>11</v>
      </c>
      <c r="B113" s="108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0">
        <v>12</v>
      </c>
      <c r="B114" s="108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0">
        <v>13</v>
      </c>
      <c r="B115" s="108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0">
        <v>14</v>
      </c>
      <c r="B116" s="108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0">
        <v>15</v>
      </c>
      <c r="B117" s="108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0">
        <v>16</v>
      </c>
      <c r="B118" s="108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0">
        <v>17</v>
      </c>
      <c r="B119" s="108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0">
        <v>18</v>
      </c>
      <c r="B120" s="108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0">
        <v>19</v>
      </c>
      <c r="B121" s="108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0">
        <v>20</v>
      </c>
      <c r="B122" s="108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0">
        <v>21</v>
      </c>
      <c r="B123" s="108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0">
        <v>22</v>
      </c>
      <c r="B124" s="108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0">
        <v>23</v>
      </c>
      <c r="B125" s="108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0">
        <v>24</v>
      </c>
      <c r="B126" s="108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0">
        <v>25</v>
      </c>
      <c r="B127" s="108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0">
        <v>26</v>
      </c>
      <c r="B128" s="108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0">
        <v>27</v>
      </c>
      <c r="B129" s="108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0">
        <v>28</v>
      </c>
      <c r="B130" s="108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0">
        <v>29</v>
      </c>
      <c r="B131" s="108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0">
        <v>30</v>
      </c>
      <c r="B132" s="108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80">
        <v>1</v>
      </c>
      <c r="B136" s="108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0">
        <v>2</v>
      </c>
      <c r="B137" s="108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0">
        <v>3</v>
      </c>
      <c r="B138" s="108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0">
        <v>4</v>
      </c>
      <c r="B139" s="108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0">
        <v>5</v>
      </c>
      <c r="B140" s="108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0">
        <v>6</v>
      </c>
      <c r="B141" s="108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0">
        <v>7</v>
      </c>
      <c r="B142" s="108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0">
        <v>8</v>
      </c>
      <c r="B143" s="108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0">
        <v>9</v>
      </c>
      <c r="B144" s="108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0">
        <v>10</v>
      </c>
      <c r="B145" s="108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0">
        <v>11</v>
      </c>
      <c r="B146" s="108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0">
        <v>12</v>
      </c>
      <c r="B147" s="108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0">
        <v>13</v>
      </c>
      <c r="B148" s="108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0">
        <v>14</v>
      </c>
      <c r="B149" s="108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0">
        <v>15</v>
      </c>
      <c r="B150" s="108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0">
        <v>16</v>
      </c>
      <c r="B151" s="108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0">
        <v>17</v>
      </c>
      <c r="B152" s="108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0">
        <v>18</v>
      </c>
      <c r="B153" s="108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0">
        <v>19</v>
      </c>
      <c r="B154" s="108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0">
        <v>20</v>
      </c>
      <c r="B155" s="108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0">
        <v>21</v>
      </c>
      <c r="B156" s="108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0">
        <v>22</v>
      </c>
      <c r="B157" s="108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0">
        <v>23</v>
      </c>
      <c r="B158" s="108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0">
        <v>24</v>
      </c>
      <c r="B159" s="108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0">
        <v>25</v>
      </c>
      <c r="B160" s="108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0">
        <v>26</v>
      </c>
      <c r="B161" s="108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0">
        <v>27</v>
      </c>
      <c r="B162" s="108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0">
        <v>28</v>
      </c>
      <c r="B163" s="108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0">
        <v>29</v>
      </c>
      <c r="B164" s="108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0">
        <v>30</v>
      </c>
      <c r="B165" s="108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80">
        <v>1</v>
      </c>
      <c r="B169" s="108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0">
        <v>2</v>
      </c>
      <c r="B170" s="108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0">
        <v>3</v>
      </c>
      <c r="B171" s="108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0">
        <v>4</v>
      </c>
      <c r="B172" s="108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0">
        <v>5</v>
      </c>
      <c r="B173" s="108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0">
        <v>6</v>
      </c>
      <c r="B174" s="108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0">
        <v>7</v>
      </c>
      <c r="B175" s="108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0">
        <v>8</v>
      </c>
      <c r="B176" s="108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0">
        <v>9</v>
      </c>
      <c r="B177" s="108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0">
        <v>10</v>
      </c>
      <c r="B178" s="108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0">
        <v>11</v>
      </c>
      <c r="B179" s="108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0">
        <v>12</v>
      </c>
      <c r="B180" s="108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0">
        <v>13</v>
      </c>
      <c r="B181" s="108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0">
        <v>14</v>
      </c>
      <c r="B182" s="108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0">
        <v>15</v>
      </c>
      <c r="B183" s="108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0">
        <v>16</v>
      </c>
      <c r="B184" s="108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0">
        <v>17</v>
      </c>
      <c r="B185" s="108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0">
        <v>18</v>
      </c>
      <c r="B186" s="108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0">
        <v>19</v>
      </c>
      <c r="B187" s="108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0">
        <v>20</v>
      </c>
      <c r="B188" s="108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0">
        <v>21</v>
      </c>
      <c r="B189" s="108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0">
        <v>22</v>
      </c>
      <c r="B190" s="108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0">
        <v>23</v>
      </c>
      <c r="B191" s="108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0">
        <v>24</v>
      </c>
      <c r="B192" s="108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0">
        <v>25</v>
      </c>
      <c r="B193" s="108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0">
        <v>26</v>
      </c>
      <c r="B194" s="108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0">
        <v>27</v>
      </c>
      <c r="B195" s="108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0">
        <v>28</v>
      </c>
      <c r="B196" s="108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0">
        <v>29</v>
      </c>
      <c r="B197" s="108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0">
        <v>30</v>
      </c>
      <c r="B198" s="108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80">
        <v>1</v>
      </c>
      <c r="B202" s="108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0">
        <v>2</v>
      </c>
      <c r="B203" s="108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0">
        <v>3</v>
      </c>
      <c r="B204" s="108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0">
        <v>4</v>
      </c>
      <c r="B205" s="108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0">
        <v>5</v>
      </c>
      <c r="B206" s="108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0">
        <v>6</v>
      </c>
      <c r="B207" s="108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0">
        <v>7</v>
      </c>
      <c r="B208" s="108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0">
        <v>8</v>
      </c>
      <c r="B209" s="108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0">
        <v>9</v>
      </c>
      <c r="B210" s="108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0">
        <v>10</v>
      </c>
      <c r="B211" s="108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0">
        <v>11</v>
      </c>
      <c r="B212" s="108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0">
        <v>12</v>
      </c>
      <c r="B213" s="108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0">
        <v>13</v>
      </c>
      <c r="B214" s="108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0">
        <v>14</v>
      </c>
      <c r="B215" s="108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0">
        <v>15</v>
      </c>
      <c r="B216" s="108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0">
        <v>16</v>
      </c>
      <c r="B217" s="108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0">
        <v>17</v>
      </c>
      <c r="B218" s="108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0">
        <v>18</v>
      </c>
      <c r="B219" s="108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0">
        <v>19</v>
      </c>
      <c r="B220" s="108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0">
        <v>20</v>
      </c>
      <c r="B221" s="108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0">
        <v>21</v>
      </c>
      <c r="B222" s="108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0">
        <v>22</v>
      </c>
      <c r="B223" s="108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0">
        <v>23</v>
      </c>
      <c r="B224" s="108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0">
        <v>24</v>
      </c>
      <c r="B225" s="108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0">
        <v>25</v>
      </c>
      <c r="B226" s="108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0">
        <v>26</v>
      </c>
      <c r="B227" s="108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0">
        <v>27</v>
      </c>
      <c r="B228" s="108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0">
        <v>28</v>
      </c>
      <c r="B229" s="108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0">
        <v>29</v>
      </c>
      <c r="B230" s="108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0">
        <v>30</v>
      </c>
      <c r="B231" s="108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80">
        <v>1</v>
      </c>
      <c r="B235" s="108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0">
        <v>2</v>
      </c>
      <c r="B236" s="108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0">
        <v>3</v>
      </c>
      <c r="B237" s="108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0">
        <v>4</v>
      </c>
      <c r="B238" s="108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0">
        <v>5</v>
      </c>
      <c r="B239" s="108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0">
        <v>6</v>
      </c>
      <c r="B240" s="108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0">
        <v>7</v>
      </c>
      <c r="B241" s="108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0">
        <v>8</v>
      </c>
      <c r="B242" s="108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0">
        <v>9</v>
      </c>
      <c r="B243" s="108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0">
        <v>10</v>
      </c>
      <c r="B244" s="108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0">
        <v>11</v>
      </c>
      <c r="B245" s="108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0">
        <v>12</v>
      </c>
      <c r="B246" s="108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0">
        <v>13</v>
      </c>
      <c r="B247" s="108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0">
        <v>14</v>
      </c>
      <c r="B248" s="108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0">
        <v>15</v>
      </c>
      <c r="B249" s="108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0">
        <v>16</v>
      </c>
      <c r="B250" s="108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0">
        <v>17</v>
      </c>
      <c r="B251" s="108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0">
        <v>18</v>
      </c>
      <c r="B252" s="108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0">
        <v>19</v>
      </c>
      <c r="B253" s="108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0">
        <v>20</v>
      </c>
      <c r="B254" s="108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0">
        <v>21</v>
      </c>
      <c r="B255" s="108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0">
        <v>22</v>
      </c>
      <c r="B256" s="108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0">
        <v>23</v>
      </c>
      <c r="B257" s="108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0">
        <v>24</v>
      </c>
      <c r="B258" s="108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0">
        <v>25</v>
      </c>
      <c r="B259" s="108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0">
        <v>26</v>
      </c>
      <c r="B260" s="108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0">
        <v>27</v>
      </c>
      <c r="B261" s="108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0">
        <v>28</v>
      </c>
      <c r="B262" s="108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0">
        <v>29</v>
      </c>
      <c r="B263" s="108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0">
        <v>30</v>
      </c>
      <c r="B264" s="108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80">
        <v>1</v>
      </c>
      <c r="B268" s="108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0">
        <v>2</v>
      </c>
      <c r="B269" s="108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0">
        <v>3</v>
      </c>
      <c r="B270" s="108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0">
        <v>4</v>
      </c>
      <c r="B271" s="108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0">
        <v>5</v>
      </c>
      <c r="B272" s="108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0">
        <v>6</v>
      </c>
      <c r="B273" s="108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0">
        <v>7</v>
      </c>
      <c r="B274" s="108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0">
        <v>8</v>
      </c>
      <c r="B275" s="108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0">
        <v>9</v>
      </c>
      <c r="B276" s="108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0">
        <v>10</v>
      </c>
      <c r="B277" s="108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0">
        <v>11</v>
      </c>
      <c r="B278" s="108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0">
        <v>12</v>
      </c>
      <c r="B279" s="108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0">
        <v>13</v>
      </c>
      <c r="B280" s="108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0">
        <v>14</v>
      </c>
      <c r="B281" s="108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0">
        <v>15</v>
      </c>
      <c r="B282" s="108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0">
        <v>16</v>
      </c>
      <c r="B283" s="108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0">
        <v>17</v>
      </c>
      <c r="B284" s="108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0">
        <v>18</v>
      </c>
      <c r="B285" s="108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0">
        <v>19</v>
      </c>
      <c r="B286" s="108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0">
        <v>20</v>
      </c>
      <c r="B287" s="108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0">
        <v>21</v>
      </c>
      <c r="B288" s="108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0">
        <v>22</v>
      </c>
      <c r="B289" s="108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0">
        <v>23</v>
      </c>
      <c r="B290" s="108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0">
        <v>24</v>
      </c>
      <c r="B291" s="108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0">
        <v>25</v>
      </c>
      <c r="B292" s="108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0">
        <v>26</v>
      </c>
      <c r="B293" s="108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0">
        <v>27</v>
      </c>
      <c r="B294" s="108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0">
        <v>28</v>
      </c>
      <c r="B295" s="108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0">
        <v>29</v>
      </c>
      <c r="B296" s="108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0">
        <v>30</v>
      </c>
      <c r="B297" s="108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80">
        <v>1</v>
      </c>
      <c r="B301" s="108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0">
        <v>2</v>
      </c>
      <c r="B302" s="108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0">
        <v>3</v>
      </c>
      <c r="B303" s="108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0">
        <v>4</v>
      </c>
      <c r="B304" s="108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0">
        <v>5</v>
      </c>
      <c r="B305" s="108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0">
        <v>6</v>
      </c>
      <c r="B306" s="108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0">
        <v>7</v>
      </c>
      <c r="B307" s="108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0">
        <v>8</v>
      </c>
      <c r="B308" s="108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0">
        <v>9</v>
      </c>
      <c r="B309" s="108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0">
        <v>10</v>
      </c>
      <c r="B310" s="108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0">
        <v>11</v>
      </c>
      <c r="B311" s="108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0">
        <v>12</v>
      </c>
      <c r="B312" s="108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0">
        <v>13</v>
      </c>
      <c r="B313" s="108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0">
        <v>14</v>
      </c>
      <c r="B314" s="108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0">
        <v>15</v>
      </c>
      <c r="B315" s="108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0">
        <v>16</v>
      </c>
      <c r="B316" s="108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0">
        <v>17</v>
      </c>
      <c r="B317" s="108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0">
        <v>18</v>
      </c>
      <c r="B318" s="108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0">
        <v>19</v>
      </c>
      <c r="B319" s="108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0">
        <v>20</v>
      </c>
      <c r="B320" s="108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0">
        <v>21</v>
      </c>
      <c r="B321" s="108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0">
        <v>22</v>
      </c>
      <c r="B322" s="108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0">
        <v>23</v>
      </c>
      <c r="B323" s="108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0">
        <v>24</v>
      </c>
      <c r="B324" s="108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0">
        <v>25</v>
      </c>
      <c r="B325" s="108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0">
        <v>26</v>
      </c>
      <c r="B326" s="108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0">
        <v>27</v>
      </c>
      <c r="B327" s="108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0">
        <v>28</v>
      </c>
      <c r="B328" s="108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0">
        <v>29</v>
      </c>
      <c r="B329" s="108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0">
        <v>30</v>
      </c>
      <c r="B330" s="108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80">
        <v>1</v>
      </c>
      <c r="B334" s="108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0">
        <v>2</v>
      </c>
      <c r="B335" s="108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0">
        <v>3</v>
      </c>
      <c r="B336" s="108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0">
        <v>4</v>
      </c>
      <c r="B337" s="108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0">
        <v>5</v>
      </c>
      <c r="B338" s="108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0">
        <v>6</v>
      </c>
      <c r="B339" s="108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0">
        <v>7</v>
      </c>
      <c r="B340" s="108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0">
        <v>8</v>
      </c>
      <c r="B341" s="108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0">
        <v>9</v>
      </c>
      <c r="B342" s="108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0">
        <v>10</v>
      </c>
      <c r="B343" s="108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0">
        <v>11</v>
      </c>
      <c r="B344" s="108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0">
        <v>12</v>
      </c>
      <c r="B345" s="108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0">
        <v>13</v>
      </c>
      <c r="B346" s="108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0">
        <v>14</v>
      </c>
      <c r="B347" s="108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0">
        <v>15</v>
      </c>
      <c r="B348" s="108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0">
        <v>16</v>
      </c>
      <c r="B349" s="108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0">
        <v>17</v>
      </c>
      <c r="B350" s="108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0">
        <v>18</v>
      </c>
      <c r="B351" s="108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0">
        <v>19</v>
      </c>
      <c r="B352" s="108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0">
        <v>20</v>
      </c>
      <c r="B353" s="108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0">
        <v>21</v>
      </c>
      <c r="B354" s="108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0">
        <v>22</v>
      </c>
      <c r="B355" s="108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0">
        <v>23</v>
      </c>
      <c r="B356" s="108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0">
        <v>24</v>
      </c>
      <c r="B357" s="108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0">
        <v>25</v>
      </c>
      <c r="B358" s="108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0">
        <v>26</v>
      </c>
      <c r="B359" s="108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0">
        <v>27</v>
      </c>
      <c r="B360" s="108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0">
        <v>28</v>
      </c>
      <c r="B361" s="108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0">
        <v>29</v>
      </c>
      <c r="B362" s="108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0">
        <v>30</v>
      </c>
      <c r="B363" s="108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80">
        <v>1</v>
      </c>
      <c r="B367" s="108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0">
        <v>2</v>
      </c>
      <c r="B368" s="108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0">
        <v>3</v>
      </c>
      <c r="B369" s="108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0">
        <v>4</v>
      </c>
      <c r="B370" s="108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0">
        <v>5</v>
      </c>
      <c r="B371" s="108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0">
        <v>6</v>
      </c>
      <c r="B372" s="108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0">
        <v>7</v>
      </c>
      <c r="B373" s="108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0">
        <v>8</v>
      </c>
      <c r="B374" s="108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0">
        <v>9</v>
      </c>
      <c r="B375" s="108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0">
        <v>10</v>
      </c>
      <c r="B376" s="108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0">
        <v>11</v>
      </c>
      <c r="B377" s="108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0">
        <v>12</v>
      </c>
      <c r="B378" s="108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0">
        <v>13</v>
      </c>
      <c r="B379" s="108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0">
        <v>14</v>
      </c>
      <c r="B380" s="108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0">
        <v>15</v>
      </c>
      <c r="B381" s="108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0">
        <v>16</v>
      </c>
      <c r="B382" s="108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0">
        <v>17</v>
      </c>
      <c r="B383" s="108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0">
        <v>18</v>
      </c>
      <c r="B384" s="108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0">
        <v>19</v>
      </c>
      <c r="B385" s="108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0">
        <v>20</v>
      </c>
      <c r="B386" s="108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0">
        <v>21</v>
      </c>
      <c r="B387" s="108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0">
        <v>22</v>
      </c>
      <c r="B388" s="108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0">
        <v>23</v>
      </c>
      <c r="B389" s="108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0">
        <v>24</v>
      </c>
      <c r="B390" s="108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0">
        <v>25</v>
      </c>
      <c r="B391" s="108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0">
        <v>26</v>
      </c>
      <c r="B392" s="108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0">
        <v>27</v>
      </c>
      <c r="B393" s="108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0">
        <v>28</v>
      </c>
      <c r="B394" s="108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0">
        <v>29</v>
      </c>
      <c r="B395" s="108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0">
        <v>30</v>
      </c>
      <c r="B396" s="108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80">
        <v>1</v>
      </c>
      <c r="B400" s="108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0">
        <v>2</v>
      </c>
      <c r="B401" s="108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0">
        <v>3</v>
      </c>
      <c r="B402" s="108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0">
        <v>4</v>
      </c>
      <c r="B403" s="108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0">
        <v>5</v>
      </c>
      <c r="B404" s="108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0">
        <v>6</v>
      </c>
      <c r="B405" s="108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0">
        <v>7</v>
      </c>
      <c r="B406" s="108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0">
        <v>8</v>
      </c>
      <c r="B407" s="108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0">
        <v>9</v>
      </c>
      <c r="B408" s="108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0">
        <v>10</v>
      </c>
      <c r="B409" s="108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0">
        <v>11</v>
      </c>
      <c r="B410" s="108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0">
        <v>12</v>
      </c>
      <c r="B411" s="108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0">
        <v>13</v>
      </c>
      <c r="B412" s="108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0">
        <v>14</v>
      </c>
      <c r="B413" s="108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0">
        <v>15</v>
      </c>
      <c r="B414" s="108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0">
        <v>16</v>
      </c>
      <c r="B415" s="108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0">
        <v>17</v>
      </c>
      <c r="B416" s="108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0">
        <v>18</v>
      </c>
      <c r="B417" s="108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0">
        <v>19</v>
      </c>
      <c r="B418" s="108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0">
        <v>20</v>
      </c>
      <c r="B419" s="108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0">
        <v>21</v>
      </c>
      <c r="B420" s="108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0">
        <v>22</v>
      </c>
      <c r="B421" s="108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0">
        <v>23</v>
      </c>
      <c r="B422" s="108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0">
        <v>24</v>
      </c>
      <c r="B423" s="108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0">
        <v>25</v>
      </c>
      <c r="B424" s="108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0">
        <v>26</v>
      </c>
      <c r="B425" s="108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0">
        <v>27</v>
      </c>
      <c r="B426" s="108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0">
        <v>28</v>
      </c>
      <c r="B427" s="108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0">
        <v>29</v>
      </c>
      <c r="B428" s="108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0">
        <v>30</v>
      </c>
      <c r="B429" s="108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80">
        <v>1</v>
      </c>
      <c r="B433" s="108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0">
        <v>2</v>
      </c>
      <c r="B434" s="108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0">
        <v>3</v>
      </c>
      <c r="B435" s="108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0">
        <v>4</v>
      </c>
      <c r="B436" s="108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0">
        <v>5</v>
      </c>
      <c r="B437" s="108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0">
        <v>6</v>
      </c>
      <c r="B438" s="108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0">
        <v>7</v>
      </c>
      <c r="B439" s="108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0">
        <v>8</v>
      </c>
      <c r="B440" s="108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0">
        <v>9</v>
      </c>
      <c r="B441" s="108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0">
        <v>10</v>
      </c>
      <c r="B442" s="108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0">
        <v>11</v>
      </c>
      <c r="B443" s="108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0">
        <v>12</v>
      </c>
      <c r="B444" s="108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0">
        <v>13</v>
      </c>
      <c r="B445" s="108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0">
        <v>14</v>
      </c>
      <c r="B446" s="108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0">
        <v>15</v>
      </c>
      <c r="B447" s="108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0">
        <v>16</v>
      </c>
      <c r="B448" s="108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0">
        <v>17</v>
      </c>
      <c r="B449" s="108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0">
        <v>18</v>
      </c>
      <c r="B450" s="108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0">
        <v>19</v>
      </c>
      <c r="B451" s="108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0">
        <v>20</v>
      </c>
      <c r="B452" s="108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0">
        <v>21</v>
      </c>
      <c r="B453" s="108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0">
        <v>22</v>
      </c>
      <c r="B454" s="108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0">
        <v>23</v>
      </c>
      <c r="B455" s="108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0">
        <v>24</v>
      </c>
      <c r="B456" s="108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0">
        <v>25</v>
      </c>
      <c r="B457" s="108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0">
        <v>26</v>
      </c>
      <c r="B458" s="108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0">
        <v>27</v>
      </c>
      <c r="B459" s="108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0">
        <v>28</v>
      </c>
      <c r="B460" s="108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0">
        <v>29</v>
      </c>
      <c r="B461" s="108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0">
        <v>30</v>
      </c>
      <c r="B462" s="108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80">
        <v>1</v>
      </c>
      <c r="B466" s="108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0">
        <v>2</v>
      </c>
      <c r="B467" s="108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0">
        <v>3</v>
      </c>
      <c r="B468" s="108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0">
        <v>4</v>
      </c>
      <c r="B469" s="108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0">
        <v>5</v>
      </c>
      <c r="B470" s="108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0">
        <v>6</v>
      </c>
      <c r="B471" s="108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0">
        <v>7</v>
      </c>
      <c r="B472" s="108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0">
        <v>8</v>
      </c>
      <c r="B473" s="108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0">
        <v>9</v>
      </c>
      <c r="B474" s="108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0">
        <v>10</v>
      </c>
      <c r="B475" s="108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0">
        <v>11</v>
      </c>
      <c r="B476" s="108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0">
        <v>12</v>
      </c>
      <c r="B477" s="108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0">
        <v>13</v>
      </c>
      <c r="B478" s="108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0">
        <v>14</v>
      </c>
      <c r="B479" s="108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0">
        <v>15</v>
      </c>
      <c r="B480" s="108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0">
        <v>16</v>
      </c>
      <c r="B481" s="108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0">
        <v>17</v>
      </c>
      <c r="B482" s="108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0">
        <v>18</v>
      </c>
      <c r="B483" s="108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0">
        <v>19</v>
      </c>
      <c r="B484" s="108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0">
        <v>20</v>
      </c>
      <c r="B485" s="108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0">
        <v>21</v>
      </c>
      <c r="B486" s="108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0">
        <v>22</v>
      </c>
      <c r="B487" s="108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0">
        <v>23</v>
      </c>
      <c r="B488" s="108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0">
        <v>24</v>
      </c>
      <c r="B489" s="108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0">
        <v>25</v>
      </c>
      <c r="B490" s="108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0">
        <v>26</v>
      </c>
      <c r="B491" s="108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0">
        <v>27</v>
      </c>
      <c r="B492" s="108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0">
        <v>28</v>
      </c>
      <c r="B493" s="108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0">
        <v>29</v>
      </c>
      <c r="B494" s="108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0">
        <v>30</v>
      </c>
      <c r="B495" s="108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80">
        <v>1</v>
      </c>
      <c r="B499" s="108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0">
        <v>2</v>
      </c>
      <c r="B500" s="108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0">
        <v>3</v>
      </c>
      <c r="B501" s="108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0">
        <v>4</v>
      </c>
      <c r="B502" s="108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0">
        <v>5</v>
      </c>
      <c r="B503" s="108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0">
        <v>6</v>
      </c>
      <c r="B504" s="108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0">
        <v>7</v>
      </c>
      <c r="B505" s="108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0">
        <v>8</v>
      </c>
      <c r="B506" s="108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0">
        <v>9</v>
      </c>
      <c r="B507" s="108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0">
        <v>10</v>
      </c>
      <c r="B508" s="108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0">
        <v>11</v>
      </c>
      <c r="B509" s="108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0">
        <v>12</v>
      </c>
      <c r="B510" s="108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0">
        <v>13</v>
      </c>
      <c r="B511" s="108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0">
        <v>14</v>
      </c>
      <c r="B512" s="108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0">
        <v>15</v>
      </c>
      <c r="B513" s="108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0">
        <v>16</v>
      </c>
      <c r="B514" s="108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0">
        <v>17</v>
      </c>
      <c r="B515" s="108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0">
        <v>18</v>
      </c>
      <c r="B516" s="108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0">
        <v>19</v>
      </c>
      <c r="B517" s="108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0">
        <v>20</v>
      </c>
      <c r="B518" s="108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0">
        <v>21</v>
      </c>
      <c r="B519" s="108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0">
        <v>22</v>
      </c>
      <c r="B520" s="108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0">
        <v>23</v>
      </c>
      <c r="B521" s="108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0">
        <v>24</v>
      </c>
      <c r="B522" s="108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0">
        <v>25</v>
      </c>
      <c r="B523" s="108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0">
        <v>26</v>
      </c>
      <c r="B524" s="108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0">
        <v>27</v>
      </c>
      <c r="B525" s="108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0">
        <v>28</v>
      </c>
      <c r="B526" s="108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0">
        <v>29</v>
      </c>
      <c r="B527" s="108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0">
        <v>30</v>
      </c>
      <c r="B528" s="108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80">
        <v>1</v>
      </c>
      <c r="B532" s="108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0">
        <v>2</v>
      </c>
      <c r="B533" s="108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0">
        <v>3</v>
      </c>
      <c r="B534" s="108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0">
        <v>4</v>
      </c>
      <c r="B535" s="108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0">
        <v>5</v>
      </c>
      <c r="B536" s="108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0">
        <v>6</v>
      </c>
      <c r="B537" s="108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0">
        <v>7</v>
      </c>
      <c r="B538" s="108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0">
        <v>8</v>
      </c>
      <c r="B539" s="108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0">
        <v>9</v>
      </c>
      <c r="B540" s="108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0">
        <v>10</v>
      </c>
      <c r="B541" s="108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0">
        <v>11</v>
      </c>
      <c r="B542" s="108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0">
        <v>12</v>
      </c>
      <c r="B543" s="108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0">
        <v>13</v>
      </c>
      <c r="B544" s="108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0">
        <v>14</v>
      </c>
      <c r="B545" s="108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0">
        <v>15</v>
      </c>
      <c r="B546" s="108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0">
        <v>16</v>
      </c>
      <c r="B547" s="108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0">
        <v>17</v>
      </c>
      <c r="B548" s="108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0">
        <v>18</v>
      </c>
      <c r="B549" s="108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0">
        <v>19</v>
      </c>
      <c r="B550" s="108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0">
        <v>20</v>
      </c>
      <c r="B551" s="108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0">
        <v>21</v>
      </c>
      <c r="B552" s="108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0">
        <v>22</v>
      </c>
      <c r="B553" s="108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0">
        <v>23</v>
      </c>
      <c r="B554" s="108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0">
        <v>24</v>
      </c>
      <c r="B555" s="108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0">
        <v>25</v>
      </c>
      <c r="B556" s="108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0">
        <v>26</v>
      </c>
      <c r="B557" s="108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0">
        <v>27</v>
      </c>
      <c r="B558" s="108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0">
        <v>28</v>
      </c>
      <c r="B559" s="108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0">
        <v>29</v>
      </c>
      <c r="B560" s="108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0">
        <v>30</v>
      </c>
      <c r="B561" s="108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80">
        <v>1</v>
      </c>
      <c r="B565" s="108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0">
        <v>2</v>
      </c>
      <c r="B566" s="108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0">
        <v>3</v>
      </c>
      <c r="B567" s="108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0">
        <v>4</v>
      </c>
      <c r="B568" s="108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0">
        <v>5</v>
      </c>
      <c r="B569" s="108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0">
        <v>6</v>
      </c>
      <c r="B570" s="108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0">
        <v>7</v>
      </c>
      <c r="B571" s="108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0">
        <v>8</v>
      </c>
      <c r="B572" s="108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0">
        <v>9</v>
      </c>
      <c r="B573" s="108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0">
        <v>10</v>
      </c>
      <c r="B574" s="108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0">
        <v>11</v>
      </c>
      <c r="B575" s="108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0">
        <v>12</v>
      </c>
      <c r="B576" s="108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0">
        <v>13</v>
      </c>
      <c r="B577" s="108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0">
        <v>14</v>
      </c>
      <c r="B578" s="108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0">
        <v>15</v>
      </c>
      <c r="B579" s="108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0">
        <v>16</v>
      </c>
      <c r="B580" s="108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0">
        <v>17</v>
      </c>
      <c r="B581" s="108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0">
        <v>18</v>
      </c>
      <c r="B582" s="108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0">
        <v>19</v>
      </c>
      <c r="B583" s="108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0">
        <v>20</v>
      </c>
      <c r="B584" s="108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0">
        <v>21</v>
      </c>
      <c r="B585" s="108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0">
        <v>22</v>
      </c>
      <c r="B586" s="108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0">
        <v>23</v>
      </c>
      <c r="B587" s="108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0">
        <v>24</v>
      </c>
      <c r="B588" s="108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0">
        <v>25</v>
      </c>
      <c r="B589" s="108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0">
        <v>26</v>
      </c>
      <c r="B590" s="108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0">
        <v>27</v>
      </c>
      <c r="B591" s="108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0">
        <v>28</v>
      </c>
      <c r="B592" s="108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0">
        <v>29</v>
      </c>
      <c r="B593" s="108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0">
        <v>30</v>
      </c>
      <c r="B594" s="108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80">
        <v>1</v>
      </c>
      <c r="B598" s="108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0">
        <v>2</v>
      </c>
      <c r="B599" s="108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0">
        <v>3</v>
      </c>
      <c r="B600" s="108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0">
        <v>4</v>
      </c>
      <c r="B601" s="108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0">
        <v>5</v>
      </c>
      <c r="B602" s="108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0">
        <v>6</v>
      </c>
      <c r="B603" s="108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0">
        <v>7</v>
      </c>
      <c r="B604" s="108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0">
        <v>8</v>
      </c>
      <c r="B605" s="108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0">
        <v>9</v>
      </c>
      <c r="B606" s="108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0">
        <v>10</v>
      </c>
      <c r="B607" s="108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0">
        <v>11</v>
      </c>
      <c r="B608" s="108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0">
        <v>12</v>
      </c>
      <c r="B609" s="108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0">
        <v>13</v>
      </c>
      <c r="B610" s="108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0">
        <v>14</v>
      </c>
      <c r="B611" s="108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0">
        <v>15</v>
      </c>
      <c r="B612" s="108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0">
        <v>16</v>
      </c>
      <c r="B613" s="108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0">
        <v>17</v>
      </c>
      <c r="B614" s="108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0">
        <v>18</v>
      </c>
      <c r="B615" s="108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0">
        <v>19</v>
      </c>
      <c r="B616" s="108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0">
        <v>20</v>
      </c>
      <c r="B617" s="108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0">
        <v>21</v>
      </c>
      <c r="B618" s="108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0">
        <v>22</v>
      </c>
      <c r="B619" s="108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0">
        <v>23</v>
      </c>
      <c r="B620" s="108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0">
        <v>24</v>
      </c>
      <c r="B621" s="108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0">
        <v>25</v>
      </c>
      <c r="B622" s="108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0">
        <v>26</v>
      </c>
      <c r="B623" s="108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0">
        <v>27</v>
      </c>
      <c r="B624" s="108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0">
        <v>28</v>
      </c>
      <c r="B625" s="108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0">
        <v>29</v>
      </c>
      <c r="B626" s="108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0">
        <v>30</v>
      </c>
      <c r="B627" s="108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80">
        <v>1</v>
      </c>
      <c r="B631" s="108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0">
        <v>2</v>
      </c>
      <c r="B632" s="108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0">
        <v>3</v>
      </c>
      <c r="B633" s="108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0">
        <v>4</v>
      </c>
      <c r="B634" s="108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0">
        <v>5</v>
      </c>
      <c r="B635" s="108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0">
        <v>6</v>
      </c>
      <c r="B636" s="108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0">
        <v>7</v>
      </c>
      <c r="B637" s="108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0">
        <v>8</v>
      </c>
      <c r="B638" s="108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0">
        <v>9</v>
      </c>
      <c r="B639" s="108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0">
        <v>10</v>
      </c>
      <c r="B640" s="108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0">
        <v>11</v>
      </c>
      <c r="B641" s="108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0">
        <v>12</v>
      </c>
      <c r="B642" s="108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0">
        <v>13</v>
      </c>
      <c r="B643" s="108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0">
        <v>14</v>
      </c>
      <c r="B644" s="108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0">
        <v>15</v>
      </c>
      <c r="B645" s="108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0">
        <v>16</v>
      </c>
      <c r="B646" s="108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0">
        <v>17</v>
      </c>
      <c r="B647" s="108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0">
        <v>18</v>
      </c>
      <c r="B648" s="108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0">
        <v>19</v>
      </c>
      <c r="B649" s="108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0">
        <v>20</v>
      </c>
      <c r="B650" s="108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0">
        <v>21</v>
      </c>
      <c r="B651" s="108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0">
        <v>22</v>
      </c>
      <c r="B652" s="108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0">
        <v>23</v>
      </c>
      <c r="B653" s="108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0">
        <v>24</v>
      </c>
      <c r="B654" s="108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0">
        <v>25</v>
      </c>
      <c r="B655" s="108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0">
        <v>26</v>
      </c>
      <c r="B656" s="108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0">
        <v>27</v>
      </c>
      <c r="B657" s="108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0">
        <v>28</v>
      </c>
      <c r="B658" s="108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0">
        <v>29</v>
      </c>
      <c r="B659" s="108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0">
        <v>30</v>
      </c>
      <c r="B660" s="108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80">
        <v>1</v>
      </c>
      <c r="B664" s="108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0">
        <v>2</v>
      </c>
      <c r="B665" s="108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0">
        <v>3</v>
      </c>
      <c r="B666" s="108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0">
        <v>4</v>
      </c>
      <c r="B667" s="108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0">
        <v>5</v>
      </c>
      <c r="B668" s="108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0">
        <v>6</v>
      </c>
      <c r="B669" s="108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0">
        <v>7</v>
      </c>
      <c r="B670" s="108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0">
        <v>8</v>
      </c>
      <c r="B671" s="108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0">
        <v>9</v>
      </c>
      <c r="B672" s="108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0">
        <v>10</v>
      </c>
      <c r="B673" s="108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0">
        <v>11</v>
      </c>
      <c r="B674" s="108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0">
        <v>12</v>
      </c>
      <c r="B675" s="108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0">
        <v>13</v>
      </c>
      <c r="B676" s="108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0">
        <v>14</v>
      </c>
      <c r="B677" s="108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0">
        <v>15</v>
      </c>
      <c r="B678" s="108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0">
        <v>16</v>
      </c>
      <c r="B679" s="108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0">
        <v>17</v>
      </c>
      <c r="B680" s="108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0">
        <v>18</v>
      </c>
      <c r="B681" s="108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0">
        <v>19</v>
      </c>
      <c r="B682" s="108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0">
        <v>20</v>
      </c>
      <c r="B683" s="108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0">
        <v>21</v>
      </c>
      <c r="B684" s="108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0">
        <v>22</v>
      </c>
      <c r="B685" s="108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0">
        <v>23</v>
      </c>
      <c r="B686" s="108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0">
        <v>24</v>
      </c>
      <c r="B687" s="108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0">
        <v>25</v>
      </c>
      <c r="B688" s="108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0">
        <v>26</v>
      </c>
      <c r="B689" s="108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0">
        <v>27</v>
      </c>
      <c r="B690" s="108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0">
        <v>28</v>
      </c>
      <c r="B691" s="108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0">
        <v>29</v>
      </c>
      <c r="B692" s="108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0">
        <v>30</v>
      </c>
      <c r="B693" s="108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80">
        <v>1</v>
      </c>
      <c r="B697" s="108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0">
        <v>2</v>
      </c>
      <c r="B698" s="108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0">
        <v>3</v>
      </c>
      <c r="B699" s="108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0">
        <v>4</v>
      </c>
      <c r="B700" s="108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0">
        <v>5</v>
      </c>
      <c r="B701" s="108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0">
        <v>6</v>
      </c>
      <c r="B702" s="108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0">
        <v>7</v>
      </c>
      <c r="B703" s="108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0">
        <v>8</v>
      </c>
      <c r="B704" s="108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0">
        <v>9</v>
      </c>
      <c r="B705" s="108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0">
        <v>10</v>
      </c>
      <c r="B706" s="108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0">
        <v>11</v>
      </c>
      <c r="B707" s="108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0">
        <v>12</v>
      </c>
      <c r="B708" s="108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0">
        <v>13</v>
      </c>
      <c r="B709" s="108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0">
        <v>14</v>
      </c>
      <c r="B710" s="108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0">
        <v>15</v>
      </c>
      <c r="B711" s="108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0">
        <v>16</v>
      </c>
      <c r="B712" s="108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0">
        <v>17</v>
      </c>
      <c r="B713" s="108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0">
        <v>18</v>
      </c>
      <c r="B714" s="108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0">
        <v>19</v>
      </c>
      <c r="B715" s="108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0">
        <v>20</v>
      </c>
      <c r="B716" s="108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0">
        <v>21</v>
      </c>
      <c r="B717" s="108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0">
        <v>22</v>
      </c>
      <c r="B718" s="108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0">
        <v>23</v>
      </c>
      <c r="B719" s="108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0">
        <v>24</v>
      </c>
      <c r="B720" s="108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0">
        <v>25</v>
      </c>
      <c r="B721" s="108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0">
        <v>26</v>
      </c>
      <c r="B722" s="108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0">
        <v>27</v>
      </c>
      <c r="B723" s="108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0">
        <v>28</v>
      </c>
      <c r="B724" s="108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0">
        <v>29</v>
      </c>
      <c r="B725" s="108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0">
        <v>30</v>
      </c>
      <c r="B726" s="108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80">
        <v>1</v>
      </c>
      <c r="B730" s="108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0">
        <v>2</v>
      </c>
      <c r="B731" s="108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0">
        <v>3</v>
      </c>
      <c r="B732" s="108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0">
        <v>4</v>
      </c>
      <c r="B733" s="108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0">
        <v>5</v>
      </c>
      <c r="B734" s="108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0">
        <v>6</v>
      </c>
      <c r="B735" s="108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0">
        <v>7</v>
      </c>
      <c r="B736" s="108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0">
        <v>8</v>
      </c>
      <c r="B737" s="108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0">
        <v>9</v>
      </c>
      <c r="B738" s="108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0">
        <v>10</v>
      </c>
      <c r="B739" s="108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0">
        <v>11</v>
      </c>
      <c r="B740" s="108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0">
        <v>12</v>
      </c>
      <c r="B741" s="108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0">
        <v>13</v>
      </c>
      <c r="B742" s="108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0">
        <v>14</v>
      </c>
      <c r="B743" s="108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0">
        <v>15</v>
      </c>
      <c r="B744" s="108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0">
        <v>16</v>
      </c>
      <c r="B745" s="108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0">
        <v>17</v>
      </c>
      <c r="B746" s="108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0">
        <v>18</v>
      </c>
      <c r="B747" s="108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0">
        <v>19</v>
      </c>
      <c r="B748" s="108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0">
        <v>20</v>
      </c>
      <c r="B749" s="108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0">
        <v>21</v>
      </c>
      <c r="B750" s="108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0">
        <v>22</v>
      </c>
      <c r="B751" s="108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0">
        <v>23</v>
      </c>
      <c r="B752" s="108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0">
        <v>24</v>
      </c>
      <c r="B753" s="108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0">
        <v>25</v>
      </c>
      <c r="B754" s="108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0">
        <v>26</v>
      </c>
      <c r="B755" s="108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0">
        <v>27</v>
      </c>
      <c r="B756" s="108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0">
        <v>28</v>
      </c>
      <c r="B757" s="108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0">
        <v>29</v>
      </c>
      <c r="B758" s="108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0">
        <v>30</v>
      </c>
      <c r="B759" s="108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80">
        <v>1</v>
      </c>
      <c r="B763" s="108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0">
        <v>2</v>
      </c>
      <c r="B764" s="108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0">
        <v>3</v>
      </c>
      <c r="B765" s="108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0">
        <v>4</v>
      </c>
      <c r="B766" s="108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0">
        <v>5</v>
      </c>
      <c r="B767" s="108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0">
        <v>6</v>
      </c>
      <c r="B768" s="108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0">
        <v>7</v>
      </c>
      <c r="B769" s="108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0">
        <v>8</v>
      </c>
      <c r="B770" s="108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0">
        <v>9</v>
      </c>
      <c r="B771" s="108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0">
        <v>10</v>
      </c>
      <c r="B772" s="108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0">
        <v>11</v>
      </c>
      <c r="B773" s="108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0">
        <v>12</v>
      </c>
      <c r="B774" s="108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0">
        <v>13</v>
      </c>
      <c r="B775" s="108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0">
        <v>14</v>
      </c>
      <c r="B776" s="108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0">
        <v>15</v>
      </c>
      <c r="B777" s="108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0">
        <v>16</v>
      </c>
      <c r="B778" s="108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0">
        <v>17</v>
      </c>
      <c r="B779" s="108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0">
        <v>18</v>
      </c>
      <c r="B780" s="108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0">
        <v>19</v>
      </c>
      <c r="B781" s="108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0">
        <v>20</v>
      </c>
      <c r="B782" s="108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0">
        <v>21</v>
      </c>
      <c r="B783" s="108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0">
        <v>22</v>
      </c>
      <c r="B784" s="108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0">
        <v>23</v>
      </c>
      <c r="B785" s="108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0">
        <v>24</v>
      </c>
      <c r="B786" s="108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0">
        <v>25</v>
      </c>
      <c r="B787" s="108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0">
        <v>26</v>
      </c>
      <c r="B788" s="108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0">
        <v>27</v>
      </c>
      <c r="B789" s="108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0">
        <v>28</v>
      </c>
      <c r="B790" s="108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0">
        <v>29</v>
      </c>
      <c r="B791" s="108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0">
        <v>30</v>
      </c>
      <c r="B792" s="108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80">
        <v>1</v>
      </c>
      <c r="B796" s="108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0">
        <v>2</v>
      </c>
      <c r="B797" s="108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0">
        <v>3</v>
      </c>
      <c r="B798" s="108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0">
        <v>4</v>
      </c>
      <c r="B799" s="108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0">
        <v>5</v>
      </c>
      <c r="B800" s="108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0">
        <v>6</v>
      </c>
      <c r="B801" s="108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0">
        <v>7</v>
      </c>
      <c r="B802" s="108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0">
        <v>8</v>
      </c>
      <c r="B803" s="108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0">
        <v>9</v>
      </c>
      <c r="B804" s="108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0">
        <v>10</v>
      </c>
      <c r="B805" s="108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0">
        <v>11</v>
      </c>
      <c r="B806" s="108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0">
        <v>12</v>
      </c>
      <c r="B807" s="108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0">
        <v>13</v>
      </c>
      <c r="B808" s="108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0">
        <v>14</v>
      </c>
      <c r="B809" s="108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0">
        <v>15</v>
      </c>
      <c r="B810" s="108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0">
        <v>16</v>
      </c>
      <c r="B811" s="108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0">
        <v>17</v>
      </c>
      <c r="B812" s="108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0">
        <v>18</v>
      </c>
      <c r="B813" s="108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0">
        <v>19</v>
      </c>
      <c r="B814" s="108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0">
        <v>20</v>
      </c>
      <c r="B815" s="108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0">
        <v>21</v>
      </c>
      <c r="B816" s="108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0">
        <v>22</v>
      </c>
      <c r="B817" s="108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0">
        <v>23</v>
      </c>
      <c r="B818" s="108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0">
        <v>24</v>
      </c>
      <c r="B819" s="108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0">
        <v>25</v>
      </c>
      <c r="B820" s="108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0">
        <v>26</v>
      </c>
      <c r="B821" s="108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0">
        <v>27</v>
      </c>
      <c r="B822" s="108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0">
        <v>28</v>
      </c>
      <c r="B823" s="108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0">
        <v>29</v>
      </c>
      <c r="B824" s="108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0">
        <v>30</v>
      </c>
      <c r="B825" s="108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80">
        <v>1</v>
      </c>
      <c r="B829" s="108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0">
        <v>2</v>
      </c>
      <c r="B830" s="108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0">
        <v>3</v>
      </c>
      <c r="B831" s="108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0">
        <v>4</v>
      </c>
      <c r="B832" s="108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0">
        <v>5</v>
      </c>
      <c r="B833" s="108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0">
        <v>6</v>
      </c>
      <c r="B834" s="108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0">
        <v>7</v>
      </c>
      <c r="B835" s="108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0">
        <v>8</v>
      </c>
      <c r="B836" s="108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0">
        <v>9</v>
      </c>
      <c r="B837" s="108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0">
        <v>10</v>
      </c>
      <c r="B838" s="10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0">
        <v>11</v>
      </c>
      <c r="B839" s="108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0">
        <v>12</v>
      </c>
      <c r="B840" s="108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0">
        <v>13</v>
      </c>
      <c r="B841" s="10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0">
        <v>14</v>
      </c>
      <c r="B842" s="10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0">
        <v>15</v>
      </c>
      <c r="B843" s="10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0">
        <v>16</v>
      </c>
      <c r="B844" s="10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0">
        <v>17</v>
      </c>
      <c r="B845" s="10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0">
        <v>18</v>
      </c>
      <c r="B846" s="10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0">
        <v>19</v>
      </c>
      <c r="B847" s="10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0">
        <v>20</v>
      </c>
      <c r="B848" s="10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0">
        <v>21</v>
      </c>
      <c r="B849" s="10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0">
        <v>22</v>
      </c>
      <c r="B850" s="10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0">
        <v>23</v>
      </c>
      <c r="B851" s="10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0">
        <v>24</v>
      </c>
      <c r="B852" s="10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0">
        <v>25</v>
      </c>
      <c r="B853" s="10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0">
        <v>26</v>
      </c>
      <c r="B854" s="10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0">
        <v>27</v>
      </c>
      <c r="B855" s="10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0">
        <v>28</v>
      </c>
      <c r="B856" s="10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0">
        <v>29</v>
      </c>
      <c r="B857" s="10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0">
        <v>30</v>
      </c>
      <c r="B858" s="10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80">
        <v>1</v>
      </c>
      <c r="B862" s="10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0">
        <v>2</v>
      </c>
      <c r="B863" s="10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0">
        <v>3</v>
      </c>
      <c r="B864" s="10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0">
        <v>4</v>
      </c>
      <c r="B865" s="10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0">
        <v>5</v>
      </c>
      <c r="B866" s="10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0">
        <v>6</v>
      </c>
      <c r="B867" s="108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0">
        <v>7</v>
      </c>
      <c r="B868" s="108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0">
        <v>8</v>
      </c>
      <c r="B869" s="108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0">
        <v>9</v>
      </c>
      <c r="B870" s="108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0">
        <v>10</v>
      </c>
      <c r="B871" s="10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0">
        <v>11</v>
      </c>
      <c r="B872" s="108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0">
        <v>12</v>
      </c>
      <c r="B873" s="108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0">
        <v>13</v>
      </c>
      <c r="B874" s="10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0">
        <v>14</v>
      </c>
      <c r="B875" s="10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0">
        <v>15</v>
      </c>
      <c r="B876" s="10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0">
        <v>16</v>
      </c>
      <c r="B877" s="10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0">
        <v>17</v>
      </c>
      <c r="B878" s="10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0">
        <v>18</v>
      </c>
      <c r="B879" s="10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0">
        <v>19</v>
      </c>
      <c r="B880" s="10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0">
        <v>20</v>
      </c>
      <c r="B881" s="10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0">
        <v>21</v>
      </c>
      <c r="B882" s="10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0">
        <v>22</v>
      </c>
      <c r="B883" s="10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0">
        <v>23</v>
      </c>
      <c r="B884" s="10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0">
        <v>24</v>
      </c>
      <c r="B885" s="10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0">
        <v>25</v>
      </c>
      <c r="B886" s="10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0">
        <v>26</v>
      </c>
      <c r="B887" s="10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0">
        <v>27</v>
      </c>
      <c r="B888" s="10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0">
        <v>28</v>
      </c>
      <c r="B889" s="10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0">
        <v>29</v>
      </c>
      <c r="B890" s="10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0">
        <v>30</v>
      </c>
      <c r="B891" s="10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80">
        <v>1</v>
      </c>
      <c r="B895" s="10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0">
        <v>2</v>
      </c>
      <c r="B896" s="10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0">
        <v>3</v>
      </c>
      <c r="B897" s="10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0">
        <v>4</v>
      </c>
      <c r="B898" s="10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0">
        <v>5</v>
      </c>
      <c r="B899" s="10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0">
        <v>6</v>
      </c>
      <c r="B900" s="108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0">
        <v>7</v>
      </c>
      <c r="B901" s="108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0">
        <v>8</v>
      </c>
      <c r="B902" s="108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0">
        <v>9</v>
      </c>
      <c r="B903" s="108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0">
        <v>10</v>
      </c>
      <c r="B904" s="10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0">
        <v>11</v>
      </c>
      <c r="B905" s="108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0">
        <v>12</v>
      </c>
      <c r="B906" s="108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0">
        <v>13</v>
      </c>
      <c r="B907" s="10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0">
        <v>14</v>
      </c>
      <c r="B908" s="10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0">
        <v>15</v>
      </c>
      <c r="B909" s="10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0">
        <v>16</v>
      </c>
      <c r="B910" s="10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0">
        <v>17</v>
      </c>
      <c r="B911" s="10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0">
        <v>18</v>
      </c>
      <c r="B912" s="10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0">
        <v>19</v>
      </c>
      <c r="B913" s="10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0">
        <v>20</v>
      </c>
      <c r="B914" s="10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0">
        <v>21</v>
      </c>
      <c r="B915" s="10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0">
        <v>22</v>
      </c>
      <c r="B916" s="10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0">
        <v>23</v>
      </c>
      <c r="B917" s="10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0">
        <v>24</v>
      </c>
      <c r="B918" s="10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0">
        <v>25</v>
      </c>
      <c r="B919" s="10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0">
        <v>26</v>
      </c>
      <c r="B920" s="10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0">
        <v>27</v>
      </c>
      <c r="B921" s="10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0">
        <v>28</v>
      </c>
      <c r="B922" s="10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0">
        <v>29</v>
      </c>
      <c r="B923" s="10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0">
        <v>30</v>
      </c>
      <c r="B924" s="10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80">
        <v>1</v>
      </c>
      <c r="B928" s="10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0">
        <v>2</v>
      </c>
      <c r="B929" s="10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0">
        <v>3</v>
      </c>
      <c r="B930" s="10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0">
        <v>4</v>
      </c>
      <c r="B931" s="10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0">
        <v>5</v>
      </c>
      <c r="B932" s="10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0">
        <v>6</v>
      </c>
      <c r="B933" s="108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0">
        <v>7</v>
      </c>
      <c r="B934" s="108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0">
        <v>8</v>
      </c>
      <c r="B935" s="108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0">
        <v>9</v>
      </c>
      <c r="B936" s="10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0">
        <v>10</v>
      </c>
      <c r="B937" s="10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0">
        <v>11</v>
      </c>
      <c r="B938" s="108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0">
        <v>12</v>
      </c>
      <c r="B939" s="108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0">
        <v>13</v>
      </c>
      <c r="B940" s="10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0">
        <v>14</v>
      </c>
      <c r="B941" s="10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0">
        <v>15</v>
      </c>
      <c r="B942" s="10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0">
        <v>16</v>
      </c>
      <c r="B943" s="10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0">
        <v>17</v>
      </c>
      <c r="B944" s="10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0">
        <v>18</v>
      </c>
      <c r="B945" s="10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0">
        <v>19</v>
      </c>
      <c r="B946" s="10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0">
        <v>20</v>
      </c>
      <c r="B947" s="10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0">
        <v>21</v>
      </c>
      <c r="B948" s="10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0">
        <v>22</v>
      </c>
      <c r="B949" s="10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0">
        <v>23</v>
      </c>
      <c r="B950" s="10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0">
        <v>24</v>
      </c>
      <c r="B951" s="10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0">
        <v>25</v>
      </c>
      <c r="B952" s="10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0">
        <v>26</v>
      </c>
      <c r="B953" s="10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0">
        <v>27</v>
      </c>
      <c r="B954" s="10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0">
        <v>28</v>
      </c>
      <c r="B955" s="10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0">
        <v>29</v>
      </c>
      <c r="B956" s="10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0">
        <v>30</v>
      </c>
      <c r="B957" s="10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80">
        <v>1</v>
      </c>
      <c r="B961" s="10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0">
        <v>2</v>
      </c>
      <c r="B962" s="10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0">
        <v>3</v>
      </c>
      <c r="B963" s="10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0">
        <v>4</v>
      </c>
      <c r="B964" s="10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0">
        <v>5</v>
      </c>
      <c r="B965" s="10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0">
        <v>6</v>
      </c>
      <c r="B966" s="108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0">
        <v>7</v>
      </c>
      <c r="B967" s="108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0">
        <v>8</v>
      </c>
      <c r="B968" s="108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0">
        <v>9</v>
      </c>
      <c r="B969" s="10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0">
        <v>10</v>
      </c>
      <c r="B970" s="10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0">
        <v>11</v>
      </c>
      <c r="B971" s="108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0">
        <v>12</v>
      </c>
      <c r="B972" s="108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0">
        <v>13</v>
      </c>
      <c r="B973" s="10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0">
        <v>14</v>
      </c>
      <c r="B974" s="10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0">
        <v>15</v>
      </c>
      <c r="B975" s="10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0">
        <v>16</v>
      </c>
      <c r="B976" s="10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0">
        <v>17</v>
      </c>
      <c r="B977" s="10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0">
        <v>18</v>
      </c>
      <c r="B978" s="10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0">
        <v>19</v>
      </c>
      <c r="B979" s="10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0">
        <v>20</v>
      </c>
      <c r="B980" s="10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0">
        <v>21</v>
      </c>
      <c r="B981" s="10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0">
        <v>22</v>
      </c>
      <c r="B982" s="10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0">
        <v>23</v>
      </c>
      <c r="B983" s="10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0">
        <v>24</v>
      </c>
      <c r="B984" s="10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0">
        <v>25</v>
      </c>
      <c r="B985" s="10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0">
        <v>26</v>
      </c>
      <c r="B986" s="10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0">
        <v>27</v>
      </c>
      <c r="B987" s="10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0">
        <v>28</v>
      </c>
      <c r="B988" s="10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0">
        <v>29</v>
      </c>
      <c r="B989" s="10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0">
        <v>30</v>
      </c>
      <c r="B990" s="10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80">
        <v>1</v>
      </c>
      <c r="B994" s="10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0">
        <v>2</v>
      </c>
      <c r="B995" s="10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0">
        <v>3</v>
      </c>
      <c r="B996" s="10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0">
        <v>4</v>
      </c>
      <c r="B997" s="10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0">
        <v>5</v>
      </c>
      <c r="B998" s="10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0">
        <v>6</v>
      </c>
      <c r="B999" s="108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0">
        <v>7</v>
      </c>
      <c r="B1000" s="108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0">
        <v>8</v>
      </c>
      <c r="B1001" s="108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0">
        <v>9</v>
      </c>
      <c r="B1002" s="10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0">
        <v>10</v>
      </c>
      <c r="B1003" s="10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0">
        <v>11</v>
      </c>
      <c r="B1004" s="108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0">
        <v>12</v>
      </c>
      <c r="B1005" s="108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0">
        <v>13</v>
      </c>
      <c r="B1006" s="10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0">
        <v>14</v>
      </c>
      <c r="B1007" s="10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0">
        <v>15</v>
      </c>
      <c r="B1008" s="10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0">
        <v>16</v>
      </c>
      <c r="B1009" s="10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0">
        <v>17</v>
      </c>
      <c r="B1010" s="10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0">
        <v>18</v>
      </c>
      <c r="B1011" s="10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0">
        <v>19</v>
      </c>
      <c r="B1012" s="10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0">
        <v>20</v>
      </c>
      <c r="B1013" s="10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0">
        <v>21</v>
      </c>
      <c r="B1014" s="10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0">
        <v>22</v>
      </c>
      <c r="B1015" s="10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0">
        <v>23</v>
      </c>
      <c r="B1016" s="10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0">
        <v>24</v>
      </c>
      <c r="B1017" s="10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0">
        <v>25</v>
      </c>
      <c r="B1018" s="10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0">
        <v>26</v>
      </c>
      <c r="B1019" s="10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0">
        <v>27</v>
      </c>
      <c r="B1020" s="10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0">
        <v>28</v>
      </c>
      <c r="B1021" s="10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0">
        <v>29</v>
      </c>
      <c r="B1022" s="10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0">
        <v>30</v>
      </c>
      <c r="B1023" s="10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80">
        <v>1</v>
      </c>
      <c r="B1027" s="10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0">
        <v>2</v>
      </c>
      <c r="B1028" s="10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0">
        <v>3</v>
      </c>
      <c r="B1029" s="10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0">
        <v>4</v>
      </c>
      <c r="B1030" s="10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0">
        <v>5</v>
      </c>
      <c r="B1031" s="10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0">
        <v>6</v>
      </c>
      <c r="B1032" s="108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0">
        <v>7</v>
      </c>
      <c r="B1033" s="108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0">
        <v>8</v>
      </c>
      <c r="B1034" s="108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0">
        <v>9</v>
      </c>
      <c r="B1035" s="10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0">
        <v>10</v>
      </c>
      <c r="B1036" s="10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0">
        <v>11</v>
      </c>
      <c r="B1037" s="108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0">
        <v>12</v>
      </c>
      <c r="B1038" s="108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0">
        <v>13</v>
      </c>
      <c r="B1039" s="10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0">
        <v>14</v>
      </c>
      <c r="B1040" s="10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0">
        <v>15</v>
      </c>
      <c r="B1041" s="10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0">
        <v>16</v>
      </c>
      <c r="B1042" s="10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0">
        <v>17</v>
      </c>
      <c r="B1043" s="10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0">
        <v>18</v>
      </c>
      <c r="B1044" s="10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0">
        <v>19</v>
      </c>
      <c r="B1045" s="10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0">
        <v>20</v>
      </c>
      <c r="B1046" s="10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0">
        <v>21</v>
      </c>
      <c r="B1047" s="10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0">
        <v>22</v>
      </c>
      <c r="B1048" s="10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0">
        <v>23</v>
      </c>
      <c r="B1049" s="10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0">
        <v>24</v>
      </c>
      <c r="B1050" s="10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0">
        <v>25</v>
      </c>
      <c r="B1051" s="10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0">
        <v>26</v>
      </c>
      <c r="B1052" s="10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0">
        <v>27</v>
      </c>
      <c r="B1053" s="10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0">
        <v>28</v>
      </c>
      <c r="B1054" s="10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0">
        <v>29</v>
      </c>
      <c r="B1055" s="10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0">
        <v>30</v>
      </c>
      <c r="B1056" s="10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80">
        <v>1</v>
      </c>
      <c r="B1060" s="10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0">
        <v>2</v>
      </c>
      <c r="B1061" s="10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0">
        <v>3</v>
      </c>
      <c r="B1062" s="10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0">
        <v>4</v>
      </c>
      <c r="B1063" s="10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0">
        <v>5</v>
      </c>
      <c r="B1064" s="10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0">
        <v>6</v>
      </c>
      <c r="B1065" s="108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0">
        <v>7</v>
      </c>
      <c r="B1066" s="108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0">
        <v>8</v>
      </c>
      <c r="B1067" s="108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0">
        <v>9</v>
      </c>
      <c r="B1068" s="10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0">
        <v>10</v>
      </c>
      <c r="B1069" s="10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0">
        <v>11</v>
      </c>
      <c r="B1070" s="108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0">
        <v>12</v>
      </c>
      <c r="B1071" s="108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0">
        <v>13</v>
      </c>
      <c r="B1072" s="10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0">
        <v>14</v>
      </c>
      <c r="B1073" s="10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0">
        <v>15</v>
      </c>
      <c r="B1074" s="10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0">
        <v>16</v>
      </c>
      <c r="B1075" s="10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0">
        <v>17</v>
      </c>
      <c r="B1076" s="10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0">
        <v>18</v>
      </c>
      <c r="B1077" s="10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0">
        <v>19</v>
      </c>
      <c r="B1078" s="10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0">
        <v>20</v>
      </c>
      <c r="B1079" s="10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0">
        <v>21</v>
      </c>
      <c r="B1080" s="10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0">
        <v>22</v>
      </c>
      <c r="B1081" s="10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0">
        <v>23</v>
      </c>
      <c r="B1082" s="10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0">
        <v>24</v>
      </c>
      <c r="B1083" s="10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0">
        <v>25</v>
      </c>
      <c r="B1084" s="10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0">
        <v>26</v>
      </c>
      <c r="B1085" s="10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0">
        <v>27</v>
      </c>
      <c r="B1086" s="10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0">
        <v>28</v>
      </c>
      <c r="B1087" s="10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0">
        <v>29</v>
      </c>
      <c r="B1088" s="10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0">
        <v>30</v>
      </c>
      <c r="B1089" s="10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80">
        <v>1</v>
      </c>
      <c r="B1093" s="10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0">
        <v>2</v>
      </c>
      <c r="B1094" s="10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0">
        <v>3</v>
      </c>
      <c r="B1095" s="10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0">
        <v>4</v>
      </c>
      <c r="B1096" s="10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0">
        <v>5</v>
      </c>
      <c r="B1097" s="10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0">
        <v>6</v>
      </c>
      <c r="B1098" s="108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0">
        <v>7</v>
      </c>
      <c r="B1099" s="108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0">
        <v>8</v>
      </c>
      <c r="B1100" s="108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0">
        <v>9</v>
      </c>
      <c r="B1101" s="108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0">
        <v>10</v>
      </c>
      <c r="B1102" s="108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0">
        <v>11</v>
      </c>
      <c r="B1103" s="108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0">
        <v>12</v>
      </c>
      <c r="B1104" s="108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0">
        <v>13</v>
      </c>
      <c r="B1105" s="108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0">
        <v>14</v>
      </c>
      <c r="B1106" s="108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0">
        <v>15</v>
      </c>
      <c r="B1107" s="108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0">
        <v>16</v>
      </c>
      <c r="B1108" s="108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0">
        <v>17</v>
      </c>
      <c r="B1109" s="108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0">
        <v>18</v>
      </c>
      <c r="B1110" s="108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0">
        <v>19</v>
      </c>
      <c r="B1111" s="108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0">
        <v>20</v>
      </c>
      <c r="B1112" s="108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0">
        <v>21</v>
      </c>
      <c r="B1113" s="108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0">
        <v>22</v>
      </c>
      <c r="B1114" s="108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0">
        <v>23</v>
      </c>
      <c r="B1115" s="108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0">
        <v>24</v>
      </c>
      <c r="B1116" s="108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0">
        <v>25</v>
      </c>
      <c r="B1117" s="108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0">
        <v>26</v>
      </c>
      <c r="B1118" s="108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0">
        <v>27</v>
      </c>
      <c r="B1119" s="108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0">
        <v>28</v>
      </c>
      <c r="B1120" s="108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0">
        <v>29</v>
      </c>
      <c r="B1121" s="108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0">
        <v>30</v>
      </c>
      <c r="B1122" s="108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80">
        <v>1</v>
      </c>
      <c r="B1126" s="108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0">
        <v>2</v>
      </c>
      <c r="B1127" s="108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0">
        <v>3</v>
      </c>
      <c r="B1128" s="108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0">
        <v>4</v>
      </c>
      <c r="B1129" s="108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0">
        <v>5</v>
      </c>
      <c r="B1130" s="108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0">
        <v>6</v>
      </c>
      <c r="B1131" s="108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0">
        <v>7</v>
      </c>
      <c r="B1132" s="108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0">
        <v>8</v>
      </c>
      <c r="B1133" s="108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0">
        <v>9</v>
      </c>
      <c r="B1134" s="108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0">
        <v>10</v>
      </c>
      <c r="B1135" s="108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0">
        <v>11</v>
      </c>
      <c r="B1136" s="108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0">
        <v>12</v>
      </c>
      <c r="B1137" s="108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0">
        <v>13</v>
      </c>
      <c r="B1138" s="108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0">
        <v>14</v>
      </c>
      <c r="B1139" s="108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0">
        <v>15</v>
      </c>
      <c r="B1140" s="108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0">
        <v>16</v>
      </c>
      <c r="B1141" s="108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0">
        <v>17</v>
      </c>
      <c r="B1142" s="108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0">
        <v>18</v>
      </c>
      <c r="B1143" s="108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0">
        <v>19</v>
      </c>
      <c r="B1144" s="108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0">
        <v>20</v>
      </c>
      <c r="B1145" s="108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0">
        <v>21</v>
      </c>
      <c r="B1146" s="108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0">
        <v>22</v>
      </c>
      <c r="B1147" s="108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0">
        <v>23</v>
      </c>
      <c r="B1148" s="108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0">
        <v>24</v>
      </c>
      <c r="B1149" s="108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0">
        <v>25</v>
      </c>
      <c r="B1150" s="108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0">
        <v>26</v>
      </c>
      <c r="B1151" s="108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0">
        <v>27</v>
      </c>
      <c r="B1152" s="108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0">
        <v>28</v>
      </c>
      <c r="B1153" s="108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0">
        <v>29</v>
      </c>
      <c r="B1154" s="108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0">
        <v>30</v>
      </c>
      <c r="B1155" s="108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80">
        <v>1</v>
      </c>
      <c r="B1159" s="108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0">
        <v>2</v>
      </c>
      <c r="B1160" s="108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0">
        <v>3</v>
      </c>
      <c r="B1161" s="108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0">
        <v>4</v>
      </c>
      <c r="B1162" s="108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0">
        <v>5</v>
      </c>
      <c r="B1163" s="108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0">
        <v>6</v>
      </c>
      <c r="B1164" s="108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0">
        <v>7</v>
      </c>
      <c r="B1165" s="108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0">
        <v>8</v>
      </c>
      <c r="B1166" s="108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0">
        <v>9</v>
      </c>
      <c r="B1167" s="108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0">
        <v>10</v>
      </c>
      <c r="B1168" s="108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0">
        <v>11</v>
      </c>
      <c r="B1169" s="108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0">
        <v>12</v>
      </c>
      <c r="B1170" s="108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0">
        <v>13</v>
      </c>
      <c r="B1171" s="108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0">
        <v>14</v>
      </c>
      <c r="B1172" s="108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0">
        <v>15</v>
      </c>
      <c r="B1173" s="108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0">
        <v>16</v>
      </c>
      <c r="B1174" s="108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0">
        <v>17</v>
      </c>
      <c r="B1175" s="108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0">
        <v>18</v>
      </c>
      <c r="B1176" s="108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0">
        <v>19</v>
      </c>
      <c r="B1177" s="108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0">
        <v>20</v>
      </c>
      <c r="B1178" s="108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0">
        <v>21</v>
      </c>
      <c r="B1179" s="108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0">
        <v>22</v>
      </c>
      <c r="B1180" s="108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0">
        <v>23</v>
      </c>
      <c r="B1181" s="108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0">
        <v>24</v>
      </c>
      <c r="B1182" s="108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0">
        <v>25</v>
      </c>
      <c r="B1183" s="108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0">
        <v>26</v>
      </c>
      <c r="B1184" s="108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0">
        <v>27</v>
      </c>
      <c r="B1185" s="108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0">
        <v>28</v>
      </c>
      <c r="B1186" s="108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0">
        <v>29</v>
      </c>
      <c r="B1187" s="108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0">
        <v>30</v>
      </c>
      <c r="B1188" s="108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80">
        <v>1</v>
      </c>
      <c r="B1192" s="108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0">
        <v>2</v>
      </c>
      <c r="B1193" s="108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0">
        <v>3</v>
      </c>
      <c r="B1194" s="108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0">
        <v>4</v>
      </c>
      <c r="B1195" s="108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0">
        <v>5</v>
      </c>
      <c r="B1196" s="108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0">
        <v>6</v>
      </c>
      <c r="B1197" s="108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0">
        <v>7</v>
      </c>
      <c r="B1198" s="108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0">
        <v>8</v>
      </c>
      <c r="B1199" s="108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0">
        <v>9</v>
      </c>
      <c r="B1200" s="108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0">
        <v>10</v>
      </c>
      <c r="B1201" s="108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0">
        <v>11</v>
      </c>
      <c r="B1202" s="108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0">
        <v>12</v>
      </c>
      <c r="B1203" s="108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0">
        <v>13</v>
      </c>
      <c r="B1204" s="108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0">
        <v>14</v>
      </c>
      <c r="B1205" s="108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0">
        <v>15</v>
      </c>
      <c r="B1206" s="108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0">
        <v>16</v>
      </c>
      <c r="B1207" s="108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0">
        <v>17</v>
      </c>
      <c r="B1208" s="108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0">
        <v>18</v>
      </c>
      <c r="B1209" s="108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0">
        <v>19</v>
      </c>
      <c r="B1210" s="108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0">
        <v>20</v>
      </c>
      <c r="B1211" s="108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0">
        <v>21</v>
      </c>
      <c r="B1212" s="108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0">
        <v>22</v>
      </c>
      <c r="B1213" s="108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0">
        <v>23</v>
      </c>
      <c r="B1214" s="108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0">
        <v>24</v>
      </c>
      <c r="B1215" s="108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0">
        <v>25</v>
      </c>
      <c r="B1216" s="108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0">
        <v>26</v>
      </c>
      <c r="B1217" s="108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0">
        <v>27</v>
      </c>
      <c r="B1218" s="108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0">
        <v>28</v>
      </c>
      <c r="B1219" s="108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0">
        <v>29</v>
      </c>
      <c r="B1220" s="108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0">
        <v>30</v>
      </c>
      <c r="B1221" s="108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80">
        <v>1</v>
      </c>
      <c r="B1225" s="108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0">
        <v>2</v>
      </c>
      <c r="B1226" s="108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0">
        <v>3</v>
      </c>
      <c r="B1227" s="108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0">
        <v>4</v>
      </c>
      <c r="B1228" s="108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0">
        <v>5</v>
      </c>
      <c r="B1229" s="108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0">
        <v>6</v>
      </c>
      <c r="B1230" s="108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0">
        <v>7</v>
      </c>
      <c r="B1231" s="108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0">
        <v>8</v>
      </c>
      <c r="B1232" s="108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0">
        <v>9</v>
      </c>
      <c r="B1233" s="108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0">
        <v>10</v>
      </c>
      <c r="B1234" s="108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0">
        <v>11</v>
      </c>
      <c r="B1235" s="108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0">
        <v>12</v>
      </c>
      <c r="B1236" s="108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0">
        <v>13</v>
      </c>
      <c r="B1237" s="108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0">
        <v>14</v>
      </c>
      <c r="B1238" s="108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0">
        <v>15</v>
      </c>
      <c r="B1239" s="108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0">
        <v>16</v>
      </c>
      <c r="B1240" s="108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0">
        <v>17</v>
      </c>
      <c r="B1241" s="108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0">
        <v>18</v>
      </c>
      <c r="B1242" s="108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0">
        <v>19</v>
      </c>
      <c r="B1243" s="108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0">
        <v>20</v>
      </c>
      <c r="B1244" s="108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0">
        <v>21</v>
      </c>
      <c r="B1245" s="108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0">
        <v>22</v>
      </c>
      <c r="B1246" s="108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0">
        <v>23</v>
      </c>
      <c r="B1247" s="108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0">
        <v>24</v>
      </c>
      <c r="B1248" s="108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0">
        <v>25</v>
      </c>
      <c r="B1249" s="108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0">
        <v>26</v>
      </c>
      <c r="B1250" s="108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0">
        <v>27</v>
      </c>
      <c r="B1251" s="108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0">
        <v>28</v>
      </c>
      <c r="B1252" s="108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0">
        <v>29</v>
      </c>
      <c r="B1253" s="108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0">
        <v>30</v>
      </c>
      <c r="B1254" s="108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80">
        <v>1</v>
      </c>
      <c r="B1258" s="108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0">
        <v>2</v>
      </c>
      <c r="B1259" s="108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0">
        <v>3</v>
      </c>
      <c r="B1260" s="108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0">
        <v>4</v>
      </c>
      <c r="B1261" s="108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0">
        <v>5</v>
      </c>
      <c r="B1262" s="108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0">
        <v>6</v>
      </c>
      <c r="B1263" s="108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0">
        <v>7</v>
      </c>
      <c r="B1264" s="108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0">
        <v>8</v>
      </c>
      <c r="B1265" s="108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0">
        <v>9</v>
      </c>
      <c r="B1266" s="108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0">
        <v>10</v>
      </c>
      <c r="B1267" s="108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0">
        <v>11</v>
      </c>
      <c r="B1268" s="108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0">
        <v>12</v>
      </c>
      <c r="B1269" s="108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0">
        <v>13</v>
      </c>
      <c r="B1270" s="108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0">
        <v>14</v>
      </c>
      <c r="B1271" s="108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0">
        <v>15</v>
      </c>
      <c r="B1272" s="108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0">
        <v>16</v>
      </c>
      <c r="B1273" s="108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0">
        <v>17</v>
      </c>
      <c r="B1274" s="108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0">
        <v>18</v>
      </c>
      <c r="B1275" s="108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0">
        <v>19</v>
      </c>
      <c r="B1276" s="108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0">
        <v>20</v>
      </c>
      <c r="B1277" s="108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0">
        <v>21</v>
      </c>
      <c r="B1278" s="108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0">
        <v>22</v>
      </c>
      <c r="B1279" s="108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0">
        <v>23</v>
      </c>
      <c r="B1280" s="108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0">
        <v>24</v>
      </c>
      <c r="B1281" s="108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0">
        <v>25</v>
      </c>
      <c r="B1282" s="108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0">
        <v>26</v>
      </c>
      <c r="B1283" s="108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0">
        <v>27</v>
      </c>
      <c r="B1284" s="108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0">
        <v>28</v>
      </c>
      <c r="B1285" s="108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0">
        <v>29</v>
      </c>
      <c r="B1286" s="108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0">
        <v>30</v>
      </c>
      <c r="B1287" s="108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80">
        <v>1</v>
      </c>
      <c r="B1291" s="108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0">
        <v>2</v>
      </c>
      <c r="B1292" s="108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0">
        <v>3</v>
      </c>
      <c r="B1293" s="108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0">
        <v>4</v>
      </c>
      <c r="B1294" s="108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0">
        <v>5</v>
      </c>
      <c r="B1295" s="108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0">
        <v>6</v>
      </c>
      <c r="B1296" s="108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0">
        <v>7</v>
      </c>
      <c r="B1297" s="108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0">
        <v>8</v>
      </c>
      <c r="B1298" s="108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0">
        <v>9</v>
      </c>
      <c r="B1299" s="108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0">
        <v>10</v>
      </c>
      <c r="B1300" s="108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0">
        <v>11</v>
      </c>
      <c r="B1301" s="108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0">
        <v>12</v>
      </c>
      <c r="B1302" s="108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0">
        <v>13</v>
      </c>
      <c r="B1303" s="108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0">
        <v>14</v>
      </c>
      <c r="B1304" s="108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0">
        <v>15</v>
      </c>
      <c r="B1305" s="108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0">
        <v>16</v>
      </c>
      <c r="B1306" s="108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0">
        <v>17</v>
      </c>
      <c r="B1307" s="108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0">
        <v>18</v>
      </c>
      <c r="B1308" s="108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0">
        <v>19</v>
      </c>
      <c r="B1309" s="108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0">
        <v>20</v>
      </c>
      <c r="B1310" s="108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0">
        <v>21</v>
      </c>
      <c r="B1311" s="108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0">
        <v>22</v>
      </c>
      <c r="B1312" s="108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0">
        <v>23</v>
      </c>
      <c r="B1313" s="108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0">
        <v>24</v>
      </c>
      <c r="B1314" s="108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0">
        <v>25</v>
      </c>
      <c r="B1315" s="108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0">
        <v>26</v>
      </c>
      <c r="B1316" s="108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0">
        <v>27</v>
      </c>
      <c r="B1317" s="108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0">
        <v>28</v>
      </c>
      <c r="B1318" s="108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0">
        <v>29</v>
      </c>
      <c r="B1319" s="108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0">
        <v>30</v>
      </c>
      <c r="B1320" s="108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2020-07-06T00:18:56Z</cp:lastPrinted>
  <dcterms:created xsi:type="dcterms:W3CDTF">2012-03-13T00:50:25Z</dcterms:created>
  <dcterms:modified xsi:type="dcterms:W3CDTF">2020-11-16T03:24:31Z</dcterms:modified>
</cp:coreProperties>
</file>