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<sst xmlns="http://schemas.openxmlformats.org/spreadsheetml/2006/main" count="2888" uniqueCount="616">
  <si>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</si>
  <si>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</si>
  <si>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</si>
  <si>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</si>
  <si>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</si>
  <si>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</si>
  <si>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</si>
  <si>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</si>
  <si>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</si>
  <si>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</si>
  <si>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</si>
  <si>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</si>
  <si>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</si>
  <si>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</si>
  <si>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</si>
  <si>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</si>
  <si>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</si>
  <si>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</si>
  <si>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</si>
  <si>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</si>
  <si>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</si>
  <si>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</si>
  <si>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</si>
  <si>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</si>
  <si>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</si>
  <si>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</si>
  <si>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</si>
  <si>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</si>
  <si>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</si>
  <si>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</si>
  <si>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</si>
  <si>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</si>
  <si>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</si>
  <si>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</si>
  <si>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</si>
  <si>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</si>
  <si>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</si>
  <si>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</si>
  <si>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</si>
  <si>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</si>
  <si>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</si>
  <si>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</si>
  <si>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</si>
  <si>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</si>
  <si>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</si>
  <si>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</si>
  <si>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</si>
  <si>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</si>
  <si>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</si>
  <si>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</si>
  <si>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</si>
  <si>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</si>
  <si>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</si>
  <si>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</si>
  <si>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</si>
  <si>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</si>
  <si>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</si>
  <si>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</si>
  <si>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</si>
  <si>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</si>
  <si>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</si>
  <si>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</si>
  <si>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</si>
  <si>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</si>
  <si>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</si>
  <si>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</si>
  <si>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</si>
  <si>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</si>
  <si>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</si>
  <si>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</si>
  <si>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</si>
  <si>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</si>
  <si>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</si>
  <si>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</si>
  <si>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</si>
  <si>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</si>
  <si>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</si>
  <si>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</si>
  <si>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</si>
  <si>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</si>
  <si>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</si>
  <si>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</si>
  <si>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</si>
  <si>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</si>
  <si>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</si>
  <si>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</si>
  <si>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</si>
  <si>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</si>
  <si>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</si>
  <si>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</si>
  <si>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</si>
  <si>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</si>
  <si>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</si>
  <si>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</si>
  <si>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</si>
  <si>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</si>
  <si>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</si>
  <si>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</si>
  <si>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</si>
  <si>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</si>
  <si>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</si>
  <si>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</si>
  <si>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</si>
  <si>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</si>
  <si>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</si>
  <si>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</si>
  <si>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</si>
  <si>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</si>
  <si>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</si>
  <si>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</si>
  <si>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</si>
  <si>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</si>
  <si>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</si>
  <si>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</si>
  <si>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</si>
  <si>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</si>
  <si>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</si>
  <si>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</si>
  <si>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</si>
  <si>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</si>
  <si>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</si>
  <si>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</si>
  <si>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</si>
  <si>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</si>
  <si>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</si>
  <si>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</si>
  <si>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</si>
  <si>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</si>
  <si>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</si>
  <si>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</si>
  <si>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</si>
  <si>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</si>
  <si>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</si>
  <si>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</si>
  <si>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</si>
  <si>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</si>
  <si>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</si>
  <si>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</si>
  <si>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</si>
  <si>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</si>
  <si>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</si>
  <si>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</si>
  <si>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</si>
  <si>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</si>
  <si>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</si>
  <si>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</si>
  <si>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</si>
  <si>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</si>
  <si>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</si>
  <si>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</si>
  <si>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</si>
  <si>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</si>
  <si>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</si>
  <si>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</si>
  <si>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</si>
  <si>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</si>
  <si>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</si>
  <si>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</si>
  <si>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</si>
  <si>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</si>
  <si>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</si>
  <si>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</si>
  <si>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</si>
  <si>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</si>
  <si>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</si>
  <si>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</si>
  <si>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</si>
  <si>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</si>
  <si>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</si>
  <si>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</si>
  <si>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</si>
  <si>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</si>
  <si>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</si>
  <si>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</si>
  <si>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</si>
  <si>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</si>
  <si>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</si>
  <si>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</si>
  <si>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</si>
  <si>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</si>
  <si>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</si>
  <si>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</si>
  <si>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</si>
  <si>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</si>
  <si>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</si>
  <si>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</si>
  <si>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</si>
  <si>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</si>
  <si>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</si>
  <si>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</si>
  <si>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</si>
  <si>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</si>
  <si>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</si>
  <si>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</si>
  <si>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</si>
  <si>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</si>
  <si>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</si>
  <si>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</si>
  <si>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</si>
  <si>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</si>
  <si>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</si>
  <si>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</si>
  <si>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</si>
  <si>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</si>
  <si>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</si>
  <si>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</si>
  <si>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</si>
  <si>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</si>
  <si>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</si>
  <si>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</si>
  <si>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</si>
  <si>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</si>
  <si>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</si>
  <si>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</si>
  <si>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</si>
  <si>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</si>
  <si>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</si>
  <si>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</si>
  <si>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</si>
  <si>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</si>
  <si>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</si>
  <si>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</si>
  <si>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</si>
  <si>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</si>
  <si>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</si>
  <si>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</si>
  <si>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</si>
  <si>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</si>
  <si>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</si>
  <si>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</si>
  <si>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</si>
  <si>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</si>
  <si>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</si>
  <si>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</si>
  <si>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</si>
  <si>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</si>
  <si>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</si>
  <si>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</si>
  <si>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</si>
  <si>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</si>
  <si>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</si>
  <si>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</si>
  <si>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</si>
  <si>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</si>
  <si>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</si>
  <si>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</si>
  <si>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</si>
  <si>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</si>
  <si>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</si>
  <si>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</si>
  <si>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</si>
  <si>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</si>
  <si>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</si>
  <si>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</si>
  <si>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</si>
  <si>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</si>
  <si>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</si>
  <si>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</si>
  <si>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</si>
  <si>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</si>
  <si>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</si>
  <si>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</si>
  <si>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</si>
  <si>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</si>
  <si>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</si>
  <si>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</si>
  <si>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</si>
  <si>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</si>
  <si>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</si>
  <si>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</si>
  <si>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</si>
  <si>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</si>
  <si>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</si>
  <si>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</si>
  <si>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</si>
  <si>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</si>
  <si>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</si>
  <si>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</si>
  <si>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</si>
  <si>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</si>
  <si>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</si>
  <si>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</si>
  <si>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</si>
  <si>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</si>
  <si>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</si>
  <si>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</si>
  <si>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</si>
  <si>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</si>
  <si>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</si>
  <si>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</si>
  <si>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</si>
  <si>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</si>
  <si>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</si>
  <si>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</si>
  <si>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</si>
  <si>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</si>
  <si>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</si>
  <si>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</si>
  <si>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</si>
  <si>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</si>
  <si>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</si>
  <si>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</si>
  <si>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</si>
  <si>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</si>
  <si>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</si>
  <si>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</si>
  <si>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</si>
  <si>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</si>
  <si>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</si>
  <si>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</si>
  <si>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</si>
  <si>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</si>
  <si>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</si>
  <si>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</si>
  <si>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</si>
  <si>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</si>
  <si>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</si>
  <si>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</si>
  <si>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</si>
  <si>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</si>
  <si>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</si>
  <si>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</si>
  <si>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</si>
  <si>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</si>
  <si>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</si>
  <si>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</si>
  <si>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</si>
  <si>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</si>
  <si>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</si>
  <si>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</si>
  <si>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</si>
  <si>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</si>
  <si>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</si>
  <si>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</si>
  <si>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</si>
  <si>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</si>
  <si>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</si>
  <si>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</si>
  <si>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</si>
  <si>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</si>
  <si>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</si>
  <si>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</si>
  <si>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</si>
  <si>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</si>
  <si>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</si>
  <si>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</si>
  <si>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</si>
  <si>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</si>
  <si>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</si>
  <si>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</si>
  <si>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</si>
  <si>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</si>
  <si>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</si>
  <si>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</si>
  <si>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</si>
  <si>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</si>
  <si>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</si>
  <si>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</si>
  <si>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</si>
  <si>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</si>
  <si>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</si>
  <si>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</si>
  <si>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</si>
  <si>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</si>
  <si>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</si>
  <si>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</si>
  <si>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</si>
  <si>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</si>
  <si>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</si>
  <si>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</si>
  <si>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</si>
  <si>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</si>
  <si>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</si>
  <si>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</si>
  <si>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</si>
  <si>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</si>
  <si>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</si>
  <si>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</si>
  <si>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</si>
  <si>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</si>
  <si>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</si>
  <si>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</si>
  <si>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</si>
  <si>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</si>
  <si>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</si>
  <si>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</si>
  <si>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</si>
  <si>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</si>
  <si>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</si>
  <si>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</si>
  <si>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</si>
  <si>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</si>
  <si>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</si>
  <si>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</si>
  <si>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</si>
  <si>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</si>
  <si>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</si>
  <si>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</si>
  <si>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</si>
  <si>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</si>
  <si>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</si>
  <si>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</si>
  <si>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</si>
  <si>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</si>
  <si>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</si>
  <si>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</si>
  <si>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</si>
  <si>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</si>
  <si>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</si>
  <si>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</si>
  <si>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</si>
  <si>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</si>
  <si>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</si>
  <si>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</si>
  <si>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</si>
  <si>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</si>
  <si>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</si>
  <si>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</si>
  <si>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</si>
  <si>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</si>
  <si>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</si>
  <si>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</si>
  <si>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</si>
  <si>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</si>
  <si>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</si>
  <si>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</si>
  <si>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</si>
  <si>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</si>
  <si>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</si>
  <si>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</si>
  <si>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</si>
  <si>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</si>
  <si>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</si>
  <si>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</si>
  <si>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</si>
  <si>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</si>
  <si>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</si>
  <si>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</si>
  <si>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</si>
  <si>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</si>
  <si>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</si>
  <si>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</si>
  <si>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</si>
  <si>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</si>
  <si>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</si>
  <si>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</si>
  <si>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</si>
  <si>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</si>
  <si>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</si>
  <si>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</si>
  <si>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</si>
  <si>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</si>
  <si>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</si>
  <si>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</si>
  <si>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</si>
  <si>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</si>
  <si>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</si>
  <si>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</si>
  <si>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</si>
  <si>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</si>
  <si>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</si>
  <si>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</si>
  <si>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</si>
  <si>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</si>
  <si>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</si>
  <si>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</si>
  <si>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</si>
  <si>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</si>
  <si>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</si>
  <si>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</si>
  <si>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</si>
  <si>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</si>
  <si>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</si>
  <si>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</si>
  <si>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</si>
  <si>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</si>
  <si>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</si>
  <si>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</si>
  <si>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</si>
  <si>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</si>
  <si>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</si>
  <si>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</si>
  <si>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</si>
  <si>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</si>
  <si>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</si>
  <si>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</si>
  <si>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</si>
  <si>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</si>
  <si>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</si>
  <si>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</si>
  <si>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</si>
  <si>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</si>
  <si>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</si>
  <si>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</si>
  <si>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</si>
  <si>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</si>
  <si>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</si>
  <si>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</si>
  <si>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</si>
  <si>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</si>
  <si>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</si>
  <si>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</si>
  <si>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</si>
  <si>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</si>
  <si>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</si>
  <si>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</si>
  <si>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</si>
  <si>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</si>
  <si>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</si>
  <si>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</si>
  <si>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</si>
  <si>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</si>
  <si>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</si>
  <si>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</si>
  <si>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</si>
  <si>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</si>
  <si>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</si>
  <si>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</si>
  <si>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</si>
  <si>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</si>
  <si>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</si>
  <si>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</si>
  <si>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</si>
  <si>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</si>
  <si>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</si>
  <si>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</si>
  <si>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</si>
  <si>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</si>
  <si>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</si>
  <si>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</si>
  <si>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</si>
  <si>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</si>
  <si>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</si>
  <si>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</si>
  <si>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</si>
  <si>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</si>
  <si>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</si>
  <si>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</si>
  <si>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</si>
  <si>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</si>
  <si>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</si>
  <si>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</si>
  <si>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</si>
  <si>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</si>
  <si>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</si>
  <si>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</si>
  <si>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</si>
  <si>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</si>
  <si>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</si>
  <si>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</si>
  <si>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</si>
  <si>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</si>
  <si>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</si>
  <si>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</si>
  <si>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</si>
  <si>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</si>
  <si>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</si>
  <si>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</si>
  <si>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</si>
  <si>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</si>
  <si>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</si>
  <si>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</si>
  <si>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</si>
  <si>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大臣官房、医政局、老健局</t>
    <phoneticPr fontId="5"/>
  </si>
  <si>
    <t>厚生科学課、経済課、研究開発振興課、総務課認知症施策推進室</t>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</si>
  <si>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</si>
  <si>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</si>
  <si>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</si>
  <si>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t>
  </si>
  <si>
    <t>-</t>
    <phoneticPr fontId="5"/>
  </si>
  <si>
    <t>-</t>
    <phoneticPr fontId="5"/>
  </si>
  <si>
    <t>-</t>
    <phoneticPr fontId="5"/>
  </si>
  <si>
    <t>-</t>
    <phoneticPr fontId="5"/>
  </si>
  <si>
    <t>医療研究開発推進事業費補助金</t>
    <phoneticPr fontId="5"/>
  </si>
  <si>
    <t>保健衛生医療調査等推進事業費補助金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</si>
  <si>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</si>
  <si>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</si>
  <si>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</si>
  <si>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</si>
  <si>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</si>
  <si>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</si>
  <si>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</si>
  <si>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</si>
  <si>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</si>
  <si>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</si>
  <si>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</si>
  <si>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</si>
  <si>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</si>
  <si>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</si>
  <si>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</si>
  <si>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</si>
  <si>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</si>
  <si>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</si>
  <si>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</si>
  <si>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</si>
  <si>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</si>
  <si>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</si>
  <si>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</si>
  <si>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</si>
  <si>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</si>
  <si>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914</t>
    <phoneticPr fontId="5"/>
  </si>
  <si>
    <t>881</t>
    <phoneticPr fontId="5"/>
  </si>
  <si>
    <t>884</t>
    <phoneticPr fontId="5"/>
  </si>
  <si>
    <t>884</t>
    <phoneticPr fontId="5"/>
  </si>
  <si>
    <t>厚生労働省</t>
  </si>
  <si>
    <t>-</t>
    <phoneticPr fontId="5"/>
  </si>
  <si>
    <t>佐々木　昌弘、林　俊宏、伯野　春彦、岡野　智晃</t>
    <rPh sb="0" eb="3">
      <t>ササキ</t>
    </rPh>
    <rPh sb="4" eb="6">
      <t>マサヒロ</t>
    </rPh>
    <rPh sb="7" eb="8">
      <t>ハヤシ</t>
    </rPh>
    <rPh sb="9" eb="11">
      <t>トシヒロ</t>
    </rPh>
    <rPh sb="12" eb="13">
      <t>ハク</t>
    </rPh>
    <rPh sb="13" eb="14">
      <t>ノ</t>
    </rPh>
    <rPh sb="15" eb="17">
      <t>ハルヒコ</t>
    </rPh>
    <rPh sb="18" eb="20">
      <t>オカノ</t>
    </rPh>
    <rPh sb="21" eb="23">
      <t>トモアキ</t>
    </rPh>
    <phoneticPr fontId="5"/>
  </si>
  <si>
    <t>医療研究開発推進事業費補助金（保健衛生医療調査等推進事業費補助金等を含む）</t>
    <rPh sb="32" eb="33">
      <t>トウ</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</si>
  <si>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</si>
  <si>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事業の見直しによる増
新型コロナウイルス対応関連要望（事項要求）</t>
    <rPh sb="0" eb="2">
      <t>ジギョウ</t>
    </rPh>
    <rPh sb="3" eb="5">
      <t>ミナオ</t>
    </rPh>
    <rPh sb="9" eb="10">
      <t>ゾウ</t>
    </rPh>
    <phoneticPr fontId="5"/>
  </si>
  <si>
    <t>※以降の資金の流れは、別紙（事業番号923-1～923-10）参照</t>
    <rPh sb="1" eb="3">
      <t>イコウ</t>
    </rPh>
    <rPh sb="4" eb="6">
      <t>シキン</t>
    </rPh>
    <rPh sb="7" eb="8">
      <t>ナガ</t>
    </rPh>
    <phoneticPr fontId="5"/>
  </si>
  <si>
    <t>健康・医療戦略を推進し、もって健康長寿社会の形成に資すること
※個別の事業ごとの目的については、別紙（事業番号922-1～922-10）参照</t>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</si>
  <si>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※個別の事業ごとの事業概要については、別紙（事業番号922-1～922-10）参照</t>
    <phoneticPr fontId="5"/>
  </si>
  <si>
    <t>※別紙（事業番号922-1～922-10）参照</t>
  </si>
  <si>
    <t>※別紙（事業番号922-1～922-10）参照</t>
    <phoneticPr fontId="5"/>
  </si>
  <si>
    <t>※別紙（事業番号922-1～922-10）参照</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</si>
</sst>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12872</xdr:colOff>
      <xdr:row>744</xdr:row>
      <xdr:rowOff>25743</xdr:rowOff>
    </xdr:from>
    <xdr:to>
      <xdr:col>33</xdr:col>
      <xdr:colOff>16285</xdr:colOff>
      <xdr:row>747</xdr:row>
      <xdr:rowOff>327100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543683" y="40494121"/>
          <a:ext cx="2268818" cy="13439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50,210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37</xdr:col>
      <xdr:colOff>12872</xdr:colOff>
      <xdr:row>744</xdr:row>
      <xdr:rowOff>38616</xdr:rowOff>
    </xdr:from>
    <xdr:to>
      <xdr:col>48</xdr:col>
      <xdr:colOff>16285</xdr:colOff>
      <xdr:row>747</xdr:row>
      <xdr:rowOff>339973</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7632872" y="40506994"/>
          <a:ext cx="2268818" cy="13439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10,539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13</xdr:col>
      <xdr:colOff>193075</xdr:colOff>
      <xdr:row>753</xdr:row>
      <xdr:rowOff>141588</xdr:rowOff>
    </xdr:from>
    <xdr:to>
      <xdr:col>41</xdr:col>
      <xdr:colOff>161012</xdr:colOff>
      <xdr:row>757</xdr:row>
      <xdr:rowOff>558800</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2793400" y="44099463"/>
          <a:ext cx="5568637" cy="1826912"/>
          <a:chOff x="2700618" y="230770297"/>
          <a:chExt cx="5692588" cy="2069156"/>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50,210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26</xdr:col>
      <xdr:colOff>193074</xdr:colOff>
      <xdr:row>748</xdr:row>
      <xdr:rowOff>25743</xdr:rowOff>
    </xdr:from>
    <xdr:to>
      <xdr:col>28</xdr:col>
      <xdr:colOff>65626</xdr:colOff>
      <xdr:row>753</xdr:row>
      <xdr:rowOff>10044</xdr:rowOff>
    </xdr:to>
    <xdr:sp macro="" textlink="">
      <xdr:nvSpPr>
        <xdr:cNvPr id="7" name="下矢印 6">
          <a:extLst>
            <a:ext uri="{FF2B5EF4-FFF2-40B4-BE49-F238E27FC236}">
              <a16:creationId xmlns:a16="http://schemas.microsoft.com/office/drawing/2014/main" id="{00000000-0008-0000-0000-000007000000}"/>
            </a:ext>
          </a:extLst>
        </xdr:cNvPr>
        <xdr:cNvSpPr/>
      </xdr:nvSpPr>
      <xdr:spPr>
        <a:xfrm>
          <a:off x="5547669" y="41884257"/>
          <a:ext cx="284443" cy="1721969"/>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38615</xdr:colOff>
      <xdr:row>745</xdr:row>
      <xdr:rowOff>244561</xdr:rowOff>
    </xdr:from>
    <xdr:to>
      <xdr:col>36</xdr:col>
      <xdr:colOff>170541</xdr:colOff>
      <xdr:row>746</xdr:row>
      <xdr:rowOff>181193</xdr:rowOff>
    </xdr:to>
    <xdr:sp macro="" textlink="">
      <xdr:nvSpPr>
        <xdr:cNvPr id="8" name="下矢印 7">
          <a:extLst>
            <a:ext uri="{FF2B5EF4-FFF2-40B4-BE49-F238E27FC236}">
              <a16:creationId xmlns:a16="http://schemas.microsoft.com/office/drawing/2014/main" id="{00000000-0008-0000-0000-000008000000}"/>
            </a:ext>
          </a:extLst>
        </xdr:cNvPr>
        <xdr:cNvSpPr/>
      </xdr:nvSpPr>
      <xdr:spPr>
        <a:xfrm rot="5400000">
          <a:off x="7067630" y="40827674"/>
          <a:ext cx="284166" cy="74976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604</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607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528</v>
      </c>
      <c r="H5" s="560"/>
      <c r="I5" s="560"/>
      <c r="J5" s="560"/>
      <c r="K5" s="560"/>
      <c r="L5" s="560"/>
      <c r="M5" s="561" t="s">
        <v>66</v>
      </c>
      <c r="N5" s="562"/>
      <c r="O5" s="562"/>
      <c r="P5" s="562"/>
      <c r="Q5" s="562"/>
      <c r="R5" s="563"/>
      <c r="S5" s="564" t="s">
        <v>70</v>
      </c>
      <c r="T5" s="560"/>
      <c r="U5" s="560"/>
      <c r="V5" s="560"/>
      <c r="W5" s="560"/>
      <c r="X5" s="565"/>
      <c r="Y5" s="716" t="s">
        <v>3</v>
      </c>
      <c r="Z5" s="717"/>
      <c r="AA5" s="717"/>
      <c r="AB5" s="717"/>
      <c r="AC5" s="717"/>
      <c r="AD5" s="718"/>
      <c r="AE5" s="719" t="s">
        <v>564</v>
      </c>
      <c r="AF5" s="719"/>
      <c r="AG5" s="719"/>
      <c r="AH5" s="719"/>
      <c r="AI5" s="719"/>
      <c r="AJ5" s="719"/>
      <c r="AK5" s="719"/>
      <c r="AL5" s="719"/>
      <c r="AM5" s="719"/>
      <c r="AN5" s="719"/>
      <c r="AO5" s="719"/>
      <c r="AP5" s="720"/>
      <c r="AQ5" s="721" t="s">
        <v>606</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42.5" customHeight="1" x14ac:dyDescent="0.15">
      <c r="A7" s="828" t="s">
        <v>22</v>
      </c>
      <c r="B7" s="829"/>
      <c r="C7" s="829"/>
      <c r="D7" s="829"/>
      <c r="E7" s="829"/>
      <c r="F7" s="830"/>
      <c r="G7" s="831" t="s">
        <v>566</v>
      </c>
      <c r="H7" s="832"/>
      <c r="I7" s="832"/>
      <c r="J7" s="832"/>
      <c r="K7" s="832"/>
      <c r="L7" s="832"/>
      <c r="M7" s="832"/>
      <c r="N7" s="832"/>
      <c r="O7" s="832"/>
      <c r="P7" s="832"/>
      <c r="Q7" s="832"/>
      <c r="R7" s="832"/>
      <c r="S7" s="832"/>
      <c r="T7" s="832"/>
      <c r="U7" s="832"/>
      <c r="V7" s="832"/>
      <c r="W7" s="832"/>
      <c r="X7" s="833"/>
      <c r="Y7" s="399" t="s">
        <v>395</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9"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3" t="s">
        <v>611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612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3"/>
    </row>
    <row r="13" spans="1:50" ht="21" customHeight="1" x14ac:dyDescent="0.15">
      <c r="A13" s="146"/>
      <c r="B13" s="147"/>
      <c r="C13" s="147"/>
      <c r="D13" s="147"/>
      <c r="E13" s="147"/>
      <c r="F13" s="148"/>
      <c r="G13" s="744" t="s">
        <v>6</v>
      </c>
      <c r="H13" s="745"/>
      <c r="I13" s="637" t="s">
        <v>7</v>
      </c>
      <c r="J13" s="638"/>
      <c r="K13" s="638"/>
      <c r="L13" s="638"/>
      <c r="M13" s="638"/>
      <c r="N13" s="638"/>
      <c r="O13" s="639"/>
      <c r="P13" s="116">
        <v>47227</v>
      </c>
      <c r="Q13" s="117"/>
      <c r="R13" s="117"/>
      <c r="S13" s="117"/>
      <c r="T13" s="117"/>
      <c r="U13" s="117"/>
      <c r="V13" s="118"/>
      <c r="W13" s="116">
        <v>47063</v>
      </c>
      <c r="X13" s="117"/>
      <c r="Y13" s="117"/>
      <c r="Z13" s="117"/>
      <c r="AA13" s="117"/>
      <c r="AB13" s="117"/>
      <c r="AC13" s="118"/>
      <c r="AD13" s="116">
        <v>46950</v>
      </c>
      <c r="AE13" s="117"/>
      <c r="AF13" s="117"/>
      <c r="AG13" s="117"/>
      <c r="AH13" s="117"/>
      <c r="AI13" s="117"/>
      <c r="AJ13" s="118"/>
      <c r="AK13" s="116">
        <v>47036</v>
      </c>
      <c r="AL13" s="117"/>
      <c r="AM13" s="117"/>
      <c r="AN13" s="117"/>
      <c r="AO13" s="117"/>
      <c r="AP13" s="117"/>
      <c r="AQ13" s="118"/>
      <c r="AR13" s="113">
        <v>47858</v>
      </c>
      <c r="AS13" s="114"/>
      <c r="AT13" s="114"/>
      <c r="AU13" s="114"/>
      <c r="AV13" s="114"/>
      <c r="AW13" s="114"/>
      <c r="AX13" s="398"/>
    </row>
    <row r="14" spans="1:50" ht="21" customHeight="1" x14ac:dyDescent="0.15">
      <c r="A14" s="146"/>
      <c r="B14" s="147"/>
      <c r="C14" s="147"/>
      <c r="D14" s="147"/>
      <c r="E14" s="147"/>
      <c r="F14" s="148"/>
      <c r="G14" s="746"/>
      <c r="H14" s="747"/>
      <c r="I14" s="576" t="s">
        <v>8</v>
      </c>
      <c r="J14" s="628"/>
      <c r="K14" s="628"/>
      <c r="L14" s="628"/>
      <c r="M14" s="628"/>
      <c r="N14" s="628"/>
      <c r="O14" s="629"/>
      <c r="P14" s="116">
        <v>2471</v>
      </c>
      <c r="Q14" s="117"/>
      <c r="R14" s="117"/>
      <c r="S14" s="117"/>
      <c r="T14" s="117"/>
      <c r="U14" s="117"/>
      <c r="V14" s="118"/>
      <c r="W14" s="116" t="s">
        <v>414</v>
      </c>
      <c r="X14" s="117"/>
      <c r="Y14" s="117"/>
      <c r="Z14" s="117"/>
      <c r="AA14" s="117"/>
      <c r="AB14" s="117"/>
      <c r="AC14" s="118"/>
      <c r="AD14" s="116" t="s">
        <v>569</v>
      </c>
      <c r="AE14" s="117"/>
      <c r="AF14" s="117"/>
      <c r="AG14" s="117"/>
      <c r="AH14" s="117"/>
      <c r="AI14" s="117"/>
      <c r="AJ14" s="118"/>
      <c r="AK14" s="116">
        <v>68000</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6"/>
      <c r="H15" s="747"/>
      <c r="I15" s="576" t="s">
        <v>51</v>
      </c>
      <c r="J15" s="577"/>
      <c r="K15" s="577"/>
      <c r="L15" s="577"/>
      <c r="M15" s="577"/>
      <c r="N15" s="577"/>
      <c r="O15" s="578"/>
      <c r="P15" s="116">
        <v>5358</v>
      </c>
      <c r="Q15" s="117"/>
      <c r="R15" s="117"/>
      <c r="S15" s="117"/>
      <c r="T15" s="117"/>
      <c r="U15" s="117"/>
      <c r="V15" s="118"/>
      <c r="W15" s="116">
        <v>3371</v>
      </c>
      <c r="X15" s="117"/>
      <c r="Y15" s="117"/>
      <c r="Z15" s="117"/>
      <c r="AA15" s="117"/>
      <c r="AB15" s="117"/>
      <c r="AC15" s="118"/>
      <c r="AD15" s="116">
        <v>818</v>
      </c>
      <c r="AE15" s="117"/>
      <c r="AF15" s="117"/>
      <c r="AG15" s="117"/>
      <c r="AH15" s="117"/>
      <c r="AI15" s="117"/>
      <c r="AJ15" s="118"/>
      <c r="AK15" s="116">
        <v>8097</v>
      </c>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6"/>
      <c r="H16" s="747"/>
      <c r="I16" s="576" t="s">
        <v>52</v>
      </c>
      <c r="J16" s="577"/>
      <c r="K16" s="577"/>
      <c r="L16" s="577"/>
      <c r="M16" s="577"/>
      <c r="N16" s="577"/>
      <c r="O16" s="578"/>
      <c r="P16" s="116">
        <v>-3372</v>
      </c>
      <c r="Q16" s="117"/>
      <c r="R16" s="117"/>
      <c r="S16" s="117"/>
      <c r="T16" s="117"/>
      <c r="U16" s="117"/>
      <c r="V16" s="118"/>
      <c r="W16" s="116">
        <v>-818</v>
      </c>
      <c r="X16" s="117"/>
      <c r="Y16" s="117"/>
      <c r="Z16" s="117"/>
      <c r="AA16" s="117"/>
      <c r="AB16" s="117"/>
      <c r="AC16" s="118"/>
      <c r="AD16" s="116">
        <v>-8097</v>
      </c>
      <c r="AE16" s="117"/>
      <c r="AF16" s="117"/>
      <c r="AG16" s="117"/>
      <c r="AH16" s="117"/>
      <c r="AI16" s="117"/>
      <c r="AJ16" s="118"/>
      <c r="AK16" s="116"/>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6"/>
      <c r="H17" s="747"/>
      <c r="I17" s="576" t="s">
        <v>50</v>
      </c>
      <c r="J17" s="628"/>
      <c r="K17" s="628"/>
      <c r="L17" s="628"/>
      <c r="M17" s="628"/>
      <c r="N17" s="628"/>
      <c r="O17" s="629"/>
      <c r="P17" s="116">
        <v>8032</v>
      </c>
      <c r="Q17" s="117"/>
      <c r="R17" s="117"/>
      <c r="S17" s="117"/>
      <c r="T17" s="117"/>
      <c r="U17" s="117"/>
      <c r="V17" s="118"/>
      <c r="W17" s="116">
        <v>7180</v>
      </c>
      <c r="X17" s="117"/>
      <c r="Y17" s="117"/>
      <c r="Z17" s="117"/>
      <c r="AA17" s="117"/>
      <c r="AB17" s="117"/>
      <c r="AC17" s="118"/>
      <c r="AD17" s="116">
        <v>10539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59716</v>
      </c>
      <c r="Q18" s="123"/>
      <c r="R18" s="123"/>
      <c r="S18" s="123"/>
      <c r="T18" s="123"/>
      <c r="U18" s="123"/>
      <c r="V18" s="124"/>
      <c r="W18" s="122">
        <f>SUM(W13:AC17)</f>
        <v>56796</v>
      </c>
      <c r="X18" s="123"/>
      <c r="Y18" s="123"/>
      <c r="Z18" s="123"/>
      <c r="AA18" s="123"/>
      <c r="AB18" s="123"/>
      <c r="AC18" s="124"/>
      <c r="AD18" s="122">
        <f>SUM(AD13:AJ17)</f>
        <v>50210</v>
      </c>
      <c r="AE18" s="123"/>
      <c r="AF18" s="123"/>
      <c r="AG18" s="123"/>
      <c r="AH18" s="123"/>
      <c r="AI18" s="123"/>
      <c r="AJ18" s="124"/>
      <c r="AK18" s="122">
        <f>SUM(AK13:AQ17)</f>
        <v>123133</v>
      </c>
      <c r="AL18" s="123"/>
      <c r="AM18" s="123"/>
      <c r="AN18" s="123"/>
      <c r="AO18" s="123"/>
      <c r="AP18" s="123"/>
      <c r="AQ18" s="124"/>
      <c r="AR18" s="122">
        <f>SUM(AR13:AX17)</f>
        <v>47858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59716</v>
      </c>
      <c r="Q19" s="117"/>
      <c r="R19" s="117"/>
      <c r="S19" s="117"/>
      <c r="T19" s="117"/>
      <c r="U19" s="117"/>
      <c r="V19" s="118"/>
      <c r="W19" s="116">
        <v>56792</v>
      </c>
      <c r="X19" s="117"/>
      <c r="Y19" s="117"/>
      <c r="Z19" s="117"/>
      <c r="AA19" s="117"/>
      <c r="AB19" s="117"/>
      <c r="AC19" s="118"/>
      <c r="AD19" s="116">
        <v>50210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0.99992957250510595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f>IF(P19=0, "-", SUM(P19)/SUM(P13,P14))</f>
        <v>1.2015775282707553</v>
      </c>
      <c r="Q21" s="540"/>
      <c r="R21" s="540"/>
      <c r="S21" s="540"/>
      <c r="T21" s="540"/>
      <c r="U21" s="540"/>
      <c r="V21" s="540"/>
      <c r="W21" s="540">
        <f t="shared" ref="W21" si="2">IF(W19=0, "-", SUM(W19)/SUM(W13,W14))</f>
        <v>1.2067229033423283</v>
      </c>
      <c r="X21" s="540"/>
      <c r="Y21" s="540"/>
      <c r="Z21" s="540"/>
      <c r="AA21" s="540"/>
      <c r="AB21" s="540"/>
      <c r="AC21" s="540"/>
      <c r="AD21" s="540">
        <f t="shared" ref="AD21" si="3">IF(AD19=0, "-", SUM(AD19)/SUM(AD13,AD14))</f>
        <v>1.0694355697550586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37777</v>
      </c>
      <c r="Q23" s="114"/>
      <c r="R23" s="114"/>
      <c r="S23" s="114"/>
      <c r="T23" s="114"/>
      <c r="U23" s="114"/>
      <c r="V23" s="115"/>
      <c r="W23" s="113">
        <v>38589</v>
      </c>
      <c r="X23" s="114"/>
      <c r="Y23" s="114"/>
      <c r="Z23" s="114"/>
      <c r="AA23" s="114"/>
      <c r="AB23" s="114"/>
      <c r="AC23" s="115"/>
      <c r="AD23" s="207" t="s">
        <v>609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9192</v>
      </c>
      <c r="Q24" s="117"/>
      <c r="R24" s="117"/>
      <c r="S24" s="117"/>
      <c r="T24" s="117"/>
      <c r="U24" s="117"/>
      <c r="V24" s="118"/>
      <c r="W24" s="116">
        <v>9202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608</v>
      </c>
      <c r="H25" s="194"/>
      <c r="I25" s="194"/>
      <c r="J25" s="194"/>
      <c r="K25" s="194"/>
      <c r="L25" s="194"/>
      <c r="M25" s="194"/>
      <c r="N25" s="194"/>
      <c r="O25" s="195"/>
      <c r="P25" s="116">
        <v>67</v>
      </c>
      <c r="Q25" s="117"/>
      <c r="R25" s="117"/>
      <c r="S25" s="117"/>
      <c r="T25" s="117"/>
      <c r="U25" s="117"/>
      <c r="V25" s="118"/>
      <c r="W25" s="116">
        <v>67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47036</v>
      </c>
      <c r="Q29" s="117"/>
      <c r="R29" s="117"/>
      <c r="S29" s="117"/>
      <c r="T29" s="117"/>
      <c r="U29" s="117"/>
      <c r="V29" s="118"/>
      <c r="W29" s="222">
        <v>47858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49"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0" t="s">
        <v>235</v>
      </c>
      <c r="AR30" s="641"/>
      <c r="AS30" s="641"/>
      <c r="AT30" s="642"/>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577</v>
      </c>
      <c r="AR31" s="140"/>
      <c r="AS31" s="141" t="s">
        <v>236</v>
      </c>
      <c r="AT31" s="176"/>
      <c r="AU31" s="275" t="s">
        <v>570</v>
      </c>
      <c r="AV31" s="275"/>
      <c r="AW31" s="383" t="s">
        <v>181</v>
      </c>
      <c r="AX31" s="384"/>
    </row>
    <row r="32" spans="1:50" ht="23.25" customHeight="1" x14ac:dyDescent="0.15">
      <c r="A32" s="516"/>
      <c r="B32" s="514"/>
      <c r="C32" s="514"/>
      <c r="D32" s="514"/>
      <c r="E32" s="514"/>
      <c r="F32" s="515"/>
      <c r="G32" s="541" t="s">
        <v>614</v>
      </c>
      <c r="H32" s="542"/>
      <c r="I32" s="542"/>
      <c r="J32" s="542"/>
      <c r="K32" s="542"/>
      <c r="L32" s="542"/>
      <c r="M32" s="542"/>
      <c r="N32" s="542"/>
      <c r="O32" s="543"/>
      <c r="P32" s="541" t="s">
        <v>614</v>
      </c>
      <c r="Q32" s="542"/>
      <c r="R32" s="542"/>
      <c r="S32" s="542"/>
      <c r="T32" s="542"/>
      <c r="U32" s="542"/>
      <c r="V32" s="542"/>
      <c r="W32" s="542"/>
      <c r="X32" s="543"/>
      <c r="Y32" s="342" t="s">
        <v>12</v>
      </c>
      <c r="Z32" s="550"/>
      <c r="AA32" s="551"/>
      <c r="AB32" s="552" t="s">
        <v>570</v>
      </c>
      <c r="AC32" s="552"/>
      <c r="AD32" s="552"/>
      <c r="AE32" s="368" t="s">
        <v>575</v>
      </c>
      <c r="AF32" s="369"/>
      <c r="AG32" s="369"/>
      <c r="AH32" s="369"/>
      <c r="AI32" s="368" t="s">
        <v>570</v>
      </c>
      <c r="AJ32" s="369"/>
      <c r="AK32" s="369"/>
      <c r="AL32" s="369"/>
      <c r="AM32" s="368" t="s">
        <v>575</v>
      </c>
      <c r="AN32" s="369"/>
      <c r="AO32" s="369"/>
      <c r="AP32" s="369"/>
      <c r="AQ32" s="119" t="s">
        <v>570</v>
      </c>
      <c r="AR32" s="120"/>
      <c r="AS32" s="120"/>
      <c r="AT32" s="121"/>
      <c r="AU32" s="369" t="s">
        <v>579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7" t="s">
        <v>54</v>
      </c>
      <c r="Z33" s="302"/>
      <c r="AA33" s="303"/>
      <c r="AB33" s="523" t="s">
        <v>575</v>
      </c>
      <c r="AC33" s="523"/>
      <c r="AD33" s="523"/>
      <c r="AE33" s="368" t="s">
        <v>570</v>
      </c>
      <c r="AF33" s="369"/>
      <c r="AG33" s="369"/>
      <c r="AH33" s="369"/>
      <c r="AI33" s="368" t="s">
        <v>575</v>
      </c>
      <c r="AJ33" s="369"/>
      <c r="AK33" s="369"/>
      <c r="AL33" s="369"/>
      <c r="AM33" s="368" t="s">
        <v>577</v>
      </c>
      <c r="AN33" s="369"/>
      <c r="AO33" s="369"/>
      <c r="AP33" s="369"/>
      <c r="AQ33" s="119" t="s">
        <v>570</v>
      </c>
      <c r="AR33" s="120"/>
      <c r="AS33" s="120"/>
      <c r="AT33" s="121"/>
      <c r="AU33" s="369" t="s">
        <v>570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7" t="s">
        <v>13</v>
      </c>
      <c r="Z34" s="302"/>
      <c r="AA34" s="303"/>
      <c r="AB34" s="498" t="s">
        <v>182</v>
      </c>
      <c r="AC34" s="498"/>
      <c r="AD34" s="498"/>
      <c r="AE34" s="368" t="s">
        <v>576</v>
      </c>
      <c r="AF34" s="369"/>
      <c r="AG34" s="369"/>
      <c r="AH34" s="369"/>
      <c r="AI34" s="368" t="s">
        <v>570</v>
      </c>
      <c r="AJ34" s="369"/>
      <c r="AK34" s="369"/>
      <c r="AL34" s="369"/>
      <c r="AM34" s="368" t="s">
        <v>578</v>
      </c>
      <c r="AN34" s="369"/>
      <c r="AO34" s="369"/>
      <c r="AP34" s="369"/>
      <c r="AQ34" s="119" t="s">
        <v>575</v>
      </c>
      <c r="AR34" s="120"/>
      <c r="AS34" s="120"/>
      <c r="AT34" s="121"/>
      <c r="AU34" s="369" t="s">
        <v>570</v>
      </c>
      <c r="AV34" s="369"/>
      <c r="AW34" s="369"/>
      <c r="AX34" s="371"/>
    </row>
    <row r="35" spans="1:50" ht="23.25" customHeight="1" x14ac:dyDescent="0.15">
      <c r="A35" s="899" t="s">
        <v>386</v>
      </c>
      <c r="B35" s="900"/>
      <c r="C35" s="900"/>
      <c r="D35" s="900"/>
      <c r="E35" s="900"/>
      <c r="F35" s="901"/>
      <c r="G35" s="905" t="s">
        <v>614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3" t="s">
        <v>353</v>
      </c>
      <c r="B37" s="644"/>
      <c r="C37" s="644"/>
      <c r="D37" s="644"/>
      <c r="E37" s="644"/>
      <c r="F37" s="645"/>
      <c r="G37" s="566" t="s">
        <v>146</v>
      </c>
      <c r="H37" s="385"/>
      <c r="I37" s="385"/>
      <c r="J37" s="385"/>
      <c r="K37" s="385"/>
      <c r="L37" s="385"/>
      <c r="M37" s="385"/>
      <c r="N37" s="385"/>
      <c r="O37" s="567"/>
      <c r="P37" s="630" t="s">
        <v>59</v>
      </c>
      <c r="Q37" s="385"/>
      <c r="R37" s="385"/>
      <c r="S37" s="385"/>
      <c r="T37" s="385"/>
      <c r="U37" s="385"/>
      <c r="V37" s="385"/>
      <c r="W37" s="385"/>
      <c r="X37" s="567"/>
      <c r="Y37" s="631"/>
      <c r="Z37" s="632"/>
      <c r="AA37" s="633"/>
      <c r="AB37" s="634" t="s">
        <v>11</v>
      </c>
      <c r="AC37" s="635"/>
      <c r="AD37" s="636"/>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6"/>
      <c r="B41" s="647"/>
      <c r="C41" s="647"/>
      <c r="D41" s="647"/>
      <c r="E41" s="647"/>
      <c r="F41" s="648"/>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3" t="s">
        <v>353</v>
      </c>
      <c r="B44" s="644"/>
      <c r="C44" s="644"/>
      <c r="D44" s="644"/>
      <c r="E44" s="644"/>
      <c r="F44" s="645"/>
      <c r="G44" s="566" t="s">
        <v>146</v>
      </c>
      <c r="H44" s="385"/>
      <c r="I44" s="385"/>
      <c r="J44" s="385"/>
      <c r="K44" s="385"/>
      <c r="L44" s="385"/>
      <c r="M44" s="385"/>
      <c r="N44" s="385"/>
      <c r="O44" s="567"/>
      <c r="P44" s="630" t="s">
        <v>59</v>
      </c>
      <c r="Q44" s="385"/>
      <c r="R44" s="385"/>
      <c r="S44" s="385"/>
      <c r="T44" s="385"/>
      <c r="U44" s="385"/>
      <c r="V44" s="385"/>
      <c r="W44" s="385"/>
      <c r="X44" s="567"/>
      <c r="Y44" s="631"/>
      <c r="Z44" s="632"/>
      <c r="AA44" s="633"/>
      <c r="AB44" s="634" t="s">
        <v>11</v>
      </c>
      <c r="AC44" s="635"/>
      <c r="AD44" s="636"/>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6"/>
      <c r="B48" s="647"/>
      <c r="C48" s="647"/>
      <c r="D48" s="647"/>
      <c r="E48" s="647"/>
      <c r="F48" s="648"/>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0" t="s">
        <v>59</v>
      </c>
      <c r="Q51" s="385"/>
      <c r="R51" s="385"/>
      <c r="S51" s="385"/>
      <c r="T51" s="385"/>
      <c r="U51" s="385"/>
      <c r="V51" s="385"/>
      <c r="W51" s="385"/>
      <c r="X51" s="567"/>
      <c r="Y51" s="631"/>
      <c r="Z51" s="632"/>
      <c r="AA51" s="633"/>
      <c r="AB51" s="634" t="s">
        <v>11</v>
      </c>
      <c r="AC51" s="635"/>
      <c r="AD51" s="636"/>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6"/>
      <c r="B55" s="647"/>
      <c r="C55" s="647"/>
      <c r="D55" s="647"/>
      <c r="E55" s="647"/>
      <c r="F55" s="648"/>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0" t="s">
        <v>59</v>
      </c>
      <c r="Q58" s="385"/>
      <c r="R58" s="385"/>
      <c r="S58" s="385"/>
      <c r="T58" s="385"/>
      <c r="U58" s="385"/>
      <c r="V58" s="385"/>
      <c r="W58" s="385"/>
      <c r="X58" s="567"/>
      <c r="Y58" s="631"/>
      <c r="Z58" s="632"/>
      <c r="AA58" s="633"/>
      <c r="AB58" s="634" t="s">
        <v>11</v>
      </c>
      <c r="AC58" s="635"/>
      <c r="AD58" s="636"/>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398</v>
      </c>
      <c r="AF65" s="373"/>
      <c r="AG65" s="373"/>
      <c r="AH65" s="374"/>
      <c r="AI65" s="372" t="s">
        <v>396</v>
      </c>
      <c r="AJ65" s="373"/>
      <c r="AK65" s="373"/>
      <c r="AL65" s="374"/>
      <c r="AM65" s="379" t="s">
        <v>425</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7" t="s">
        <v>62</v>
      </c>
      <c r="Z87" s="758"/>
      <c r="AA87" s="75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1" t="s">
        <v>54</v>
      </c>
      <c r="Z88" s="732"/>
      <c r="AA88" s="733"/>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1" t="s">
        <v>13</v>
      </c>
      <c r="Z89" s="732"/>
      <c r="AA89" s="733"/>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7" t="s">
        <v>62</v>
      </c>
      <c r="Z92" s="758"/>
      <c r="AA92" s="75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1" t="s">
        <v>54</v>
      </c>
      <c r="Z93" s="732"/>
      <c r="AA93" s="733"/>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1" t="s">
        <v>13</v>
      </c>
      <c r="Z94" s="732"/>
      <c r="AA94" s="733"/>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1" t="s">
        <v>54</v>
      </c>
      <c r="Z98" s="732"/>
      <c r="AA98" s="73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398</v>
      </c>
      <c r="AF100" s="826"/>
      <c r="AG100" s="826"/>
      <c r="AH100" s="827"/>
      <c r="AI100" s="825" t="s">
        <v>418</v>
      </c>
      <c r="AJ100" s="826"/>
      <c r="AK100" s="826"/>
      <c r="AL100" s="827"/>
      <c r="AM100" s="825" t="s">
        <v>425</v>
      </c>
      <c r="AN100" s="826"/>
      <c r="AO100" s="826"/>
      <c r="AP100" s="827"/>
      <c r="AQ100" s="931" t="s">
        <v>438</v>
      </c>
      <c r="AR100" s="932"/>
      <c r="AS100" s="932"/>
      <c r="AT100" s="933"/>
      <c r="AU100" s="931" t="s">
        <v>439</v>
      </c>
      <c r="AV100" s="932"/>
      <c r="AW100" s="932"/>
      <c r="AX100" s="934"/>
    </row>
    <row r="101" spans="1:60" ht="23.25" customHeight="1" x14ac:dyDescent="0.15">
      <c r="A101" s="492"/>
      <c r="B101" s="493"/>
      <c r="C101" s="493"/>
      <c r="D101" s="493"/>
      <c r="E101" s="493"/>
      <c r="F101" s="494"/>
      <c r="G101" s="165" t="s">
        <v>614</v>
      </c>
      <c r="H101" s="165"/>
      <c r="I101" s="165"/>
      <c r="J101" s="165"/>
      <c r="K101" s="165"/>
      <c r="L101" s="165"/>
      <c r="M101" s="165"/>
      <c r="N101" s="165"/>
      <c r="O101" s="165"/>
      <c r="P101" s="165"/>
      <c r="Q101" s="165"/>
      <c r="R101" s="165"/>
      <c r="S101" s="165"/>
      <c r="T101" s="165"/>
      <c r="U101" s="165"/>
      <c r="V101" s="165"/>
      <c r="W101" s="165"/>
      <c r="X101" s="236"/>
      <c r="Y101" s="815" t="s">
        <v>55</v>
      </c>
      <c r="Z101" s="717"/>
      <c r="AA101" s="718"/>
      <c r="AB101" s="552" t="s">
        <v>580</v>
      </c>
      <c r="AC101" s="552"/>
      <c r="AD101" s="552"/>
      <c r="AE101" s="368" t="s">
        <v>570</v>
      </c>
      <c r="AF101" s="369"/>
      <c r="AG101" s="369"/>
      <c r="AH101" s="370"/>
      <c r="AI101" s="368" t="s">
        <v>582</v>
      </c>
      <c r="AJ101" s="369"/>
      <c r="AK101" s="369"/>
      <c r="AL101" s="370"/>
      <c r="AM101" s="368" t="s">
        <v>570</v>
      </c>
      <c r="AN101" s="369"/>
      <c r="AO101" s="369"/>
      <c r="AP101" s="370"/>
      <c r="AQ101" s="368" t="s">
        <v>570</v>
      </c>
      <c r="AR101" s="369"/>
      <c r="AS101" s="369"/>
      <c r="AT101" s="370"/>
      <c r="AU101" s="368" t="s">
        <v>583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t="s">
        <v>581</v>
      </c>
      <c r="AF102" s="362"/>
      <c r="AG102" s="362"/>
      <c r="AH102" s="362"/>
      <c r="AI102" s="362" t="s">
        <v>570</v>
      </c>
      <c r="AJ102" s="362"/>
      <c r="AK102" s="362"/>
      <c r="AL102" s="362"/>
      <c r="AM102" s="362" t="s">
        <v>570</v>
      </c>
      <c r="AN102" s="362"/>
      <c r="AO102" s="362"/>
      <c r="AP102" s="362"/>
      <c r="AQ102" s="816" t="s">
        <v>570</v>
      </c>
      <c r="AR102" s="817"/>
      <c r="AS102" s="817"/>
      <c r="AT102" s="818"/>
      <c r="AU102" s="816" t="s">
        <v>570</v>
      </c>
      <c r="AV102" s="817"/>
      <c r="AW102" s="817"/>
      <c r="AX102" s="818"/>
    </row>
    <row r="103" spans="1:60" ht="31.5" hidden="1" customHeight="1" x14ac:dyDescent="0.15">
      <c r="A103" s="489" t="s">
        <v>355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165" t="s">
        <v>614</v>
      </c>
      <c r="H116" s="165"/>
      <c r="I116" s="165"/>
      <c r="J116" s="165"/>
      <c r="K116" s="165"/>
      <c r="L116" s="165"/>
      <c r="M116" s="165"/>
      <c r="N116" s="165"/>
      <c r="O116" s="165"/>
      <c r="P116" s="165"/>
      <c r="Q116" s="165"/>
      <c r="R116" s="165"/>
      <c r="S116" s="165"/>
      <c r="T116" s="165"/>
      <c r="U116" s="165"/>
      <c r="V116" s="165"/>
      <c r="W116" s="165"/>
      <c r="X116" s="236"/>
      <c r="Y116" s="359" t="s">
        <v>15</v>
      </c>
      <c r="Z116" s="360"/>
      <c r="AA116" s="361"/>
      <c r="AB116" s="304" t="s">
        <v>571</v>
      </c>
      <c r="AC116" s="305"/>
      <c r="AD116" s="306"/>
      <c r="AE116" s="362" t="s">
        <v>572</v>
      </c>
      <c r="AF116" s="362"/>
      <c r="AG116" s="362"/>
      <c r="AH116" s="362"/>
      <c r="AI116" s="362" t="s">
        <v>570</v>
      </c>
      <c r="AJ116" s="362"/>
      <c r="AK116" s="362"/>
      <c r="AL116" s="362"/>
      <c r="AM116" s="362" t="s">
        <v>570</v>
      </c>
      <c r="AN116" s="362"/>
      <c r="AO116" s="362"/>
      <c r="AP116" s="362"/>
      <c r="AQ116" s="368" t="s">
        <v>575</v>
      </c>
      <c r="AR116" s="369"/>
      <c r="AS116" s="369"/>
      <c r="AT116" s="369"/>
      <c r="AU116" s="369"/>
      <c r="AV116" s="369"/>
      <c r="AW116" s="369"/>
      <c r="AX116" s="371"/>
    </row>
    <row r="117" spans="1:50" ht="46.5" customHeight="1" thickBot="1" x14ac:dyDescent="0.2">
      <c r="A117" s="299"/>
      <c r="B117" s="300"/>
      <c r="C117" s="300"/>
      <c r="D117" s="300"/>
      <c r="E117" s="300"/>
      <c r="F117" s="301"/>
      <c r="G117" s="168"/>
      <c r="H117" s="168"/>
      <c r="I117" s="168"/>
      <c r="J117" s="168"/>
      <c r="K117" s="168"/>
      <c r="L117" s="168"/>
      <c r="M117" s="168"/>
      <c r="N117" s="168"/>
      <c r="O117" s="168"/>
      <c r="P117" s="168"/>
      <c r="Q117" s="168"/>
      <c r="R117" s="168"/>
      <c r="S117" s="168"/>
      <c r="T117" s="168"/>
      <c r="U117" s="168"/>
      <c r="V117" s="168"/>
      <c r="W117" s="168"/>
      <c r="X117" s="241"/>
      <c r="Y117" s="342" t="s">
        <v>49</v>
      </c>
      <c r="Z117" s="343"/>
      <c r="AA117" s="344"/>
      <c r="AB117" s="345" t="s">
        <v>584</v>
      </c>
      <c r="AC117" s="346"/>
      <c r="AD117" s="347"/>
      <c r="AE117" s="310" t="s">
        <v>572</v>
      </c>
      <c r="AF117" s="310"/>
      <c r="AG117" s="310"/>
      <c r="AH117" s="310"/>
      <c r="AI117" s="310" t="s">
        <v>570</v>
      </c>
      <c r="AJ117" s="310"/>
      <c r="AK117" s="310"/>
      <c r="AL117" s="310"/>
      <c r="AM117" s="310" t="s">
        <v>578</v>
      </c>
      <c r="AN117" s="310"/>
      <c r="AO117" s="310"/>
      <c r="AP117" s="310"/>
      <c r="AQ117" s="310" t="s">
        <v>575</v>
      </c>
      <c r="AR117" s="310"/>
      <c r="AS117" s="310"/>
      <c r="AT117" s="310"/>
      <c r="AU117" s="310"/>
      <c r="AV117" s="310"/>
      <c r="AW117" s="310"/>
      <c r="AX117" s="311"/>
    </row>
    <row r="118" spans="1:50" ht="21"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413</v>
      </c>
      <c r="B130" s="994"/>
      <c r="C130" s="993" t="s">
        <v>239</v>
      </c>
      <c r="D130" s="994"/>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t="s">
        <v>570</v>
      </c>
      <c r="AV133" s="140"/>
      <c r="AW133" s="141" t="s">
        <v>181</v>
      </c>
      <c r="AX133" s="142"/>
    </row>
    <row r="134" spans="1:50" ht="39.75" customHeight="1" x14ac:dyDescent="0.15">
      <c r="A134" s="997"/>
      <c r="B134" s="256"/>
      <c r="C134" s="255"/>
      <c r="D134" s="256"/>
      <c r="E134" s="255"/>
      <c r="F134" s="318"/>
      <c r="G134" s="165" t="s">
        <v>614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t="s">
        <v>576</v>
      </c>
      <c r="AF134" s="120"/>
      <c r="AG134" s="120"/>
      <c r="AH134" s="120"/>
      <c r="AI134" s="270" t="s">
        <v>570</v>
      </c>
      <c r="AJ134" s="120"/>
      <c r="AK134" s="120"/>
      <c r="AL134" s="120"/>
      <c r="AM134" s="270" t="s">
        <v>587</v>
      </c>
      <c r="AN134" s="120"/>
      <c r="AO134" s="120"/>
      <c r="AP134" s="120"/>
      <c r="AQ134" s="270" t="s">
        <v>588</v>
      </c>
      <c r="AR134" s="120"/>
      <c r="AS134" s="120"/>
      <c r="AT134" s="120"/>
      <c r="AU134" s="270" t="s">
        <v>570</v>
      </c>
      <c r="AV134" s="120"/>
      <c r="AW134" s="120"/>
      <c r="AX134" s="219"/>
    </row>
    <row r="135" spans="1:50" ht="39.75" customHeight="1" x14ac:dyDescent="0.15">
      <c r="A135" s="997"/>
      <c r="B135" s="256"/>
      <c r="C135" s="255"/>
      <c r="D135" s="256"/>
      <c r="E135" s="255"/>
      <c r="F135" s="318"/>
      <c r="G135" s="168"/>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570</v>
      </c>
      <c r="AF135" s="120"/>
      <c r="AG135" s="120"/>
      <c r="AH135" s="120"/>
      <c r="AI135" s="270" t="s">
        <v>570</v>
      </c>
      <c r="AJ135" s="120"/>
      <c r="AK135" s="120"/>
      <c r="AL135" s="120"/>
      <c r="AM135" s="270" t="s">
        <v>570</v>
      </c>
      <c r="AN135" s="120"/>
      <c r="AO135" s="120"/>
      <c r="AP135" s="120"/>
      <c r="AQ135" s="270" t="s">
        <v>570</v>
      </c>
      <c r="AR135" s="120"/>
      <c r="AS135" s="120"/>
      <c r="AT135" s="120"/>
      <c r="AU135" s="270" t="s">
        <v>570</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614</v>
      </c>
      <c r="H154" s="165"/>
      <c r="I154" s="165"/>
      <c r="J154" s="165"/>
      <c r="K154" s="165"/>
      <c r="L154" s="165"/>
      <c r="M154" s="165"/>
      <c r="N154" s="165"/>
      <c r="O154" s="165"/>
      <c r="P154" s="236"/>
      <c r="Q154" s="164" t="s">
        <v>570</v>
      </c>
      <c r="R154" s="165"/>
      <c r="S154" s="165"/>
      <c r="T154" s="165"/>
      <c r="U154" s="165"/>
      <c r="V154" s="165"/>
      <c r="W154" s="165"/>
      <c r="X154" s="165"/>
      <c r="Y154" s="165"/>
      <c r="Z154" s="165"/>
      <c r="AA154" s="926"/>
      <c r="AB154" s="259" t="s">
        <v>589</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t="s">
        <v>590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614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614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570</v>
      </c>
      <c r="AV432" s="140"/>
      <c r="AW432" s="141" t="s">
        <v>181</v>
      </c>
      <c r="AX432" s="142"/>
    </row>
    <row r="433" spans="1:50" ht="23.25" customHeight="1" x14ac:dyDescent="0.15">
      <c r="A433" s="997"/>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591</v>
      </c>
      <c r="AC433" s="137"/>
      <c r="AD433" s="137"/>
      <c r="AE433" s="119" t="s">
        <v>580</v>
      </c>
      <c r="AF433" s="120"/>
      <c r="AG433" s="120"/>
      <c r="AH433" s="120"/>
      <c r="AI433" s="119" t="s">
        <v>570</v>
      </c>
      <c r="AJ433" s="120"/>
      <c r="AK433" s="120"/>
      <c r="AL433" s="120"/>
      <c r="AM433" s="119" t="s">
        <v>593</v>
      </c>
      <c r="AN433" s="120"/>
      <c r="AO433" s="120"/>
      <c r="AP433" s="121"/>
      <c r="AQ433" s="119" t="s">
        <v>570</v>
      </c>
      <c r="AR433" s="120"/>
      <c r="AS433" s="120"/>
      <c r="AT433" s="121"/>
      <c r="AU433" s="120" t="s">
        <v>578</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588</v>
      </c>
      <c r="AC434" s="228"/>
      <c r="AD434" s="228"/>
      <c r="AE434" s="119" t="s">
        <v>572</v>
      </c>
      <c r="AF434" s="120"/>
      <c r="AG434" s="120"/>
      <c r="AH434" s="121"/>
      <c r="AI434" s="119" t="s">
        <v>583</v>
      </c>
      <c r="AJ434" s="120"/>
      <c r="AK434" s="120"/>
      <c r="AL434" s="120"/>
      <c r="AM434" s="119" t="s">
        <v>583</v>
      </c>
      <c r="AN434" s="120"/>
      <c r="AO434" s="120"/>
      <c r="AP434" s="121"/>
      <c r="AQ434" s="119" t="s">
        <v>570</v>
      </c>
      <c r="AR434" s="120"/>
      <c r="AS434" s="120"/>
      <c r="AT434" s="121"/>
      <c r="AU434" s="120" t="s">
        <v>594</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592</v>
      </c>
      <c r="AF435" s="120"/>
      <c r="AG435" s="120"/>
      <c r="AH435" s="121"/>
      <c r="AI435" s="119" t="s">
        <v>576</v>
      </c>
      <c r="AJ435" s="120"/>
      <c r="AK435" s="120"/>
      <c r="AL435" s="120"/>
      <c r="AM435" s="119" t="s">
        <v>570</v>
      </c>
      <c r="AN435" s="120"/>
      <c r="AO435" s="120"/>
      <c r="AP435" s="121"/>
      <c r="AQ435" s="119" t="s">
        <v>576</v>
      </c>
      <c r="AR435" s="120"/>
      <c r="AS435" s="120"/>
      <c r="AT435" s="121"/>
      <c r="AU435" s="120" t="s">
        <v>576</v>
      </c>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614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432"/>
      <c r="F483" s="238"/>
      <c r="G483" s="238"/>
      <c r="H483" s="238"/>
      <c r="I483" s="238"/>
      <c r="J483" s="238"/>
      <c r="K483" s="238"/>
      <c r="L483" s="238"/>
      <c r="M483" s="238"/>
      <c r="N483" s="238"/>
      <c r="O483" s="238"/>
      <c r="P483" s="238"/>
      <c r="Q483" s="238"/>
      <c r="R483" s="238"/>
      <c r="S483" s="238"/>
      <c r="T483" s="238"/>
      <c r="U483" s="238"/>
      <c r="V483" s="238"/>
      <c r="W483" s="238"/>
      <c r="X483" s="238"/>
      <c r="Y483" s="238"/>
      <c r="Z483" s="238"/>
      <c r="AA483" s="238"/>
      <c r="AB483" s="238"/>
      <c r="AC483" s="238"/>
      <c r="AD483" s="238"/>
      <c r="AE483" s="238"/>
      <c r="AF483" s="238"/>
      <c r="AG483" s="238"/>
      <c r="AH483" s="238"/>
      <c r="AI483" s="238"/>
      <c r="AJ483" s="238"/>
      <c r="AK483" s="238"/>
      <c r="AL483" s="238"/>
      <c r="AM483" s="238"/>
      <c r="AN483" s="238"/>
      <c r="AO483" s="238"/>
      <c r="AP483" s="238"/>
      <c r="AQ483" s="238"/>
      <c r="AR483" s="238"/>
      <c r="AS483" s="238"/>
      <c r="AT483" s="238"/>
      <c r="AU483" s="238"/>
      <c r="AV483" s="238"/>
      <c r="AW483" s="238"/>
      <c r="AX483" s="433"/>
    </row>
    <row r="484" spans="1:50" ht="34.5" hidden="1" customHeight="1" x14ac:dyDescent="0.15">
      <c r="A484" s="99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30" t="s">
        <v>140</v>
      </c>
      <c r="B702" s="531"/>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595</v>
      </c>
      <c r="AE702" s="898"/>
      <c r="AF702" s="898"/>
      <c r="AG702" s="887" t="s">
        <v>614</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8" t="s">
        <v>595</v>
      </c>
      <c r="AE703" s="159"/>
      <c r="AF703" s="159"/>
      <c r="AG703" s="666" t="s">
        <v>613</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4"/>
      <c r="B704" s="535"/>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595</v>
      </c>
      <c r="AE704" s="588"/>
      <c r="AF704" s="588"/>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595</v>
      </c>
      <c r="AE705" s="735"/>
      <c r="AF705" s="735"/>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7"/>
      <c r="B706" s="772"/>
      <c r="C706" s="613"/>
      <c r="D706" s="614"/>
      <c r="E706" s="685" t="s">
        <v>387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7"/>
      <c r="B707" s="772"/>
      <c r="C707" s="615"/>
      <c r="D707" s="616"/>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595</v>
      </c>
      <c r="AE707" s="585"/>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595</v>
      </c>
      <c r="AE708" s="670"/>
      <c r="AF708" s="670"/>
      <c r="AG708" s="527" t="s">
        <v>613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595</v>
      </c>
      <c r="AE709" s="159"/>
      <c r="AF709" s="159"/>
      <c r="AG709" s="666" t="s">
        <v>613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595</v>
      </c>
      <c r="AE710" s="159"/>
      <c r="AF710" s="159"/>
      <c r="AG710" s="666" t="s">
        <v>613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595</v>
      </c>
      <c r="AE711" s="159"/>
      <c r="AF711" s="159"/>
      <c r="AG711" s="666" t="s">
        <v>613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595</v>
      </c>
      <c r="AE712" s="588"/>
      <c r="AF712" s="588"/>
      <c r="AG712" s="593" t="s">
        <v>613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66" t="s">
        <v>613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4" t="s">
        <v>595</v>
      </c>
      <c r="AE714" s="585"/>
      <c r="AF714" s="586"/>
      <c r="AG714" s="691" t="s">
        <v>613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595</v>
      </c>
      <c r="AE715" s="670"/>
      <c r="AF715" s="779"/>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595</v>
      </c>
      <c r="AE716" s="761"/>
      <c r="AF716" s="761"/>
      <c r="AG716" s="666" t="s">
        <v>613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595</v>
      </c>
      <c r="AE717" s="159"/>
      <c r="AF717" s="159"/>
      <c r="AG717" s="666" t="s">
        <v>613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595</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t="s">
        <v>595</v>
      </c>
      <c r="AE719" s="670"/>
      <c r="AF719" s="670"/>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2"/>
      <c r="B721" s="653"/>
      <c r="C721" s="920"/>
      <c r="D721" s="921"/>
      <c r="E721" s="921"/>
      <c r="F721" s="922"/>
      <c r="G721" s="940"/>
      <c r="H721" s="941"/>
      <c r="I721" s="82" t="str">
        <f>IF(OR(G721="　", G721=""), "", "-")</f>
        <v/>
      </c>
      <c r="J721" s="919"/>
      <c r="K721" s="919"/>
      <c r="L721" s="82" t="str">
        <f>IF(M721="","","-")</f>
        <v/>
      </c>
      <c r="M721" s="83"/>
      <c r="N721" s="916" t="s">
        <v>592</v>
      </c>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2"/>
      <c r="B722" s="653"/>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2"/>
      <c r="B723" s="653"/>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2"/>
      <c r="B724" s="653"/>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4"/>
      <c r="B725" s="655"/>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7" t="s">
        <v>53</v>
      </c>
      <c r="D726" s="582"/>
      <c r="E726" s="582"/>
      <c r="F726" s="583"/>
      <c r="G726" s="799" t="s">
        <v>614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7" t="s">
        <v>57</v>
      </c>
      <c r="D727" s="698"/>
      <c r="E727" s="698"/>
      <c r="F727" s="699"/>
      <c r="G727" s="797" t="s">
        <v>615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614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2" t="s">
        <v>614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1"/>
      <c r="B733" s="752"/>
      <c r="C733" s="752"/>
      <c r="D733" s="752"/>
      <c r="E733" s="753"/>
      <c r="F733" s="768" t="s">
        <v>615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t="s">
        <v>596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409</v>
      </c>
      <c r="B737" s="101"/>
      <c r="C737" s="101"/>
      <c r="D737" s="102"/>
      <c r="E737" s="103" t="s">
        <v>597</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599</v>
      </c>
      <c r="AF737" s="103"/>
      <c r="AG737" s="103"/>
      <c r="AH737" s="103"/>
      <c r="AI737" s="103"/>
      <c r="AJ737" s="103"/>
      <c r="AK737" s="103"/>
      <c r="AL737" s="103"/>
      <c r="AM737" s="103"/>
      <c r="AN737" s="109" t="s">
        <v>402</v>
      </c>
      <c r="AO737" s="109"/>
      <c r="AP737" s="109"/>
      <c r="AQ737" s="109"/>
      <c r="AR737" s="110" t="s">
        <v>599</v>
      </c>
      <c r="AS737" s="111"/>
      <c r="AT737" s="111"/>
      <c r="AU737" s="111"/>
      <c r="AV737" s="111"/>
      <c r="AW737" s="111"/>
      <c r="AX737" s="112"/>
      <c r="AY737" s="88"/>
      <c r="AZ737" s="88"/>
    </row>
    <row r="738" spans="1:52" ht="24.75" customHeight="1" x14ac:dyDescent="0.15">
      <c r="A738" s="100" t="s">
        <v>401</v>
      </c>
      <c r="B738" s="101"/>
      <c r="C738" s="101"/>
      <c r="D738" s="102"/>
      <c r="E738" s="103" t="s">
        <v>598</v>
      </c>
      <c r="F738" s="103"/>
      <c r="G738" s="103"/>
      <c r="H738" s="103"/>
      <c r="I738" s="103"/>
      <c r="J738" s="103"/>
      <c r="K738" s="103"/>
      <c r="L738" s="103"/>
      <c r="M738" s="103"/>
      <c r="N738" s="109" t="s">
        <v>400</v>
      </c>
      <c r="O738" s="109"/>
      <c r="P738" s="109"/>
      <c r="Q738" s="109"/>
      <c r="R738" s="103" t="s">
        <v>600</v>
      </c>
      <c r="S738" s="103"/>
      <c r="T738" s="103"/>
      <c r="U738" s="103"/>
      <c r="V738" s="103"/>
      <c r="W738" s="103"/>
      <c r="X738" s="103"/>
      <c r="Y738" s="103"/>
      <c r="Z738" s="103"/>
      <c r="AA738" s="109" t="s">
        <v>399</v>
      </c>
      <c r="AB738" s="109"/>
      <c r="AC738" s="109"/>
      <c r="AD738" s="109"/>
      <c r="AE738" s="103" t="s">
        <v>601</v>
      </c>
      <c r="AF738" s="103"/>
      <c r="AG738" s="103"/>
      <c r="AH738" s="103"/>
      <c r="AI738" s="103"/>
      <c r="AJ738" s="103"/>
      <c r="AK738" s="103"/>
      <c r="AL738" s="103"/>
      <c r="AM738" s="103"/>
      <c r="AN738" s="109" t="s">
        <v>398</v>
      </c>
      <c r="AO738" s="109"/>
      <c r="AP738" s="109"/>
      <c r="AQ738" s="109"/>
      <c r="AR738" s="110" t="s">
        <v>602</v>
      </c>
      <c r="AS738" s="111"/>
      <c r="AT738" s="111"/>
      <c r="AU738" s="111"/>
      <c r="AV738" s="111"/>
      <c r="AW738" s="111"/>
      <c r="AX738" s="112"/>
    </row>
    <row r="739" spans="1:52" ht="24.75" customHeight="1" x14ac:dyDescent="0.15">
      <c r="A739" s="100" t="s">
        <v>397</v>
      </c>
      <c r="B739" s="101"/>
      <c r="C739" s="101"/>
      <c r="D739" s="102"/>
      <c r="E739" s="103" t="s">
        <v>603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604</v>
      </c>
      <c r="F740" s="125"/>
      <c r="G740" s="125"/>
      <c r="H740" s="92" t="str">
        <f>IF(E740="", "", "(")</f>
        <v>(</v>
      </c>
      <c r="I740" s="125"/>
      <c r="J740" s="125"/>
      <c r="K740" s="92" t="str">
        <f>IF(OR(I740="　", I740=""), "", "-")</f>
        <v/>
      </c>
      <c r="L740" s="126">
        <v>899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t="s">
        <v>610</v>
      </c>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5"/>
      <c r="C782" s="765"/>
      <c r="D782" s="765"/>
      <c r="E782" s="765"/>
      <c r="F782" s="76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thickBot="1" x14ac:dyDescent="0.2">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598</v>
      </c>
      <c r="D838" s="422"/>
      <c r="E838" s="422"/>
      <c r="F838" s="422"/>
      <c r="G838" s="422"/>
      <c r="H838" s="422"/>
      <c r="I838" s="422"/>
      <c r="J838" s="423" t="s">
        <v>570</v>
      </c>
      <c r="K838" s="424"/>
      <c r="L838" s="424"/>
      <c r="M838" s="424"/>
      <c r="N838" s="424"/>
      <c r="O838" s="424"/>
      <c r="P838" s="429" t="s">
        <v>605</v>
      </c>
      <c r="Q838" s="321"/>
      <c r="R838" s="321"/>
      <c r="S838" s="321"/>
      <c r="T838" s="321"/>
      <c r="U838" s="321"/>
      <c r="V838" s="321"/>
      <c r="W838" s="321"/>
      <c r="X838" s="321"/>
      <c r="Y838" s="322" t="s">
        <v>570</v>
      </c>
      <c r="Z838" s="323"/>
      <c r="AA838" s="323"/>
      <c r="AB838" s="324"/>
      <c r="AC838" s="332"/>
      <c r="AD838" s="427"/>
      <c r="AE838" s="427"/>
      <c r="AF838" s="427"/>
      <c r="AG838" s="427"/>
      <c r="AH838" s="425" t="s">
        <v>570</v>
      </c>
      <c r="AI838" s="426"/>
      <c r="AJ838" s="426"/>
      <c r="AK838" s="426"/>
      <c r="AL838" s="329" t="s">
        <v>570</v>
      </c>
      <c r="AM838" s="330"/>
      <c r="AN838" s="330"/>
      <c r="AO838" s="331"/>
      <c r="AP838" s="325" t="s">
        <v>570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customHeight="1" x14ac:dyDescent="0.15">
      <c r="A1103" s="408">
        <v>1</v>
      </c>
      <c r="B1103" s="408">
        <v>1</v>
      </c>
      <c r="C1103" s="895"/>
      <c r="D1103" s="895"/>
      <c r="E1103" s="265" t="s">
        <v>575</v>
      </c>
      <c r="F1103" s="894"/>
      <c r="G1103" s="894"/>
      <c r="H1103" s="894"/>
      <c r="I1103" s="894"/>
      <c r="J1103" s="423" t="s">
        <v>570</v>
      </c>
      <c r="K1103" s="424"/>
      <c r="L1103" s="424"/>
      <c r="M1103" s="424"/>
      <c r="N1103" s="424"/>
      <c r="O1103" s="424"/>
      <c r="P1103" s="429" t="s">
        <v>598</v>
      </c>
      <c r="Q1103" s="321"/>
      <c r="R1103" s="321"/>
      <c r="S1103" s="321"/>
      <c r="T1103" s="321"/>
      <c r="U1103" s="321"/>
      <c r="V1103" s="321"/>
      <c r="W1103" s="321"/>
      <c r="X1103" s="321"/>
      <c r="Y1103" s="322" t="s">
        <v>570</v>
      </c>
      <c r="Z1103" s="323"/>
      <c r="AA1103" s="323"/>
      <c r="AB1103" s="324"/>
      <c r="AC1103" s="326"/>
      <c r="AD1103" s="326"/>
      <c r="AE1103" s="326"/>
      <c r="AF1103" s="326"/>
      <c r="AG1103" s="326"/>
      <c r="AH1103" s="327" t="s">
        <v>570</v>
      </c>
      <c r="AI1103" s="328"/>
      <c r="AJ1103" s="328"/>
      <c r="AK1103" s="328"/>
      <c r="AL1103" s="329" t="s">
        <v>570</v>
      </c>
      <c r="AM1103" s="330"/>
      <c r="AN1103" s="330"/>
      <c r="AO1103" s="331"/>
      <c r="AP1103" s="325" t="s">
        <v>570</v>
      </c>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805" priority="14011">
      <formula>IF(RIGHT(TEXT(AD14,"0.#"),1)=".",FALSE,TRUE)</formula>
    </cfRule>
    <cfRule type="expression" dxfId="2804" priority="14012">
      <formula>IF(RIGHT(TEXT(AD14,"0.#"),1)=".",TRUE,FALSE)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AD16:AQ17 AD15:AX15 AD13:AX13">
    <cfRule type="expression" dxfId="2793" priority="13709">
      <formula>IF(RIGHT(TEXT(AD13,"0.#"),1)=".",FALSE,TRUE)</formula>
    </cfRule>
    <cfRule type="expression" dxfId="2792" priority="13710">
      <formula>IF(RIGHT(TEXT(AD13,"0.#"),1)=".",TRUE,FALSE)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4:V14">
    <cfRule type="expression" dxfId="707" priority="7">
      <formula>IF(RIGHT(TEXT(P14,"0.#"),1)=".",FALSE,TRUE)</formula>
    </cfRule>
    <cfRule type="expression" dxfId="706" priority="8">
      <formula>IF(RIGHT(TEXT(P14,"0.#"),1)=".",TRUE,FALSE)</formula>
    </cfRule>
  </conditionalFormatting>
  <conditionalFormatting sqref="P15:V17 P13:V13">
    <cfRule type="expression" dxfId="705" priority="5">
      <formula>IF(RIGHT(TEXT(P13,"0.#"),1)=".",FALSE,TRUE)</formula>
    </cfRule>
    <cfRule type="expression" dxfId="704" priority="6">
      <formula>IF(RIGHT(TEXT(P13,"0.#"),1)=".",TRUE,FALSE)</formula>
    </cfRule>
  </conditionalFormatting>
  <conditionalFormatting sqref="W14:AC14">
    <cfRule type="expression" dxfId="703" priority="3">
      <formula>IF(RIGHT(TEXT(W14,"0.#"),1)=".",FALSE,TRUE)</formula>
    </cfRule>
    <cfRule type="expression" dxfId="702" priority="4">
      <formula>IF(RIGHT(TEXT(W14,"0.#"),1)=".",TRUE,FALSE)</formula>
    </cfRule>
  </conditionalFormatting>
  <conditionalFormatting sqref="W15:AC17 W13:AC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40"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社会保障、文教及び科学振興</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2020-06-16T09:02:55Z</cp:lastPrinted>
  <dcterms:created xsi:type="dcterms:W3CDTF">2012-03-13T00:50:25Z</dcterms:created>
  <dcterms:modified xsi:type="dcterms:W3CDTF">2020-10-02T14:03:33Z</dcterms:modified>
</cp:coreProperties>
</file>