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３係長\R2 小畠\レビューシート修正\厚生科学課\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<sst xmlns="http://schemas.openxmlformats.org/spreadsheetml/2006/main" count="3212" uniqueCount="736">
  <si>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</si>
  <si>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</si>
  <si>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</si>
  <si>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</si>
  <si>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</si>
  <si>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</si>
  <si>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</si>
  <si>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</si>
  <si>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</si>
  <si>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</si>
  <si>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</si>
  <si>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</si>
  <si>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</si>
  <si>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</si>
  <si>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</si>
  <si>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</si>
  <si>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</si>
  <si>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</si>
  <si>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</si>
  <si>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</si>
  <si>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</si>
  <si>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</si>
  <si>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</si>
  <si>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</si>
  <si>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</si>
  <si>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</si>
  <si>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</si>
  <si>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</si>
  <si>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</si>
  <si>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</si>
  <si>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</si>
  <si>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</si>
  <si>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</si>
  <si>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</si>
  <si>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</si>
  <si>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</si>
  <si>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</si>
  <si>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</si>
  <si>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</si>
  <si>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</si>
  <si>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</si>
  <si>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</si>
  <si>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</si>
  <si>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</si>
  <si>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</si>
  <si>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</si>
  <si>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</si>
  <si>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</si>
  <si>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</si>
  <si>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</si>
  <si>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</si>
  <si>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</si>
  <si>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</si>
  <si>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</si>
  <si>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</si>
  <si>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</si>
  <si>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</si>
  <si>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</si>
  <si>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</si>
  <si>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</si>
  <si>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</si>
  <si>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</si>
  <si>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</si>
  <si>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</si>
  <si>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</si>
  <si>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</si>
  <si>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</si>
  <si>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</si>
  <si>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</si>
  <si>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</si>
  <si>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</si>
  <si>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</si>
  <si>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</si>
  <si>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</si>
  <si>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</si>
  <si>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</si>
  <si>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</si>
  <si>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</si>
  <si>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</si>
  <si>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</si>
  <si>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</si>
  <si>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</si>
  <si>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</si>
  <si>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</si>
  <si>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</si>
  <si>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</si>
  <si>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</si>
  <si>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</si>
  <si>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</si>
  <si>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</si>
  <si>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</si>
  <si>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</si>
  <si>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</si>
  <si>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</si>
  <si>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</si>
  <si>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</si>
  <si>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</si>
  <si>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</si>
  <si>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</si>
  <si>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</si>
  <si>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</si>
  <si>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</si>
  <si>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</si>
  <si>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</si>
  <si>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</si>
  <si>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</si>
  <si>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</si>
  <si>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</si>
  <si>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</si>
  <si>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</si>
  <si>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</si>
  <si>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</si>
  <si>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</si>
  <si>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</si>
  <si>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</si>
  <si>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</si>
  <si>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</si>
  <si>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</si>
  <si>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</si>
  <si>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</si>
  <si>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</si>
  <si>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</si>
  <si>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</si>
  <si>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</si>
  <si>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</si>
  <si>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</si>
  <si>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</si>
  <si>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</si>
  <si>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</si>
  <si>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</si>
  <si>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</si>
  <si>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</si>
  <si>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</si>
  <si>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</si>
  <si>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</si>
  <si>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</si>
  <si>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</si>
  <si>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</si>
  <si>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</si>
  <si>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</si>
  <si>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</si>
  <si>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</si>
  <si>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</si>
  <si>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</si>
  <si>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</si>
  <si>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</si>
  <si>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</si>
  <si>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</si>
  <si>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</si>
  <si>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</si>
  <si>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</si>
  <si>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</si>
  <si>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</si>
  <si>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</si>
  <si>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</si>
  <si>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</si>
  <si>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</si>
  <si>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</si>
  <si>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</si>
  <si>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</si>
  <si>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</si>
  <si>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</si>
  <si>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</si>
  <si>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</si>
  <si>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</si>
  <si>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</si>
  <si>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</si>
  <si>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</si>
  <si>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</si>
  <si>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</si>
  <si>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</si>
  <si>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</si>
  <si>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</si>
  <si>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</si>
  <si>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</si>
  <si>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</si>
  <si>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</si>
  <si>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</si>
  <si>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</si>
  <si>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</si>
  <si>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</si>
  <si>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</si>
  <si>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</si>
  <si>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</si>
  <si>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</si>
  <si>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</si>
  <si>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</si>
  <si>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</si>
  <si>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</si>
  <si>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</si>
  <si>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</si>
  <si>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</si>
  <si>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</si>
  <si>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</si>
  <si>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</si>
  <si>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</si>
  <si>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</si>
  <si>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</si>
  <si>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</si>
  <si>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</si>
  <si>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</si>
  <si>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</si>
  <si>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</si>
  <si>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</si>
  <si>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</si>
  <si>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</si>
  <si>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</si>
  <si>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</si>
  <si>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</si>
  <si>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</si>
  <si>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</si>
  <si>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</si>
  <si>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</si>
  <si>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</si>
  <si>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</si>
  <si>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</si>
  <si>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</si>
  <si>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</si>
  <si>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</si>
  <si>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</si>
  <si>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</si>
  <si>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</si>
  <si>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</si>
  <si>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</si>
  <si>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</si>
  <si>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</si>
  <si>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</si>
  <si>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</si>
  <si>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</si>
  <si>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</si>
  <si>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</si>
  <si>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</si>
  <si>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</si>
  <si>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</si>
  <si>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</si>
  <si>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</si>
  <si>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</si>
  <si>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</si>
  <si>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</si>
  <si>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</si>
  <si>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</si>
  <si>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</si>
  <si>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</si>
  <si>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</si>
  <si>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</si>
  <si>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</si>
  <si>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</si>
  <si>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</si>
  <si>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</si>
  <si>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</si>
  <si>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</si>
  <si>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</si>
  <si>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</si>
  <si>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</si>
  <si>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</si>
  <si>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</si>
  <si>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</si>
  <si>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</si>
  <si>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</si>
  <si>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</si>
  <si>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</si>
  <si>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</si>
  <si>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</si>
  <si>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</si>
  <si>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</si>
  <si>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</si>
  <si>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</si>
  <si>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</si>
  <si>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</si>
  <si>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</si>
  <si>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</si>
  <si>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</si>
  <si>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</si>
  <si>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</si>
  <si>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</si>
  <si>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</si>
  <si>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</si>
  <si>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</si>
  <si>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</si>
  <si>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</si>
  <si>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</si>
  <si>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</si>
  <si>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</si>
  <si>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</si>
  <si>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</si>
  <si>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</si>
  <si>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</si>
  <si>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</si>
  <si>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</si>
  <si>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</si>
  <si>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</si>
  <si>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</si>
  <si>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</si>
  <si>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</si>
  <si>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</si>
  <si>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</si>
  <si>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</si>
  <si>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</si>
  <si>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</si>
  <si>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</si>
  <si>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</si>
  <si>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</si>
  <si>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</si>
  <si>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</si>
  <si>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</si>
  <si>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</si>
  <si>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</si>
  <si>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</si>
  <si>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</si>
  <si>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</si>
  <si>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</si>
  <si>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</si>
  <si>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</si>
  <si>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</si>
  <si>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</si>
  <si>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</si>
  <si>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</si>
  <si>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</si>
  <si>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</si>
  <si>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</si>
  <si>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</si>
  <si>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</si>
  <si>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</si>
  <si>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</si>
  <si>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</si>
  <si>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</si>
  <si>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</si>
  <si>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</si>
  <si>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</si>
  <si>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</si>
  <si>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</si>
  <si>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</si>
  <si>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</si>
  <si>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</si>
  <si>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</si>
  <si>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</si>
  <si>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</si>
  <si>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</si>
  <si>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</si>
  <si>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</si>
  <si>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</si>
  <si>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</si>
  <si>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</si>
  <si>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</si>
  <si>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</si>
  <si>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</si>
  <si>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</si>
  <si>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</si>
  <si>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</si>
  <si>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</si>
  <si>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</si>
  <si>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</si>
  <si>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</si>
  <si>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</si>
  <si>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</si>
  <si>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</si>
  <si>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</si>
  <si>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</si>
  <si>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</si>
  <si>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</si>
  <si>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</si>
  <si>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</si>
  <si>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</si>
  <si>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</si>
  <si>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</si>
  <si>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</si>
  <si>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</si>
  <si>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</si>
  <si>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</si>
  <si>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</si>
  <si>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</si>
  <si>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</si>
  <si>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</si>
  <si>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</si>
  <si>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</si>
  <si>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</si>
  <si>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</si>
  <si>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</si>
  <si>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</si>
  <si>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</si>
  <si>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</si>
  <si>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</si>
  <si>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</si>
  <si>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</si>
  <si>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</si>
  <si>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</si>
  <si>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</si>
  <si>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</si>
  <si>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</si>
  <si>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</si>
  <si>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</si>
  <si>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</si>
  <si>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</si>
  <si>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</si>
  <si>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</si>
  <si>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</si>
  <si>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</si>
  <si>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</si>
  <si>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</si>
  <si>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</si>
  <si>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</si>
  <si>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</si>
  <si>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</si>
  <si>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</si>
  <si>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</si>
  <si>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</si>
  <si>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</si>
  <si>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</si>
  <si>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</si>
  <si>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</si>
  <si>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</si>
  <si>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</si>
  <si>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</si>
  <si>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</si>
  <si>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</si>
  <si>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</si>
  <si>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</si>
  <si>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</si>
  <si>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</si>
  <si>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</si>
  <si>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</si>
  <si>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</si>
  <si>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</si>
  <si>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</si>
  <si>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</si>
  <si>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</si>
  <si>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</si>
  <si>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</si>
  <si>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</si>
  <si>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</si>
  <si>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</si>
  <si>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</si>
  <si>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</si>
  <si>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</si>
  <si>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</si>
  <si>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</si>
  <si>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</si>
  <si>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</si>
  <si>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</si>
  <si>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</si>
  <si>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</si>
  <si>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</si>
  <si>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</si>
  <si>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</si>
  <si>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</si>
  <si>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</si>
  <si>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</si>
  <si>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</si>
  <si>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</si>
  <si>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</si>
  <si>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</si>
  <si>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</si>
  <si>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</si>
  <si>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</si>
  <si>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</si>
  <si>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</si>
  <si>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</si>
  <si>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</si>
  <si>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</si>
  <si>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</si>
  <si>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</si>
  <si>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</si>
  <si>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</si>
  <si>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</si>
  <si>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</si>
  <si>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</si>
  <si>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</si>
  <si>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</si>
  <si>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</si>
  <si>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</si>
  <si>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</si>
  <si>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</si>
  <si>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</si>
  <si>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</si>
  <si>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</si>
  <si>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</si>
  <si>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</si>
  <si>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</si>
  <si>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</si>
  <si>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</si>
  <si>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</si>
  <si>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</si>
  <si>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</si>
  <si>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</si>
  <si>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</si>
  <si>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</si>
  <si>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</si>
  <si>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</si>
  <si>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</si>
  <si>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</si>
  <si>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</si>
  <si>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</si>
  <si>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</si>
  <si>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</si>
  <si>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</si>
  <si>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</si>
  <si>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</si>
  <si>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</si>
  <si>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</si>
  <si>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</si>
  <si>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</si>
  <si>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</si>
  <si>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</si>
  <si>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</si>
  <si>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</si>
  <si>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</si>
  <si>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</si>
  <si>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</si>
  <si>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</si>
  <si>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</si>
  <si>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</si>
  <si>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</si>
  <si>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</si>
  <si>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</si>
  <si>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</si>
  <si>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</si>
  <si>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</si>
  <si>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</si>
  <si>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</si>
  <si>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</si>
  <si>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</si>
  <si>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</si>
  <si>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</si>
  <si>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</si>
  <si>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</si>
  <si>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</si>
  <si>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</si>
  <si>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</si>
  <si>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</si>
  <si>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</si>
  <si>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</si>
  <si>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</si>
  <si>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</si>
  <si>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</si>
  <si>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</si>
  <si>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</si>
  <si>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</si>
  <si>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</si>
  <si>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</si>
  <si>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</si>
  <si>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</si>
  <si>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</si>
  <si>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</si>
  <si>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</si>
  <si>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</si>
  <si>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</si>
  <si>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</si>
  <si>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</si>
  <si>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</si>
  <si>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</si>
  <si>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</si>
  <si>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</si>
  <si>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</si>
  <si>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</si>
  <si>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</si>
  <si>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</si>
  <si>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</si>
  <si>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</si>
  <si>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</si>
  <si>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研究評価推進事業費</t>
    <phoneticPr fontId="5"/>
  </si>
  <si>
    <t>大臣官房</t>
    <rPh sb="0" eb="2">
      <t>ダイジン</t>
    </rPh>
    <rPh sb="2" eb="4">
      <t>カンボウ</t>
    </rPh>
    <phoneticPr fontId="5"/>
  </si>
  <si>
    <t>厚生労働省</t>
  </si>
  <si>
    <t>平成１４年度</t>
    <rPh sb="0" eb="2">
      <t>ヘイセイ</t>
    </rPh>
    <rPh sb="4" eb="5">
      <t>ネン</t>
    </rPh>
    <rPh sb="5" eb="6">
      <t>ド</t>
    </rPh>
    <phoneticPr fontId="5"/>
  </si>
  <si>
    <t>終了予定なし</t>
    <rPh sb="0" eb="2">
      <t>シュウリョウ</t>
    </rPh>
    <rPh sb="2" eb="4">
      <t>ヨテイ</t>
    </rPh>
    <phoneticPr fontId="5"/>
  </si>
  <si>
    <t>厚生科学課</t>
    <phoneticPr fontId="5"/>
  </si>
  <si>
    <t>佐々木　昌弘</t>
    <rPh sb="0" eb="3">
      <t>ササキ</t>
    </rPh>
    <rPh sb="4" eb="6">
      <t>マサヒロ</t>
    </rPh>
    <phoneticPr fontId="5"/>
  </si>
  <si>
    <t>○</t>
  </si>
  <si>
    <t>-</t>
    <phoneticPr fontId="5"/>
  </si>
  <si>
    <t>・「第５期科学技術基本計画」（平成２８年１月２２日閣議決定）
・「国の研究開発評価に関する大綱的指針」（平成２８年１２月２１日内閣総理大臣決定）
・「厚生労働省の科学研究開発評価に関する指針」（平成２２年１１月１１日厚生労働省大臣官房厚生科学課長）</t>
    <rPh sb="45" eb="47">
      <t>タイコウ</t>
    </rPh>
    <phoneticPr fontId="5"/>
  </si>
  <si>
    <t>　厚生労働科学研究の振興を促し、もって、国民の保健医療、福祉、生活衛生、労働安全衛生等に関し、行政施策の科学的な推進を確保し、技術水準の向上を図ることを目的とする。</t>
    <phoneticPr fontId="5"/>
  </si>
  <si>
    <t>　各研究事業毎に評価委員会を設置し、研究開発課題の採択に関する事前評価、研究の進捗を評価する中間評価、研究が適切に行われたか等を評価する事後評価を実施する等、厚生労働科学研究費補助金等の各研究事業が適切かつ効果的に実施されるための事業を実施している。</t>
    <phoneticPr fontId="5"/>
  </si>
  <si>
    <t>-</t>
    <phoneticPr fontId="5"/>
  </si>
  <si>
    <t>-</t>
    <phoneticPr fontId="5"/>
  </si>
  <si>
    <t>-</t>
  </si>
  <si>
    <t>-</t>
    <phoneticPr fontId="5"/>
  </si>
  <si>
    <t>-</t>
    <phoneticPr fontId="5"/>
  </si>
  <si>
    <t>医療情報システム開発普及等委託費</t>
    <rPh sb="0" eb="2">
      <t>イリョウ</t>
    </rPh>
    <rPh sb="2" eb="4">
      <t>ジョウホウ</t>
    </rPh>
    <rPh sb="8" eb="10">
      <t>カイハツ</t>
    </rPh>
    <rPh sb="10" eb="12">
      <t>フキュウ</t>
    </rPh>
    <rPh sb="12" eb="13">
      <t>トウ</t>
    </rPh>
    <rPh sb="13" eb="16">
      <t>イタクヒ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</si>
  <si>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</si>
  <si>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</si>
  <si>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</si>
  <si>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phoneticPr fontId="5"/>
  </si>
  <si>
    <t>研究成果の活用状況
厚生労働科学研究データベース（閲覧システム）へのアクセス件数（前年度以上）</t>
    <rPh sb="42" eb="44">
      <t>ネンド</t>
    </rPh>
    <phoneticPr fontId="5"/>
  </si>
  <si>
    <t>件</t>
    <rPh sb="0" eb="1">
      <t>ケン</t>
    </rPh>
    <phoneticPr fontId="5"/>
  </si>
  <si>
    <t>-</t>
    <phoneticPr fontId="5"/>
  </si>
  <si>
    <t>-</t>
    <phoneticPr fontId="5"/>
  </si>
  <si>
    <t>厚生労働科学研究成果データベース</t>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</si>
  <si>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</si>
  <si>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件</t>
    <rPh sb="0" eb="1">
      <t>ケン</t>
    </rPh>
    <phoneticPr fontId="5"/>
  </si>
  <si>
    <t>-</t>
    <phoneticPr fontId="5"/>
  </si>
  <si>
    <t>-</t>
    <phoneticPr fontId="5"/>
  </si>
  <si>
    <t>年度終了課題の研究開発成果のうち、学術的価値の高いもの
（１課題あたり原著論文件数（和文・英文等合計））
※令和2年5月21日現在の値
※復興特会による研究課題を含む。
※研究課題によっては学術的な成果のみが目的でないものも含まれるため、件数を予め見込むことは困難。</t>
    <rPh sb="54" eb="56">
      <t>レイワ</t>
    </rPh>
    <phoneticPr fontId="5"/>
  </si>
  <si>
    <t>年度終了課題の研究開発成果のうち、広く普及されたもの
（１課題あたりその他の論文件数（和文・英文等合計））
※令和2年5月21日現在の値
※復興特会による研究課題を含む。
※研究課題によっては学術的な成果のみが目的でないものも含まれるため、件数を予め見込むことは困難。</t>
    <rPh sb="55" eb="57">
      <t>レイワ</t>
    </rPh>
    <phoneticPr fontId="5"/>
  </si>
  <si>
    <t>年度終了課題の研究開発成果のうち、学会等での議論を深める一助となったもの
（１課題あたり学会発表件数（国内・国際学会合計））
※令和2年5月21日現在の値
※復興特会による研究課題を含む。
※研究課題によっては学術的な成果のみが目的でないものも含まれるため、件数を予め見込むことは困難。</t>
    <rPh sb="64" eb="66">
      <t>レイワ</t>
    </rPh>
    <phoneticPr fontId="5"/>
  </si>
  <si>
    <t>年度終了課題の研究開発成果のうち、行政課題の解決に資するもの
（施策への反映件数（法律等作成につながった等の件数））
※令和2年5月21日現在の値
※復興特会による研究課題を含む。
※研究課題によっては行政課題の解決のみが目的でないものも含まれるため、件数を予め見込むことは困難。</t>
    <rPh sb="60" eb="62">
      <t>レイワ</t>
    </rPh>
    <phoneticPr fontId="5"/>
  </si>
  <si>
    <t>-</t>
    <phoneticPr fontId="5"/>
  </si>
  <si>
    <t>-</t>
    <phoneticPr fontId="5"/>
  </si>
  <si>
    <t>-</t>
    <phoneticPr fontId="5"/>
  </si>
  <si>
    <t>-</t>
    <phoneticPr fontId="5"/>
  </si>
  <si>
    <t>-</t>
    <phoneticPr fontId="5"/>
  </si>
  <si>
    <t>-</t>
    <phoneticPr fontId="5"/>
  </si>
  <si>
    <t>Ｘ：「執行額」／Ｙ：「評価委員会開催回数」　　　　</t>
    <rPh sb="11" eb="13">
      <t>ヒョウカ</t>
    </rPh>
    <rPh sb="13" eb="16">
      <t>イインカイ</t>
    </rPh>
    <rPh sb="16" eb="18">
      <t>カイサイ</t>
    </rPh>
    <rPh sb="18" eb="20">
      <t>カイスウ</t>
    </rPh>
    <phoneticPr fontId="5"/>
  </si>
  <si>
    <t>千円</t>
    <rPh sb="0" eb="2">
      <t>センエン</t>
    </rPh>
    <phoneticPr fontId="5"/>
  </si>
  <si>
    <t>Ｘ／Ｙ</t>
    <phoneticPr fontId="5"/>
  </si>
  <si>
    <t>施策目標２　研究を支援する体制を整備すること</t>
    <phoneticPr fontId="5"/>
  </si>
  <si>
    <t>厚生労働科学研究事業の適正かつ効果的な実施及び医薬品等の研究開発の促進並びに保健衛生分野の調査研究の充実を図ること（ⅩⅢ－２－１）</t>
    <phoneticPr fontId="5"/>
  </si>
  <si>
    <t>研究成果の活用状況
厚生労働科学研究データベース（報告書）へのアクセス件数</t>
    <phoneticPr fontId="5"/>
  </si>
  <si>
    <t>-</t>
    <phoneticPr fontId="5"/>
  </si>
  <si>
    <t>-</t>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</si>
  <si>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phoneticPr fontId="5"/>
  </si>
  <si>
    <t>-</t>
    <phoneticPr fontId="5"/>
  </si>
  <si>
    <t>-</t>
    <phoneticPr fontId="5"/>
  </si>
  <si>
    <t>-</t>
    <phoneticPr fontId="5"/>
  </si>
  <si>
    <t>-</t>
    <phoneticPr fontId="5"/>
  </si>
  <si>
    <t>-</t>
    <phoneticPr fontId="5"/>
  </si>
  <si>
    <t>　少子高齢化の進展、疾病構造の変化、国民を取り巻く社会環境の変化、国民のニーズの多様化・高度化などに的確に対応した厚生労働行政が広く国民より求められている。　
　それらのニーズに対応するためには、産官学の各分野が協力して新しい知見を生み出し、適切妥当な科学的根拠に立脚した行政施策を実施する必要があるため、これらの行政施策を達成するには国費を投入する必要がある。</t>
    <phoneticPr fontId="5"/>
  </si>
  <si>
    <t>　「第５期科学技術基本計画」（平成２８年１月２２日閣議決定）、「国の研究開発評価に関する大綱的指針」、「厚生労働省の科学研究開発評価に関する指針」に基づく事業であり、国が実施すべき事業である。</t>
    <rPh sb="44" eb="46">
      <t>タイコウ</t>
    </rPh>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</si>
  <si>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5"/>
  </si>
  <si>
    <t>無</t>
  </si>
  <si>
    <t>‐</t>
  </si>
  <si>
    <t>-</t>
    <phoneticPr fontId="5"/>
  </si>
  <si>
    <t>　現行の予算規模の範囲内において、効率的な執行に努めており、妥当な水準である。</t>
    <rPh sb="1" eb="3">
      <t>ゲンコウ</t>
    </rPh>
    <rPh sb="4" eb="6">
      <t>ヨサン</t>
    </rPh>
    <rPh sb="6" eb="8">
      <t>キボ</t>
    </rPh>
    <rPh sb="9" eb="12">
      <t>ハンイナイ</t>
    </rPh>
    <rPh sb="17" eb="20">
      <t>コウリツテキ</t>
    </rPh>
    <rPh sb="21" eb="23">
      <t>シッコウ</t>
    </rPh>
    <rPh sb="24" eb="25">
      <t>ツト</t>
    </rPh>
    <rPh sb="30" eb="32">
      <t>ダトウ</t>
    </rPh>
    <rPh sb="33" eb="35">
      <t>スイジュン</t>
    </rPh>
    <phoneticPr fontId="5"/>
  </si>
  <si>
    <t>　事業の適切な遂行について、必要な経費に限定されている。</t>
    <rPh sb="1" eb="3">
      <t>ジギョウ</t>
    </rPh>
    <rPh sb="4" eb="6">
      <t>テキセツ</t>
    </rPh>
    <rPh sb="7" eb="9">
      <t>スイコウ</t>
    </rPh>
    <rPh sb="14" eb="16">
      <t>ヒツヨウ</t>
    </rPh>
    <rPh sb="17" eb="19">
      <t>ケイヒ</t>
    </rPh>
    <rPh sb="20" eb="22">
      <t>ゲンテイ</t>
    </rPh>
    <phoneticPr fontId="5"/>
  </si>
  <si>
    <t>　本事業の目的を達成するため、専門家、有識者の見解を踏まえ、実効性のある取組を示している。</t>
    <rPh sb="1" eb="2">
      <t>ホン</t>
    </rPh>
    <rPh sb="2" eb="4">
      <t>ジギョウ</t>
    </rPh>
    <rPh sb="5" eb="7">
      <t>モクテキ</t>
    </rPh>
    <rPh sb="8" eb="10">
      <t>タッセイ</t>
    </rPh>
    <rPh sb="15" eb="18">
      <t>センモンカ</t>
    </rPh>
    <rPh sb="19" eb="21">
      <t>ユウシキ</t>
    </rPh>
    <rPh sb="21" eb="22">
      <t>シャ</t>
    </rPh>
    <rPh sb="23" eb="25">
      <t>ケンカイ</t>
    </rPh>
    <rPh sb="26" eb="27">
      <t>フ</t>
    </rPh>
    <rPh sb="30" eb="33">
      <t>ジッコウセイ</t>
    </rPh>
    <rPh sb="36" eb="38">
      <t>トリクミ</t>
    </rPh>
    <rPh sb="39" eb="40">
      <t>シメ</t>
    </rPh>
    <phoneticPr fontId="5"/>
  </si>
  <si>
    <t>　各研究事業の適切かつ効果的な実施が図られている。</t>
    <rPh sb="1" eb="4">
      <t>カクケンキュウ</t>
    </rPh>
    <rPh sb="4" eb="6">
      <t>ジギョウ</t>
    </rPh>
    <rPh sb="7" eb="9">
      <t>テキセツ</t>
    </rPh>
    <rPh sb="11" eb="14">
      <t>コウカテキ</t>
    </rPh>
    <rPh sb="15" eb="17">
      <t>ジッシ</t>
    </rPh>
    <rPh sb="18" eb="19">
      <t>ハカ</t>
    </rPh>
    <phoneticPr fontId="5"/>
  </si>
  <si>
    <t>　本事業において厚生労働科学研究に係る事前・中間・事後の評価を行うことで、厚生労働科学研究費補助金等による各研究事業の適切かつ効果的な実施が図られている。また各研究事業の適切かつ効果的な実施は厚生労働行政施策の科学的な推進の確保に資するものであり、その役割分担は妥当である。</t>
    <rPh sb="49" eb="50">
      <t>トウ</t>
    </rPh>
    <phoneticPr fontId="5"/>
  </si>
  <si>
    <t>厚生労働科学研究費補助金（厚生労働行政推進調査事業費補助金を含む）</t>
    <phoneticPr fontId="5"/>
  </si>
  <si>
    <t>569</t>
    <phoneticPr fontId="5"/>
  </si>
  <si>
    <t>518</t>
    <phoneticPr fontId="5"/>
  </si>
  <si>
    <t>458</t>
    <phoneticPr fontId="5"/>
  </si>
  <si>
    <t>906</t>
    <phoneticPr fontId="5"/>
  </si>
  <si>
    <t>905</t>
    <phoneticPr fontId="5"/>
  </si>
  <si>
    <t>914</t>
    <phoneticPr fontId="5"/>
  </si>
  <si>
    <t>880</t>
    <phoneticPr fontId="5"/>
  </si>
  <si>
    <t>882</t>
    <phoneticPr fontId="5"/>
  </si>
  <si>
    <t>-</t>
    <phoneticPr fontId="5"/>
  </si>
  <si>
    <t>人件費</t>
    <rPh sb="0" eb="3">
      <t>ジンケンヒ</t>
    </rPh>
    <phoneticPr fontId="5"/>
  </si>
  <si>
    <t>賃金等</t>
    <rPh sb="0" eb="2">
      <t>チンギン</t>
    </rPh>
    <rPh sb="2" eb="3">
      <t>トウ</t>
    </rPh>
    <phoneticPr fontId="5"/>
  </si>
  <si>
    <t>B.職員A</t>
    <rPh sb="2" eb="4">
      <t>ショクイン</t>
    </rPh>
    <phoneticPr fontId="5"/>
  </si>
  <si>
    <t>委員A</t>
    <rPh sb="0" eb="2">
      <t>イイン</t>
    </rPh>
    <phoneticPr fontId="5"/>
  </si>
  <si>
    <t>委員B</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</si>
  <si>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</si>
  <si>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</si>
  <si>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</si>
  <si>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</si>
  <si>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</si>
  <si>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</si>
  <si>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</si>
  <si>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t>
    <phoneticPr fontId="5"/>
  </si>
  <si>
    <t>-</t>
    <phoneticPr fontId="5"/>
  </si>
  <si>
    <t>-</t>
    <phoneticPr fontId="5"/>
  </si>
  <si>
    <t>-</t>
    <phoneticPr fontId="5"/>
  </si>
  <si>
    <t>委員等旅費及び謝金</t>
    <rPh sb="0" eb="2">
      <t>イイン</t>
    </rPh>
    <rPh sb="2" eb="3">
      <t>トウ</t>
    </rPh>
    <rPh sb="3" eb="5">
      <t>リョヒ</t>
    </rPh>
    <rPh sb="5" eb="6">
      <t>オヨ</t>
    </rPh>
    <rPh sb="7" eb="9">
      <t>シャキン</t>
    </rPh>
    <phoneticPr fontId="5"/>
  </si>
  <si>
    <t>-</t>
    <phoneticPr fontId="5"/>
  </si>
  <si>
    <t>-</t>
    <phoneticPr fontId="5"/>
  </si>
  <si>
    <t>-</t>
    <phoneticPr fontId="5"/>
  </si>
  <si>
    <t>-</t>
    <phoneticPr fontId="5"/>
  </si>
  <si>
    <t>-</t>
    <phoneticPr fontId="5"/>
  </si>
  <si>
    <t>-</t>
    <phoneticPr fontId="5"/>
  </si>
  <si>
    <t>（株）東京共同ロジテム</t>
    <rPh sb="1" eb="2">
      <t>カブ</t>
    </rPh>
    <rPh sb="3" eb="5">
      <t>トウキョウ</t>
    </rPh>
    <rPh sb="5" eb="7">
      <t>キョウドウ</t>
    </rPh>
    <phoneticPr fontId="5"/>
  </si>
  <si>
    <t>パンフレットの発送・保管業務一式</t>
    <rPh sb="7" eb="9">
      <t>ハッソウ</t>
    </rPh>
    <rPh sb="10" eb="12">
      <t>ホカン</t>
    </rPh>
    <rPh sb="12" eb="14">
      <t>ギョウム</t>
    </rPh>
    <rPh sb="14" eb="16">
      <t>イッシキ</t>
    </rPh>
    <phoneticPr fontId="5"/>
  </si>
  <si>
    <t>-</t>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</si>
  <si>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</si>
  <si>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</si>
  <si>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</si>
  <si>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</si>
  <si>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</si>
  <si>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</si>
  <si>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</si>
  <si>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</si>
  <si>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</si>
  <si>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</si>
  <si>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</si>
  <si>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委員等旅費及び謝金</t>
    <rPh sb="0" eb="2">
      <t>イイン</t>
    </rPh>
    <rPh sb="2" eb="3">
      <t>トウ</t>
    </rPh>
    <rPh sb="3" eb="5">
      <t>リョヒ</t>
    </rPh>
    <rPh sb="5" eb="6">
      <t>オヨ</t>
    </rPh>
    <rPh sb="7" eb="9">
      <t>シャキン</t>
    </rPh>
    <phoneticPr fontId="5"/>
  </si>
  <si>
    <t>-</t>
    <phoneticPr fontId="5"/>
  </si>
  <si>
    <t>-</t>
    <phoneticPr fontId="5"/>
  </si>
  <si>
    <t>-</t>
    <phoneticPr fontId="5"/>
  </si>
  <si>
    <t>-</t>
    <phoneticPr fontId="5"/>
  </si>
  <si>
    <t>職員A</t>
    <rPh sb="0" eb="2">
      <t>ショクイン</t>
    </rPh>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</si>
  <si>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</si>
  <si>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t>
    <phoneticPr fontId="5"/>
  </si>
  <si>
    <t>-</t>
    <phoneticPr fontId="5"/>
  </si>
  <si>
    <t>-</t>
    <phoneticPr fontId="5"/>
  </si>
  <si>
    <t>職員B</t>
    <rPh sb="0" eb="2">
      <t>ショクイン</t>
    </rPh>
    <phoneticPr fontId="5"/>
  </si>
  <si>
    <t>-</t>
    <phoneticPr fontId="5"/>
  </si>
  <si>
    <t>職員C</t>
    <rPh sb="0" eb="2">
      <t>ショクイン</t>
    </rPh>
    <phoneticPr fontId="5"/>
  </si>
  <si>
    <t>-</t>
    <phoneticPr fontId="5"/>
  </si>
  <si>
    <t>職員D</t>
    <rPh sb="0" eb="2">
      <t>ショクイン</t>
    </rPh>
    <phoneticPr fontId="5"/>
  </si>
  <si>
    <t>-</t>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</si>
  <si>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</si>
  <si>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</si>
  <si>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</si>
  <si>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</si>
  <si>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t>
    <phoneticPr fontId="5"/>
  </si>
  <si>
    <t>職員I</t>
    <rPh sb="0" eb="2">
      <t>ショクイン</t>
    </rPh>
    <phoneticPr fontId="5"/>
  </si>
  <si>
    <t>職員J</t>
    <rPh sb="0" eb="2">
      <t>ショクイン</t>
    </rPh>
    <phoneticPr fontId="5"/>
  </si>
  <si>
    <t>-</t>
    <phoneticPr fontId="5"/>
  </si>
  <si>
    <t>-</t>
    <phoneticPr fontId="5"/>
  </si>
  <si>
    <t>-</t>
    <phoneticPr fontId="5"/>
  </si>
  <si>
    <t>-</t>
    <phoneticPr fontId="5"/>
  </si>
  <si>
    <t>-</t>
    <phoneticPr fontId="5"/>
  </si>
  <si>
    <t>-</t>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</si>
  <si>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</si>
  <si>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t>
    <phoneticPr fontId="5"/>
  </si>
  <si>
    <t>D.職員A</t>
    <rPh sb="2" eb="4">
      <t>ショクイン</t>
    </rPh>
    <phoneticPr fontId="5"/>
  </si>
  <si>
    <t>61百万円/6</t>
    <rPh sb="2" eb="3">
      <t>ヒャク</t>
    </rPh>
    <rPh sb="3" eb="5">
      <t>マンエン</t>
    </rPh>
    <phoneticPr fontId="5"/>
  </si>
  <si>
    <t>46百万円/6</t>
    <phoneticPr fontId="5"/>
  </si>
  <si>
    <t>-</t>
    <phoneticPr fontId="5"/>
  </si>
  <si>
    <t>-</t>
    <phoneticPr fontId="5"/>
  </si>
  <si>
    <t>-</t>
    <phoneticPr fontId="5"/>
  </si>
  <si>
    <t>-</t>
    <phoneticPr fontId="5"/>
  </si>
  <si>
    <t>-</t>
    <phoneticPr fontId="5"/>
  </si>
  <si>
    <t>-</t>
    <phoneticPr fontId="5"/>
  </si>
  <si>
    <t>AI開発基盤をクラウドで研究者や民間等に提供するサービスの設計・開発に係る調査研究一式</t>
    <phoneticPr fontId="5"/>
  </si>
  <si>
    <t>（株）ビッグツリーテクノロジー＆コンサルティング</t>
    <rPh sb="1" eb="2">
      <t>カブ</t>
    </rPh>
    <phoneticPr fontId="5"/>
  </si>
  <si>
    <t>諸謝金</t>
    <rPh sb="0" eb="1">
      <t>ショ</t>
    </rPh>
    <rPh sb="1" eb="3">
      <t>シャキン</t>
    </rPh>
    <phoneticPr fontId="5"/>
  </si>
  <si>
    <t>-</t>
    <phoneticPr fontId="5"/>
  </si>
  <si>
    <t>-</t>
    <phoneticPr fontId="5"/>
  </si>
  <si>
    <t>-</t>
    <phoneticPr fontId="5"/>
  </si>
  <si>
    <t>-</t>
    <phoneticPr fontId="5"/>
  </si>
  <si>
    <t>-</t>
    <phoneticPr fontId="5"/>
  </si>
  <si>
    <t>令和元年度においては、新型コロナウイルス感染症の感染拡大の影響で予定していた会議等が開催できなくなったことや、医療情報システム開発普及等委託費の落札率が低かったことにより、若干の不用が生じたものの、事業の目標は達成できており、妥当である。</t>
    <rPh sb="99" eb="101">
      <t>ジギョウ</t>
    </rPh>
    <rPh sb="102" eb="104">
      <t>モクヒョウ</t>
    </rPh>
    <rPh sb="105" eb="107">
      <t>タッセイ</t>
    </rPh>
    <rPh sb="113" eb="115">
      <t>ダトウ</t>
    </rPh>
    <phoneticPr fontId="5"/>
  </si>
  <si>
    <t>E.委員A</t>
    <rPh sb="2" eb="4">
      <t>イイン</t>
    </rPh>
    <phoneticPr fontId="5"/>
  </si>
  <si>
    <t>人件費</t>
    <rPh sb="0" eb="3">
      <t>ジンケンヒ</t>
    </rPh>
    <phoneticPr fontId="5"/>
  </si>
  <si>
    <t>賃金等</t>
    <rPh sb="0" eb="2">
      <t>チンギン</t>
    </rPh>
    <rPh sb="2" eb="3">
      <t>トウ</t>
    </rPh>
    <phoneticPr fontId="5"/>
  </si>
  <si>
    <t>G.（株）ビッグツリーテクノロジー＆コンサルティング</t>
    <rPh sb="3" eb="4">
      <t>カブ</t>
    </rPh>
    <phoneticPr fontId="5"/>
  </si>
  <si>
    <t>AI開発基盤をクラウドで研究者や民間等に提供するサービスの設計・開発に係る調査研究一式</t>
    <phoneticPr fontId="5"/>
  </si>
  <si>
    <t>令和元年度においては成果目標を達成することができなかったものの、過去数年間の実績で見れば増加傾向にある。</t>
    <rPh sb="0" eb="2">
      <t>レイワ</t>
    </rPh>
    <rPh sb="2" eb="5">
      <t>ガンネンド</t>
    </rPh>
    <rPh sb="10" eb="12">
      <t>セイカ</t>
    </rPh>
    <rPh sb="12" eb="14">
      <t>モクヒョウ</t>
    </rPh>
    <rPh sb="15" eb="17">
      <t>タッセイ</t>
    </rPh>
    <rPh sb="32" eb="34">
      <t>カコ</t>
    </rPh>
    <rPh sb="34" eb="36">
      <t>スウネン</t>
    </rPh>
    <rPh sb="36" eb="37">
      <t>アイダ</t>
    </rPh>
    <rPh sb="38" eb="40">
      <t>ジッセキ</t>
    </rPh>
    <rPh sb="41" eb="42">
      <t>ミ</t>
    </rPh>
    <rPh sb="44" eb="46">
      <t>ゾウカ</t>
    </rPh>
    <rPh sb="46" eb="48">
      <t>ケイコウ</t>
    </rPh>
    <phoneticPr fontId="5"/>
  </si>
  <si>
    <t>事業の目標が達成できるよう、引き続き研究開発事業の国民及び社会への還元に努めていく。</t>
    <rPh sb="0" eb="2">
      <t>ジギョウ</t>
    </rPh>
    <rPh sb="3" eb="5">
      <t>モクヒョウ</t>
    </rPh>
    <rPh sb="6" eb="8">
      <t>タッセイ</t>
    </rPh>
    <rPh sb="14" eb="15">
      <t>ヒ</t>
    </rPh>
    <rPh sb="16" eb="17">
      <t>ツヅ</t>
    </rPh>
    <rPh sb="18" eb="20">
      <t>ケンキュウ</t>
    </rPh>
    <rPh sb="20" eb="22">
      <t>カイハツ</t>
    </rPh>
    <rPh sb="22" eb="24">
      <t>ジギョウ</t>
    </rPh>
    <rPh sb="25" eb="27">
      <t>コクミン</t>
    </rPh>
    <rPh sb="27" eb="28">
      <t>オヨ</t>
    </rPh>
    <rPh sb="29" eb="31">
      <t>シャカイ</t>
    </rPh>
    <rPh sb="33" eb="35">
      <t>カンゲン</t>
    </rPh>
    <rPh sb="36" eb="37">
      <t>ツト</t>
    </rPh>
    <phoneticPr fontId="5"/>
  </si>
  <si>
    <t>△</t>
  </si>
  <si>
    <t>過去数年間において成果実績は成果目標を達成していたが、昨年度は達成することができなかった。</t>
    <rPh sb="0" eb="2">
      <t>カコ</t>
    </rPh>
    <rPh sb="2" eb="5">
      <t>スウネンカン</t>
    </rPh>
    <rPh sb="9" eb="11">
      <t>セイカ</t>
    </rPh>
    <rPh sb="11" eb="13">
      <t>ジッセキ</t>
    </rPh>
    <rPh sb="14" eb="16">
      <t>セイカ</t>
    </rPh>
    <rPh sb="16" eb="18">
      <t>モクヒョウ</t>
    </rPh>
    <rPh sb="19" eb="21">
      <t>タッセイ</t>
    </rPh>
    <rPh sb="27" eb="30">
      <t>サクネンド</t>
    </rPh>
    <rPh sb="31" eb="33">
      <t>タッセイ</t>
    </rPh>
    <phoneticPr fontId="5"/>
  </si>
  <si>
    <t>雑役務費</t>
    <rPh sb="0" eb="2">
      <t>ザツエキ</t>
    </rPh>
    <rPh sb="2" eb="4">
      <t>ムヒ</t>
    </rPh>
    <phoneticPr fontId="5"/>
  </si>
  <si>
    <t>点検対象外</t>
    <rPh sb="0" eb="5">
      <t>テンケンタイショウガイ</t>
    </rPh>
    <phoneticPr fontId="5"/>
  </si>
  <si>
    <t>厚生労働科学研究に係る研究開発課題の採択に関する事前評価等を行っている事業であるため、引き続き、必要な予算を確保し、適正な執行に努めること。</t>
    <phoneticPr fontId="5"/>
  </si>
  <si>
    <t>-</t>
    <phoneticPr fontId="5"/>
  </si>
  <si>
    <t>前年度実績を踏まえた減</t>
    <rPh sb="0" eb="3">
      <t>ゼンネンド</t>
    </rPh>
    <rPh sb="3" eb="5">
      <t>ジッセキ</t>
    </rPh>
    <rPh sb="6" eb="7">
      <t>フ</t>
    </rPh>
    <rPh sb="10" eb="11">
      <t>ゲン</t>
    </rPh>
    <phoneticPr fontId="5"/>
  </si>
  <si>
    <t>105百万円/6</t>
    <rPh sb="3" eb="4">
      <t>ヒャク</t>
    </rPh>
    <rPh sb="4" eb="6">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</si>
</sst>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64358</xdr:colOff>
      <xdr:row>103</xdr:row>
      <xdr:rowOff>218817</xdr:rowOff>
    </xdr:from>
    <xdr:to>
      <xdr:col>41</xdr:col>
      <xdr:colOff>152490</xdr:colOff>
      <xdr:row>103</xdr:row>
      <xdr:rowOff>487761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0304" y="15767736"/>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77230</xdr:colOff>
      <xdr:row>106</xdr:row>
      <xdr:rowOff>167331</xdr:rowOff>
    </xdr:from>
    <xdr:to>
      <xdr:col>41</xdr:col>
      <xdr:colOff>165362</xdr:colOff>
      <xdr:row>106</xdr:row>
      <xdr:rowOff>436275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3176" y="17453919"/>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51487</xdr:colOff>
      <xdr:row>109</xdr:row>
      <xdr:rowOff>205946</xdr:rowOff>
    </xdr:from>
    <xdr:to>
      <xdr:col>41</xdr:col>
      <xdr:colOff>139619</xdr:colOff>
      <xdr:row>109</xdr:row>
      <xdr:rowOff>474890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433" y="19127230"/>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38614</xdr:colOff>
      <xdr:row>112</xdr:row>
      <xdr:rowOff>218817</xdr:rowOff>
    </xdr:from>
    <xdr:to>
      <xdr:col>41</xdr:col>
      <xdr:colOff>126746</xdr:colOff>
      <xdr:row>112</xdr:row>
      <xdr:rowOff>487761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4560" y="20903513"/>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0</xdr:colOff>
      <xdr:row>132</xdr:row>
      <xdr:rowOff>0</xdr:rowOff>
    </xdr:from>
    <xdr:to>
      <xdr:col>48</xdr:col>
      <xdr:colOff>58756</xdr:colOff>
      <xdr:row>132</xdr:row>
      <xdr:rowOff>190500</xdr:rowOff>
    </xdr:to>
    <xdr:pic>
      <xdr:nvPicPr>
        <xdr:cNvPr id="6" name="図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73514" y="24687770"/>
          <a:ext cx="470647" cy="190500"/>
        </a:xfrm>
        <a:prstGeom prst="rect">
          <a:avLst/>
        </a:prstGeom>
        <a:noFill/>
        <a:ln>
          <a:noFill/>
        </a:ln>
      </xdr:spPr>
    </xdr:pic>
    <xdr:clientData/>
  </xdr:twoCellAnchor>
  <xdr:twoCellAnchor editAs="oneCell">
    <xdr:from>
      <xdr:col>46</xdr:col>
      <xdr:colOff>90101</xdr:colOff>
      <xdr:row>134</xdr:row>
      <xdr:rowOff>154459</xdr:rowOff>
    </xdr:from>
    <xdr:to>
      <xdr:col>49</xdr:col>
      <xdr:colOff>367614</xdr:colOff>
      <xdr:row>134</xdr:row>
      <xdr:rowOff>335434</xdr:rowOff>
    </xdr:to>
    <xdr:pic>
      <xdr:nvPicPr>
        <xdr:cNvPr id="7" name="図 6"/>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63615" y="25588783"/>
          <a:ext cx="895350" cy="180975"/>
        </a:xfrm>
        <a:prstGeom prst="rect">
          <a:avLst/>
        </a:prstGeom>
        <a:noFill/>
        <a:ln>
          <a:noFill/>
        </a:ln>
      </xdr:spPr>
    </xdr:pic>
    <xdr:clientData/>
  </xdr:twoCellAnchor>
  <xdr:twoCellAnchor>
    <xdr:from>
      <xdr:col>23</xdr:col>
      <xdr:colOff>0</xdr:colOff>
      <xdr:row>741</xdr:row>
      <xdr:rowOff>154460</xdr:rowOff>
    </xdr:from>
    <xdr:to>
      <xdr:col>34</xdr:col>
      <xdr:colOff>118274</xdr:colOff>
      <xdr:row>743</xdr:row>
      <xdr:rowOff>1838</xdr:rowOff>
    </xdr:to>
    <xdr:sp macro="" textlink="">
      <xdr:nvSpPr>
        <xdr:cNvPr id="8" name="正方形/長方形 7"/>
        <xdr:cNvSpPr/>
      </xdr:nvSpPr>
      <xdr:spPr>
        <a:xfrm>
          <a:off x="4736757" y="48423041"/>
          <a:ext cx="2383679" cy="5424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１０４．７百万円</a:t>
          </a:r>
          <a:endParaRPr kumimoji="1" lang="en-US" altLang="ja-JP" sz="1100"/>
        </a:p>
        <a:p>
          <a:pPr algn="ctr"/>
          <a:endParaRPr kumimoji="1" lang="ja-JP" altLang="en-US" sz="1100"/>
        </a:p>
      </xdr:txBody>
    </xdr:sp>
    <xdr:clientData/>
  </xdr:twoCellAnchor>
  <xdr:twoCellAnchor>
    <xdr:from>
      <xdr:col>17</xdr:col>
      <xdr:colOff>102973</xdr:colOff>
      <xdr:row>744</xdr:row>
      <xdr:rowOff>154460</xdr:rowOff>
    </xdr:from>
    <xdr:to>
      <xdr:col>42</xdr:col>
      <xdr:colOff>3819</xdr:colOff>
      <xdr:row>744</xdr:row>
      <xdr:rowOff>165666</xdr:rowOff>
    </xdr:to>
    <xdr:cxnSp macro="">
      <xdr:nvCxnSpPr>
        <xdr:cNvPr id="10" name="直線コネクタ 9"/>
        <xdr:cNvCxnSpPr/>
      </xdr:nvCxnSpPr>
      <xdr:spPr>
        <a:xfrm flipV="1">
          <a:off x="3604054" y="49465642"/>
          <a:ext cx="5049495"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90101</xdr:colOff>
      <xdr:row>744</xdr:row>
      <xdr:rowOff>167331</xdr:rowOff>
    </xdr:from>
    <xdr:to>
      <xdr:col>17</xdr:col>
      <xdr:colOff>101307</xdr:colOff>
      <xdr:row>746</xdr:row>
      <xdr:rowOff>13881</xdr:rowOff>
    </xdr:to>
    <xdr:cxnSp macro="">
      <xdr:nvCxnSpPr>
        <xdr:cNvPr id="11" name="直線矢印コネクタ 10"/>
        <xdr:cNvCxnSpPr/>
      </xdr:nvCxnSpPr>
      <xdr:spPr>
        <a:xfrm>
          <a:off x="3591182" y="49478513"/>
          <a:ext cx="11206" cy="5416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180202</xdr:colOff>
      <xdr:row>744</xdr:row>
      <xdr:rowOff>141588</xdr:rowOff>
    </xdr:from>
    <xdr:to>
      <xdr:col>41</xdr:col>
      <xdr:colOff>191408</xdr:colOff>
      <xdr:row>746</xdr:row>
      <xdr:rowOff>10550</xdr:rowOff>
    </xdr:to>
    <xdr:cxnSp macro="">
      <xdr:nvCxnSpPr>
        <xdr:cNvPr id="12" name="直線矢印コネクタ 11"/>
        <xdr:cNvCxnSpPr/>
      </xdr:nvCxnSpPr>
      <xdr:spPr>
        <a:xfrm flipH="1">
          <a:off x="8623986" y="49452770"/>
          <a:ext cx="11206" cy="564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154459</xdr:colOff>
      <xdr:row>746</xdr:row>
      <xdr:rowOff>141588</xdr:rowOff>
    </xdr:from>
    <xdr:to>
      <xdr:col>19</xdr:col>
      <xdr:colOff>71695</xdr:colOff>
      <xdr:row>746</xdr:row>
      <xdr:rowOff>314719</xdr:rowOff>
    </xdr:to>
    <xdr:sp macro="" textlink="">
      <xdr:nvSpPr>
        <xdr:cNvPr id="13" name="正方形/長方形 12"/>
        <xdr:cNvSpPr/>
      </xdr:nvSpPr>
      <xdr:spPr>
        <a:xfrm>
          <a:off x="3243648" y="50147838"/>
          <a:ext cx="741020"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40</xdr:col>
      <xdr:colOff>51486</xdr:colOff>
      <xdr:row>746</xdr:row>
      <xdr:rowOff>141588</xdr:rowOff>
    </xdr:from>
    <xdr:to>
      <xdr:col>43</xdr:col>
      <xdr:colOff>174668</xdr:colOff>
      <xdr:row>746</xdr:row>
      <xdr:rowOff>314719</xdr:rowOff>
    </xdr:to>
    <xdr:sp macro="" textlink="">
      <xdr:nvSpPr>
        <xdr:cNvPr id="14" name="正方形/長方形 13"/>
        <xdr:cNvSpPr/>
      </xdr:nvSpPr>
      <xdr:spPr>
        <a:xfrm>
          <a:off x="8289324" y="50147838"/>
          <a:ext cx="741020"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13</xdr:col>
      <xdr:colOff>64358</xdr:colOff>
      <xdr:row>747</xdr:row>
      <xdr:rowOff>0</xdr:rowOff>
    </xdr:from>
    <xdr:to>
      <xdr:col>22</xdr:col>
      <xdr:colOff>1384</xdr:colOff>
      <xdr:row>748</xdr:row>
      <xdr:rowOff>139658</xdr:rowOff>
    </xdr:to>
    <xdr:sp macro="" textlink="">
      <xdr:nvSpPr>
        <xdr:cNvPr id="15" name="正方形/長方形 14"/>
        <xdr:cNvSpPr/>
      </xdr:nvSpPr>
      <xdr:spPr>
        <a:xfrm>
          <a:off x="2741655" y="50353784"/>
          <a:ext cx="1790540" cy="48719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国立保健医療科学院</a:t>
          </a:r>
          <a:endParaRPr kumimoji="1" lang="en-US" altLang="ja-JP" sz="1100"/>
        </a:p>
        <a:p>
          <a:pPr algn="ctr">
            <a:lnSpc>
              <a:spcPts val="1100"/>
            </a:lnSpc>
          </a:pPr>
          <a:r>
            <a:rPr kumimoji="1" lang="ja-JP" altLang="en-US" sz="1100"/>
            <a:t>８．５百万円</a:t>
          </a:r>
          <a:endParaRPr kumimoji="1" lang="en-US" altLang="ja-JP" sz="1100"/>
        </a:p>
      </xdr:txBody>
    </xdr:sp>
    <xdr:clientData/>
  </xdr:twoCellAnchor>
  <xdr:twoCellAnchor>
    <xdr:from>
      <xdr:col>37</xdr:col>
      <xdr:colOff>64358</xdr:colOff>
      <xdr:row>746</xdr:row>
      <xdr:rowOff>334663</xdr:rowOff>
    </xdr:from>
    <xdr:to>
      <xdr:col>48</xdr:col>
      <xdr:colOff>64358</xdr:colOff>
      <xdr:row>748</xdr:row>
      <xdr:rowOff>126787</xdr:rowOff>
    </xdr:to>
    <xdr:sp macro="" textlink="">
      <xdr:nvSpPr>
        <xdr:cNvPr id="16" name="正方形/長方形 15"/>
        <xdr:cNvSpPr/>
      </xdr:nvSpPr>
      <xdr:spPr>
        <a:xfrm>
          <a:off x="7684358" y="46569528"/>
          <a:ext cx="2265405" cy="48719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国立医薬品食品衛生研究所</a:t>
          </a:r>
          <a:endParaRPr kumimoji="1" lang="en-US" altLang="ja-JP" sz="1100"/>
        </a:p>
        <a:p>
          <a:pPr algn="ctr">
            <a:lnSpc>
              <a:spcPts val="1100"/>
            </a:lnSpc>
          </a:pPr>
          <a:r>
            <a:rPr kumimoji="1" lang="ja-JP" altLang="en-US" sz="1100"/>
            <a:t>４．０百万円</a:t>
          </a:r>
          <a:endParaRPr kumimoji="1" lang="en-US" altLang="ja-JP" sz="1100"/>
        </a:p>
      </xdr:txBody>
    </xdr:sp>
    <xdr:clientData/>
  </xdr:twoCellAnchor>
  <xdr:twoCellAnchor>
    <xdr:from>
      <xdr:col>17</xdr:col>
      <xdr:colOff>102973</xdr:colOff>
      <xdr:row>748</xdr:row>
      <xdr:rowOff>154459</xdr:rowOff>
    </xdr:from>
    <xdr:to>
      <xdr:col>17</xdr:col>
      <xdr:colOff>104569</xdr:colOff>
      <xdr:row>749</xdr:row>
      <xdr:rowOff>255425</xdr:rowOff>
    </xdr:to>
    <xdr:cxnSp macro="">
      <xdr:nvCxnSpPr>
        <xdr:cNvPr id="17" name="直線コネクタ 16"/>
        <xdr:cNvCxnSpPr/>
      </xdr:nvCxnSpPr>
      <xdr:spPr>
        <a:xfrm flipH="1">
          <a:off x="3604054" y="50855777"/>
          <a:ext cx="1596" cy="448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128716</xdr:colOff>
      <xdr:row>749</xdr:row>
      <xdr:rowOff>244561</xdr:rowOff>
    </xdr:from>
    <xdr:to>
      <xdr:col>21</xdr:col>
      <xdr:colOff>112225</xdr:colOff>
      <xdr:row>749</xdr:row>
      <xdr:rowOff>244561</xdr:rowOff>
    </xdr:to>
    <xdr:cxnSp macro="">
      <xdr:nvCxnSpPr>
        <xdr:cNvPr id="18" name="直線コネクタ 17"/>
        <xdr:cNvCxnSpPr/>
      </xdr:nvCxnSpPr>
      <xdr:spPr>
        <a:xfrm>
          <a:off x="2806013" y="51293412"/>
          <a:ext cx="16310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141588</xdr:colOff>
      <xdr:row>749</xdr:row>
      <xdr:rowOff>244561</xdr:rowOff>
    </xdr:from>
    <xdr:to>
      <xdr:col>13</xdr:col>
      <xdr:colOff>152804</xdr:colOff>
      <xdr:row>750</xdr:row>
      <xdr:rowOff>187368</xdr:rowOff>
    </xdr:to>
    <xdr:cxnSp macro="">
      <xdr:nvCxnSpPr>
        <xdr:cNvPr id="19" name="直線矢印コネクタ 18"/>
        <xdr:cNvCxnSpPr/>
      </xdr:nvCxnSpPr>
      <xdr:spPr>
        <a:xfrm>
          <a:off x="2818885" y="51293412"/>
          <a:ext cx="11216" cy="2903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115844</xdr:colOff>
      <xdr:row>749</xdr:row>
      <xdr:rowOff>257433</xdr:rowOff>
    </xdr:from>
    <xdr:to>
      <xdr:col>21</xdr:col>
      <xdr:colOff>120326</xdr:colOff>
      <xdr:row>750</xdr:row>
      <xdr:rowOff>207602</xdr:rowOff>
    </xdr:to>
    <xdr:cxnSp macro="">
      <xdr:nvCxnSpPr>
        <xdr:cNvPr id="20" name="直線矢印コネクタ 19"/>
        <xdr:cNvCxnSpPr/>
      </xdr:nvCxnSpPr>
      <xdr:spPr>
        <a:xfrm>
          <a:off x="4440709" y="51306284"/>
          <a:ext cx="4482" cy="2977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115845</xdr:colOff>
      <xdr:row>751</xdr:row>
      <xdr:rowOff>193074</xdr:rowOff>
    </xdr:from>
    <xdr:to>
      <xdr:col>16</xdr:col>
      <xdr:colOff>175658</xdr:colOff>
      <xdr:row>753</xdr:row>
      <xdr:rowOff>331778</xdr:rowOff>
    </xdr:to>
    <xdr:sp macro="" textlink="">
      <xdr:nvSpPr>
        <xdr:cNvPr id="21" name="正方形/長方形 20"/>
        <xdr:cNvSpPr/>
      </xdr:nvSpPr>
      <xdr:spPr>
        <a:xfrm>
          <a:off x="2175304" y="51936993"/>
          <a:ext cx="1295489" cy="83377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Ａ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8</xdr:col>
      <xdr:colOff>115844</xdr:colOff>
      <xdr:row>750</xdr:row>
      <xdr:rowOff>257432</xdr:rowOff>
    </xdr:from>
    <xdr:to>
      <xdr:col>18</xdr:col>
      <xdr:colOff>171947</xdr:colOff>
      <xdr:row>751</xdr:row>
      <xdr:rowOff>137487</xdr:rowOff>
    </xdr:to>
    <xdr:sp macro="" textlink="">
      <xdr:nvSpPr>
        <xdr:cNvPr id="22" name="正方形/長方形 21"/>
        <xdr:cNvSpPr/>
      </xdr:nvSpPr>
      <xdr:spPr>
        <a:xfrm>
          <a:off x="1763412" y="51653817"/>
          <a:ext cx="2115562" cy="227589"/>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18</xdr:col>
      <xdr:colOff>154460</xdr:colOff>
      <xdr:row>751</xdr:row>
      <xdr:rowOff>205946</xdr:rowOff>
    </xdr:from>
    <xdr:to>
      <xdr:col>25</xdr:col>
      <xdr:colOff>8327</xdr:colOff>
      <xdr:row>753</xdr:row>
      <xdr:rowOff>344650</xdr:rowOff>
    </xdr:to>
    <xdr:sp macro="" textlink="">
      <xdr:nvSpPr>
        <xdr:cNvPr id="23" name="正方形/長方形 22"/>
        <xdr:cNvSpPr/>
      </xdr:nvSpPr>
      <xdr:spPr>
        <a:xfrm>
          <a:off x="3861487" y="51949865"/>
          <a:ext cx="1295489" cy="83377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b="0"/>
            <a:t>Ｂ　事務費</a:t>
          </a:r>
          <a:endParaRPr kumimoji="1" lang="en-US" altLang="ja-JP" sz="1100" b="0"/>
        </a:p>
        <a:p>
          <a:pPr algn="ctr">
            <a:lnSpc>
              <a:spcPts val="1100"/>
            </a:lnSpc>
          </a:pPr>
          <a:r>
            <a:rPr kumimoji="1" lang="ja-JP" altLang="en-US" sz="1100"/>
            <a:t>８．３百万円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16</xdr:col>
      <xdr:colOff>180203</xdr:colOff>
      <xdr:row>750</xdr:row>
      <xdr:rowOff>283176</xdr:rowOff>
    </xdr:from>
    <xdr:to>
      <xdr:col>27</xdr:col>
      <xdr:colOff>30358</xdr:colOff>
      <xdr:row>751</xdr:row>
      <xdr:rowOff>163231</xdr:rowOff>
    </xdr:to>
    <xdr:sp macro="" textlink="">
      <xdr:nvSpPr>
        <xdr:cNvPr id="24" name="正方形/長方形 23"/>
        <xdr:cNvSpPr/>
      </xdr:nvSpPr>
      <xdr:spPr>
        <a:xfrm>
          <a:off x="3475338" y="51679561"/>
          <a:ext cx="2115561" cy="227589"/>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141587</xdr:colOff>
      <xdr:row>754</xdr:row>
      <xdr:rowOff>193075</xdr:rowOff>
    </xdr:from>
    <xdr:to>
      <xdr:col>17</xdr:col>
      <xdr:colOff>191724</xdr:colOff>
      <xdr:row>756</xdr:row>
      <xdr:rowOff>304563</xdr:rowOff>
    </xdr:to>
    <xdr:sp macro="" textlink="">
      <xdr:nvSpPr>
        <xdr:cNvPr id="25" name="正方形/長方形 24"/>
        <xdr:cNvSpPr/>
      </xdr:nvSpPr>
      <xdr:spPr>
        <a:xfrm>
          <a:off x="1995101" y="52979595"/>
          <a:ext cx="1697704" cy="80655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9</xdr:col>
      <xdr:colOff>141587</xdr:colOff>
      <xdr:row>754</xdr:row>
      <xdr:rowOff>231690</xdr:rowOff>
    </xdr:from>
    <xdr:to>
      <xdr:col>10</xdr:col>
      <xdr:colOff>32412</xdr:colOff>
      <xdr:row>756</xdr:row>
      <xdr:rowOff>229524</xdr:rowOff>
    </xdr:to>
    <xdr:sp macro="" textlink="">
      <xdr:nvSpPr>
        <xdr:cNvPr id="27" name="左大かっこ 26"/>
        <xdr:cNvSpPr/>
      </xdr:nvSpPr>
      <xdr:spPr>
        <a:xfrm>
          <a:off x="1995101" y="53018210"/>
          <a:ext cx="96770" cy="6929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90102</xdr:colOff>
      <xdr:row>754</xdr:row>
      <xdr:rowOff>244561</xdr:rowOff>
    </xdr:from>
    <xdr:to>
      <xdr:col>17</xdr:col>
      <xdr:colOff>192893</xdr:colOff>
      <xdr:row>756</xdr:row>
      <xdr:rowOff>214536</xdr:rowOff>
    </xdr:to>
    <xdr:sp macro="" textlink="">
      <xdr:nvSpPr>
        <xdr:cNvPr id="28" name="右大かっこ 27"/>
        <xdr:cNvSpPr/>
      </xdr:nvSpPr>
      <xdr:spPr>
        <a:xfrm>
          <a:off x="3591183" y="53031081"/>
          <a:ext cx="102791" cy="6650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193074</xdr:colOff>
      <xdr:row>748</xdr:row>
      <xdr:rowOff>128715</xdr:rowOff>
    </xdr:from>
    <xdr:to>
      <xdr:col>41</xdr:col>
      <xdr:colOff>194670</xdr:colOff>
      <xdr:row>749</xdr:row>
      <xdr:rowOff>229681</xdr:rowOff>
    </xdr:to>
    <xdr:cxnSp macro="">
      <xdr:nvCxnSpPr>
        <xdr:cNvPr id="29" name="直線コネクタ 28"/>
        <xdr:cNvCxnSpPr/>
      </xdr:nvCxnSpPr>
      <xdr:spPr>
        <a:xfrm flipH="1">
          <a:off x="8636858" y="50830033"/>
          <a:ext cx="1596" cy="448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749</xdr:row>
      <xdr:rowOff>231689</xdr:rowOff>
    </xdr:from>
    <xdr:to>
      <xdr:col>45</xdr:col>
      <xdr:colOff>189456</xdr:colOff>
      <xdr:row>749</xdr:row>
      <xdr:rowOff>231689</xdr:rowOff>
    </xdr:to>
    <xdr:cxnSp macro="">
      <xdr:nvCxnSpPr>
        <xdr:cNvPr id="30" name="直線コネクタ 29"/>
        <xdr:cNvCxnSpPr/>
      </xdr:nvCxnSpPr>
      <xdr:spPr>
        <a:xfrm>
          <a:off x="7825946" y="51280540"/>
          <a:ext cx="16310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749</xdr:row>
      <xdr:rowOff>231690</xdr:rowOff>
    </xdr:from>
    <xdr:to>
      <xdr:col>38</xdr:col>
      <xdr:colOff>4493</xdr:colOff>
      <xdr:row>750</xdr:row>
      <xdr:rowOff>190186</xdr:rowOff>
    </xdr:to>
    <xdr:cxnSp macro="">
      <xdr:nvCxnSpPr>
        <xdr:cNvPr id="31" name="直線矢印コネクタ 30"/>
        <xdr:cNvCxnSpPr/>
      </xdr:nvCxnSpPr>
      <xdr:spPr>
        <a:xfrm>
          <a:off x="7825946" y="51280541"/>
          <a:ext cx="4493" cy="306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193075</xdr:colOff>
      <xdr:row>749</xdr:row>
      <xdr:rowOff>231689</xdr:rowOff>
    </xdr:from>
    <xdr:to>
      <xdr:col>45</xdr:col>
      <xdr:colOff>197557</xdr:colOff>
      <xdr:row>750</xdr:row>
      <xdr:rowOff>181858</xdr:rowOff>
    </xdr:to>
    <xdr:cxnSp macro="">
      <xdr:nvCxnSpPr>
        <xdr:cNvPr id="32" name="直線矢印コネクタ 31"/>
        <xdr:cNvCxnSpPr/>
      </xdr:nvCxnSpPr>
      <xdr:spPr>
        <a:xfrm>
          <a:off x="9460643" y="51280540"/>
          <a:ext cx="4482" cy="2977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25744</xdr:colOff>
      <xdr:row>750</xdr:row>
      <xdr:rowOff>244561</xdr:rowOff>
    </xdr:from>
    <xdr:to>
      <xdr:col>43</xdr:col>
      <xdr:colOff>82469</xdr:colOff>
      <xdr:row>751</xdr:row>
      <xdr:rowOff>124616</xdr:rowOff>
    </xdr:to>
    <xdr:sp macro="" textlink="">
      <xdr:nvSpPr>
        <xdr:cNvPr id="33" name="正方形/長方形 32"/>
        <xdr:cNvSpPr/>
      </xdr:nvSpPr>
      <xdr:spPr>
        <a:xfrm>
          <a:off x="6821960" y="51640946"/>
          <a:ext cx="2116185" cy="227589"/>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42</xdr:col>
      <xdr:colOff>0</xdr:colOff>
      <xdr:row>750</xdr:row>
      <xdr:rowOff>205946</xdr:rowOff>
    </xdr:from>
    <xdr:to>
      <xdr:col>49</xdr:col>
      <xdr:colOff>343496</xdr:colOff>
      <xdr:row>751</xdr:row>
      <xdr:rowOff>79276</xdr:rowOff>
    </xdr:to>
    <xdr:sp macro="" textlink="">
      <xdr:nvSpPr>
        <xdr:cNvPr id="35" name="正方形/長方形 34"/>
        <xdr:cNvSpPr/>
      </xdr:nvSpPr>
      <xdr:spPr>
        <a:xfrm>
          <a:off x="8649730" y="51602331"/>
          <a:ext cx="1785117" cy="2208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167331</xdr:colOff>
      <xdr:row>751</xdr:row>
      <xdr:rowOff>218817</xdr:rowOff>
    </xdr:from>
    <xdr:to>
      <xdr:col>41</xdr:col>
      <xdr:colOff>21198</xdr:colOff>
      <xdr:row>754</xdr:row>
      <xdr:rowOff>9987</xdr:rowOff>
    </xdr:to>
    <xdr:sp macro="" textlink="">
      <xdr:nvSpPr>
        <xdr:cNvPr id="36" name="正方形/長方形 35"/>
        <xdr:cNvSpPr/>
      </xdr:nvSpPr>
      <xdr:spPr>
        <a:xfrm>
          <a:off x="7169493" y="51962736"/>
          <a:ext cx="1295489" cy="83377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Ｃ　委員</a:t>
          </a:r>
          <a:endParaRPr kumimoji="1" lang="en-US" altLang="ja-JP" sz="1100"/>
        </a:p>
        <a:p>
          <a:pPr algn="ctr">
            <a:lnSpc>
              <a:spcPts val="1100"/>
            </a:lnSpc>
          </a:pPr>
          <a:r>
            <a:rPr kumimoji="1" lang="ja-JP" altLang="en-US" sz="1100"/>
            <a:t>０．１百万円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43</xdr:col>
      <xdr:colOff>141588</xdr:colOff>
      <xdr:row>751</xdr:row>
      <xdr:rowOff>231689</xdr:rowOff>
    </xdr:from>
    <xdr:to>
      <xdr:col>49</xdr:col>
      <xdr:colOff>201402</xdr:colOff>
      <xdr:row>754</xdr:row>
      <xdr:rowOff>22859</xdr:rowOff>
    </xdr:to>
    <xdr:sp macro="" textlink="">
      <xdr:nvSpPr>
        <xdr:cNvPr id="37" name="正方形/長方形 36"/>
        <xdr:cNvSpPr/>
      </xdr:nvSpPr>
      <xdr:spPr>
        <a:xfrm>
          <a:off x="8997264" y="51975608"/>
          <a:ext cx="1295489" cy="83377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Ｄ　事務費</a:t>
          </a:r>
          <a:endParaRPr kumimoji="1" lang="en-US" altLang="ja-JP" sz="1100"/>
        </a:p>
        <a:p>
          <a:pPr algn="ctr">
            <a:lnSpc>
              <a:spcPts val="1100"/>
            </a:lnSpc>
          </a:pPr>
          <a:r>
            <a:rPr kumimoji="1" lang="ja-JP" altLang="en-US" sz="1100"/>
            <a:t>３．９百万円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34</xdr:col>
      <xdr:colOff>12872</xdr:colOff>
      <xdr:row>754</xdr:row>
      <xdr:rowOff>115845</xdr:rowOff>
    </xdr:from>
    <xdr:to>
      <xdr:col>42</xdr:col>
      <xdr:colOff>45079</xdr:colOff>
      <xdr:row>756</xdr:row>
      <xdr:rowOff>338540</xdr:rowOff>
    </xdr:to>
    <xdr:sp macro="" textlink="">
      <xdr:nvSpPr>
        <xdr:cNvPr id="38" name="正方形/長方形 37"/>
        <xdr:cNvSpPr/>
      </xdr:nvSpPr>
      <xdr:spPr>
        <a:xfrm>
          <a:off x="7015034" y="52902365"/>
          <a:ext cx="1679775" cy="91776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41</xdr:col>
      <xdr:colOff>102973</xdr:colOff>
      <xdr:row>754</xdr:row>
      <xdr:rowOff>244562</xdr:rowOff>
    </xdr:from>
    <xdr:to>
      <xdr:col>41</xdr:col>
      <xdr:colOff>205764</xdr:colOff>
      <xdr:row>756</xdr:row>
      <xdr:rowOff>214537</xdr:rowOff>
    </xdr:to>
    <xdr:sp macro="" textlink="">
      <xdr:nvSpPr>
        <xdr:cNvPr id="39" name="右大かっこ 38"/>
        <xdr:cNvSpPr/>
      </xdr:nvSpPr>
      <xdr:spPr>
        <a:xfrm>
          <a:off x="8546757" y="53031082"/>
          <a:ext cx="102791" cy="6650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167332</xdr:colOff>
      <xdr:row>754</xdr:row>
      <xdr:rowOff>244562</xdr:rowOff>
    </xdr:from>
    <xdr:to>
      <xdr:col>34</xdr:col>
      <xdr:colOff>58156</xdr:colOff>
      <xdr:row>756</xdr:row>
      <xdr:rowOff>242396</xdr:rowOff>
    </xdr:to>
    <xdr:sp macro="" textlink="">
      <xdr:nvSpPr>
        <xdr:cNvPr id="40" name="左大かっこ 39"/>
        <xdr:cNvSpPr/>
      </xdr:nvSpPr>
      <xdr:spPr>
        <a:xfrm>
          <a:off x="6963548" y="53031082"/>
          <a:ext cx="96770" cy="6929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167331</xdr:colOff>
      <xdr:row>757</xdr:row>
      <xdr:rowOff>167331</xdr:rowOff>
    </xdr:from>
    <xdr:to>
      <xdr:col>42</xdr:col>
      <xdr:colOff>90101</xdr:colOff>
      <xdr:row>757</xdr:row>
      <xdr:rowOff>193074</xdr:rowOff>
    </xdr:to>
    <xdr:cxnSp macro="">
      <xdr:nvCxnSpPr>
        <xdr:cNvPr id="41" name="直線コネクタ 40"/>
        <xdr:cNvCxnSpPr/>
      </xdr:nvCxnSpPr>
      <xdr:spPr>
        <a:xfrm flipV="1">
          <a:off x="2844628" y="53996453"/>
          <a:ext cx="5895203" cy="25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167332</xdr:colOff>
      <xdr:row>757</xdr:row>
      <xdr:rowOff>193074</xdr:rowOff>
    </xdr:from>
    <xdr:to>
      <xdr:col>13</xdr:col>
      <xdr:colOff>173271</xdr:colOff>
      <xdr:row>757</xdr:row>
      <xdr:rowOff>602730</xdr:rowOff>
    </xdr:to>
    <xdr:cxnSp macro="">
      <xdr:nvCxnSpPr>
        <xdr:cNvPr id="42" name="直線矢印コネクタ 41"/>
        <xdr:cNvCxnSpPr/>
      </xdr:nvCxnSpPr>
      <xdr:spPr>
        <a:xfrm flipH="1">
          <a:off x="2844629" y="54022196"/>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154459</xdr:colOff>
      <xdr:row>758</xdr:row>
      <xdr:rowOff>51486</xdr:rowOff>
    </xdr:from>
    <xdr:to>
      <xdr:col>19</xdr:col>
      <xdr:colOff>4616</xdr:colOff>
      <xdr:row>758</xdr:row>
      <xdr:rowOff>277207</xdr:rowOff>
    </xdr:to>
    <xdr:sp macro="" textlink="">
      <xdr:nvSpPr>
        <xdr:cNvPr id="44" name="正方形/長方形 43"/>
        <xdr:cNvSpPr/>
      </xdr:nvSpPr>
      <xdr:spPr>
        <a:xfrm>
          <a:off x="1802027" y="54549932"/>
          <a:ext cx="2115562" cy="22572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10</xdr:col>
      <xdr:colOff>154459</xdr:colOff>
      <xdr:row>758</xdr:row>
      <xdr:rowOff>308919</xdr:rowOff>
    </xdr:from>
    <xdr:to>
      <xdr:col>17</xdr:col>
      <xdr:colOff>7703</xdr:colOff>
      <xdr:row>759</xdr:row>
      <xdr:rowOff>464028</xdr:rowOff>
    </xdr:to>
    <xdr:sp macro="" textlink="">
      <xdr:nvSpPr>
        <xdr:cNvPr id="45" name="正方形/長方形 44"/>
        <xdr:cNvSpPr/>
      </xdr:nvSpPr>
      <xdr:spPr>
        <a:xfrm>
          <a:off x="2213918" y="54807365"/>
          <a:ext cx="1294866" cy="824433"/>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Ｅ　委員</a:t>
          </a:r>
          <a:endParaRPr kumimoji="1" lang="en-US" altLang="ja-JP" sz="1100"/>
        </a:p>
        <a:p>
          <a:pPr algn="ctr">
            <a:lnSpc>
              <a:spcPts val="1100"/>
            </a:lnSpc>
          </a:pPr>
          <a:r>
            <a:rPr kumimoji="1" lang="ja-JP" altLang="en-US" sz="1100"/>
            <a:t>１．５百万円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23</xdr:col>
      <xdr:colOff>154461</xdr:colOff>
      <xdr:row>758</xdr:row>
      <xdr:rowOff>77231</xdr:rowOff>
    </xdr:from>
    <xdr:to>
      <xdr:col>34</xdr:col>
      <xdr:colOff>72527</xdr:colOff>
      <xdr:row>758</xdr:row>
      <xdr:rowOff>301351</xdr:rowOff>
    </xdr:to>
    <xdr:sp macro="" textlink="">
      <xdr:nvSpPr>
        <xdr:cNvPr id="46" name="正方形/長方形 45"/>
        <xdr:cNvSpPr/>
      </xdr:nvSpPr>
      <xdr:spPr>
        <a:xfrm>
          <a:off x="4891218" y="50804292"/>
          <a:ext cx="2183471"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180202</xdr:colOff>
      <xdr:row>758</xdr:row>
      <xdr:rowOff>360404</xdr:rowOff>
    </xdr:from>
    <xdr:to>
      <xdr:col>34</xdr:col>
      <xdr:colOff>25743</xdr:colOff>
      <xdr:row>759</xdr:row>
      <xdr:rowOff>434034</xdr:rowOff>
    </xdr:to>
    <xdr:sp macro="" textlink="">
      <xdr:nvSpPr>
        <xdr:cNvPr id="47" name="正方形/長方形 46"/>
        <xdr:cNvSpPr/>
      </xdr:nvSpPr>
      <xdr:spPr>
        <a:xfrm>
          <a:off x="4916959" y="51087465"/>
          <a:ext cx="2110946" cy="74295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Ｆ　（株）東京共同ロジテム</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9</xdr:col>
      <xdr:colOff>180202</xdr:colOff>
      <xdr:row>759</xdr:row>
      <xdr:rowOff>501988</xdr:rowOff>
    </xdr:from>
    <xdr:to>
      <xdr:col>18</xdr:col>
      <xdr:colOff>46796</xdr:colOff>
      <xdr:row>774</xdr:row>
      <xdr:rowOff>51484</xdr:rowOff>
    </xdr:to>
    <xdr:sp macro="" textlink="">
      <xdr:nvSpPr>
        <xdr:cNvPr id="50" name="正方形/長方形 49"/>
        <xdr:cNvSpPr/>
      </xdr:nvSpPr>
      <xdr:spPr>
        <a:xfrm>
          <a:off x="2033716" y="51898373"/>
          <a:ext cx="1720107" cy="127429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厚生労働科学研究費補助金等の評価及び</a:t>
          </a:r>
          <a:r>
            <a:rPr kumimoji="1" lang="ja-JP" altLang="ja-JP" sz="1100">
              <a:solidFill>
                <a:schemeClr val="dk1"/>
              </a:solidFill>
              <a:effectLst/>
              <a:latin typeface="+mn-lt"/>
              <a:ea typeface="+mn-ea"/>
              <a:cs typeface="+mn-cs"/>
            </a:rPr>
            <a:t>「保健医療分野ＡＩ開発加速コンソーシアム」</a:t>
          </a:r>
          <a:r>
            <a:rPr kumimoji="1" lang="ja-JP" altLang="en-US" sz="1100"/>
            <a:t>に関する謝金及び旅費</a:t>
          </a:r>
        </a:p>
      </xdr:txBody>
    </xdr:sp>
    <xdr:clientData/>
  </xdr:twoCellAnchor>
  <xdr:twoCellAnchor>
    <xdr:from>
      <xdr:col>9</xdr:col>
      <xdr:colOff>102973</xdr:colOff>
      <xdr:row>759</xdr:row>
      <xdr:rowOff>656453</xdr:rowOff>
    </xdr:from>
    <xdr:to>
      <xdr:col>10</xdr:col>
      <xdr:colOff>6670</xdr:colOff>
      <xdr:row>762</xdr:row>
      <xdr:rowOff>373276</xdr:rowOff>
    </xdr:to>
    <xdr:sp macro="" textlink="">
      <xdr:nvSpPr>
        <xdr:cNvPr id="51" name="左大かっこ 50"/>
        <xdr:cNvSpPr/>
      </xdr:nvSpPr>
      <xdr:spPr>
        <a:xfrm>
          <a:off x="1956487" y="55824223"/>
          <a:ext cx="109642" cy="99111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167331</xdr:colOff>
      <xdr:row>759</xdr:row>
      <xdr:rowOff>643582</xdr:rowOff>
    </xdr:from>
    <xdr:to>
      <xdr:col>18</xdr:col>
      <xdr:colOff>64358</xdr:colOff>
      <xdr:row>762</xdr:row>
      <xdr:rowOff>399021</xdr:rowOff>
    </xdr:to>
    <xdr:sp macro="" textlink="">
      <xdr:nvSpPr>
        <xdr:cNvPr id="52" name="右大かっこ 51"/>
        <xdr:cNvSpPr/>
      </xdr:nvSpPr>
      <xdr:spPr>
        <a:xfrm>
          <a:off x="3668412" y="55811352"/>
          <a:ext cx="102973" cy="10297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25743</xdr:colOff>
      <xdr:row>760</xdr:row>
      <xdr:rowOff>1</xdr:rowOff>
    </xdr:from>
    <xdr:to>
      <xdr:col>34</xdr:col>
      <xdr:colOff>77976</xdr:colOff>
      <xdr:row>762</xdr:row>
      <xdr:rowOff>17895</xdr:rowOff>
    </xdr:to>
    <xdr:sp macro="" textlink="">
      <xdr:nvSpPr>
        <xdr:cNvPr id="54" name="正方形/長方形 53"/>
        <xdr:cNvSpPr/>
      </xdr:nvSpPr>
      <xdr:spPr>
        <a:xfrm>
          <a:off x="4968446" y="52065710"/>
          <a:ext cx="2111692" cy="622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パンフレットの梱包発送業務　　　　</a:t>
          </a:r>
        </a:p>
      </xdr:txBody>
    </xdr:sp>
    <xdr:clientData/>
  </xdr:twoCellAnchor>
  <xdr:twoCellAnchor>
    <xdr:from>
      <xdr:col>24</xdr:col>
      <xdr:colOff>25742</xdr:colOff>
      <xdr:row>760</xdr:row>
      <xdr:rowOff>2</xdr:rowOff>
    </xdr:from>
    <xdr:to>
      <xdr:col>24</xdr:col>
      <xdr:colOff>180201</xdr:colOff>
      <xdr:row>762</xdr:row>
      <xdr:rowOff>38614</xdr:rowOff>
    </xdr:to>
    <xdr:sp macro="" textlink="">
      <xdr:nvSpPr>
        <xdr:cNvPr id="56" name="左大かっこ 55"/>
        <xdr:cNvSpPr/>
      </xdr:nvSpPr>
      <xdr:spPr>
        <a:xfrm>
          <a:off x="4968445" y="52065711"/>
          <a:ext cx="154459" cy="6435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180205</xdr:colOff>
      <xdr:row>760</xdr:row>
      <xdr:rowOff>12872</xdr:rowOff>
    </xdr:from>
    <xdr:to>
      <xdr:col>34</xdr:col>
      <xdr:colOff>64359</xdr:colOff>
      <xdr:row>762</xdr:row>
      <xdr:rowOff>25743</xdr:rowOff>
    </xdr:to>
    <xdr:sp macro="" textlink="">
      <xdr:nvSpPr>
        <xdr:cNvPr id="57" name="右大かっこ 56"/>
        <xdr:cNvSpPr/>
      </xdr:nvSpPr>
      <xdr:spPr>
        <a:xfrm>
          <a:off x="6976421" y="52078581"/>
          <a:ext cx="90100" cy="61783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12872</xdr:colOff>
      <xdr:row>740</xdr:row>
      <xdr:rowOff>231689</xdr:rowOff>
    </xdr:from>
    <xdr:to>
      <xdr:col>49</xdr:col>
      <xdr:colOff>77171</xdr:colOff>
      <xdr:row>744</xdr:row>
      <xdr:rowOff>54193</xdr:rowOff>
    </xdr:to>
    <xdr:sp macro="" textlink="">
      <xdr:nvSpPr>
        <xdr:cNvPr id="61" name="テキスト ボックス 60"/>
        <xdr:cNvSpPr txBox="1"/>
      </xdr:nvSpPr>
      <xdr:spPr>
        <a:xfrm>
          <a:off x="7632872" y="48152736"/>
          <a:ext cx="2535650" cy="121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研究評価推進事業に係る事務費</a:t>
          </a:r>
          <a:endParaRPr kumimoji="1" lang="en-US" altLang="ja-JP" sz="1100"/>
        </a:p>
        <a:p>
          <a:r>
            <a:rPr kumimoji="1" lang="ja-JP" altLang="en-US" sz="1100"/>
            <a:t>３７．７百万円</a:t>
          </a:r>
          <a:endParaRPr kumimoji="1" lang="en-US" altLang="ja-JP" sz="1100"/>
        </a:p>
        <a:p>
          <a:r>
            <a:rPr kumimoji="1" lang="ja-JP" altLang="en-US" sz="1100"/>
            <a:t>①賃金等　２１．５百万円</a:t>
          </a:r>
          <a:endParaRPr kumimoji="1" lang="en-US" altLang="ja-JP" sz="1100"/>
        </a:p>
        <a:p>
          <a:r>
            <a:rPr kumimoji="1" lang="ja-JP" altLang="en-US" sz="1100"/>
            <a:t>②職員旅費　０．７百万円</a:t>
          </a:r>
          <a:endParaRPr kumimoji="1" lang="en-US" altLang="ja-JP" sz="1100"/>
        </a:p>
        <a:p>
          <a:r>
            <a:rPr kumimoji="1" lang="ja-JP" altLang="en-US" sz="1100"/>
            <a:t>③その他事務経費　１５．７百万円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36</xdr:col>
      <xdr:colOff>193074</xdr:colOff>
      <xdr:row>740</xdr:row>
      <xdr:rowOff>218819</xdr:rowOff>
    </xdr:from>
    <xdr:to>
      <xdr:col>37</xdr:col>
      <xdr:colOff>42838</xdr:colOff>
      <xdr:row>743</xdr:row>
      <xdr:rowOff>199155</xdr:rowOff>
    </xdr:to>
    <xdr:sp macro="" textlink="">
      <xdr:nvSpPr>
        <xdr:cNvPr id="62" name="左大かっこ 61"/>
        <xdr:cNvSpPr/>
      </xdr:nvSpPr>
      <xdr:spPr>
        <a:xfrm>
          <a:off x="7607128" y="48139866"/>
          <a:ext cx="55710" cy="10229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180204</xdr:colOff>
      <xdr:row>740</xdr:row>
      <xdr:rowOff>218818</xdr:rowOff>
    </xdr:from>
    <xdr:to>
      <xdr:col>49</xdr:col>
      <xdr:colOff>92560</xdr:colOff>
      <xdr:row>743</xdr:row>
      <xdr:rowOff>203958</xdr:rowOff>
    </xdr:to>
    <xdr:sp macro="" textlink="">
      <xdr:nvSpPr>
        <xdr:cNvPr id="63" name="右大かっこ 62"/>
        <xdr:cNvSpPr/>
      </xdr:nvSpPr>
      <xdr:spPr>
        <a:xfrm>
          <a:off x="10065609" y="48139865"/>
          <a:ext cx="118302" cy="102774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162111</xdr:colOff>
      <xdr:row>743</xdr:row>
      <xdr:rowOff>1838</xdr:rowOff>
    </xdr:from>
    <xdr:to>
      <xdr:col>28</xdr:col>
      <xdr:colOff>193075</xdr:colOff>
      <xdr:row>757</xdr:row>
      <xdr:rowOff>231690</xdr:rowOff>
    </xdr:to>
    <xdr:cxnSp macro="">
      <xdr:nvCxnSpPr>
        <xdr:cNvPr id="64" name="直線コネクタ 63"/>
        <xdr:cNvCxnSpPr>
          <a:endCxn id="8" idx="2"/>
        </xdr:cNvCxnSpPr>
      </xdr:nvCxnSpPr>
      <xdr:spPr>
        <a:xfrm flipH="1" flipV="1">
          <a:off x="5928597" y="48965487"/>
          <a:ext cx="30964" cy="50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64358</xdr:colOff>
      <xdr:row>757</xdr:row>
      <xdr:rowOff>180202</xdr:rowOff>
    </xdr:from>
    <xdr:to>
      <xdr:col>42</xdr:col>
      <xdr:colOff>70297</xdr:colOff>
      <xdr:row>757</xdr:row>
      <xdr:rowOff>589858</xdr:rowOff>
    </xdr:to>
    <xdr:cxnSp macro="">
      <xdr:nvCxnSpPr>
        <xdr:cNvPr id="65" name="直線矢印コネクタ 64"/>
        <xdr:cNvCxnSpPr/>
      </xdr:nvCxnSpPr>
      <xdr:spPr>
        <a:xfrm flipH="1">
          <a:off x="8714088" y="54009324"/>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193075</xdr:colOff>
      <xdr:row>757</xdr:row>
      <xdr:rowOff>205946</xdr:rowOff>
    </xdr:from>
    <xdr:to>
      <xdr:col>28</xdr:col>
      <xdr:colOff>199014</xdr:colOff>
      <xdr:row>757</xdr:row>
      <xdr:rowOff>615602</xdr:rowOff>
    </xdr:to>
    <xdr:cxnSp macro="">
      <xdr:nvCxnSpPr>
        <xdr:cNvPr id="55" name="直線矢印コネクタ 54"/>
        <xdr:cNvCxnSpPr/>
      </xdr:nvCxnSpPr>
      <xdr:spPr>
        <a:xfrm flipH="1">
          <a:off x="5959561" y="50263682"/>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193074</xdr:colOff>
      <xdr:row>758</xdr:row>
      <xdr:rowOff>334661</xdr:rowOff>
    </xdr:from>
    <xdr:to>
      <xdr:col>47</xdr:col>
      <xdr:colOff>128717</xdr:colOff>
      <xdr:row>759</xdr:row>
      <xdr:rowOff>579222</xdr:rowOff>
    </xdr:to>
    <xdr:sp macro="" textlink="">
      <xdr:nvSpPr>
        <xdr:cNvPr id="58" name="正方形/長方形 57"/>
        <xdr:cNvSpPr/>
      </xdr:nvSpPr>
      <xdr:spPr>
        <a:xfrm>
          <a:off x="7813074" y="51061722"/>
          <a:ext cx="1995102" cy="913885"/>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en-US" altLang="ja-JP" sz="1100"/>
            <a:t>G</a:t>
          </a:r>
          <a:r>
            <a:rPr kumimoji="1" lang="ja-JP" altLang="en-US" sz="1100"/>
            <a:t>　（株）ビッグツリーテクノロジー＆コンサルティング</a:t>
          </a:r>
          <a:endParaRPr kumimoji="1" lang="en-US" altLang="ja-JP" sz="1100"/>
        </a:p>
        <a:p>
          <a:pPr algn="ctr">
            <a:lnSpc>
              <a:spcPts val="1100"/>
            </a:lnSpc>
          </a:pPr>
          <a:r>
            <a:rPr kumimoji="1" lang="ja-JP" altLang="en-US" sz="1100"/>
            <a:t>５２．８百万円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37</xdr:col>
      <xdr:colOff>25744</xdr:colOff>
      <xdr:row>758</xdr:row>
      <xdr:rowOff>64358</xdr:rowOff>
    </xdr:from>
    <xdr:to>
      <xdr:col>47</xdr:col>
      <xdr:colOff>149756</xdr:colOff>
      <xdr:row>758</xdr:row>
      <xdr:rowOff>288478</xdr:rowOff>
    </xdr:to>
    <xdr:sp macro="" textlink="">
      <xdr:nvSpPr>
        <xdr:cNvPr id="59" name="正方形/長方形 58"/>
        <xdr:cNvSpPr/>
      </xdr:nvSpPr>
      <xdr:spPr>
        <a:xfrm>
          <a:off x="7645744" y="50791419"/>
          <a:ext cx="2183471"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37</xdr:col>
      <xdr:colOff>64359</xdr:colOff>
      <xdr:row>759</xdr:row>
      <xdr:rowOff>617838</xdr:rowOff>
    </xdr:from>
    <xdr:to>
      <xdr:col>47</xdr:col>
      <xdr:colOff>116592</xdr:colOff>
      <xdr:row>762</xdr:row>
      <xdr:rowOff>424763</xdr:rowOff>
    </xdr:to>
    <xdr:sp macro="" textlink="">
      <xdr:nvSpPr>
        <xdr:cNvPr id="60" name="正方形/長方形 59"/>
        <xdr:cNvSpPr/>
      </xdr:nvSpPr>
      <xdr:spPr>
        <a:xfrm>
          <a:off x="7684359" y="52014223"/>
          <a:ext cx="2111692" cy="108121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AI</a:t>
          </a:r>
          <a:r>
            <a:rPr kumimoji="1" lang="ja-JP" altLang="en-US" sz="1100"/>
            <a:t>開発基盤をクラウドで研究者や民間等に提供するサービスの設計・開発に係る調査研究一式　　　　</a:t>
          </a:r>
        </a:p>
      </xdr:txBody>
    </xdr:sp>
    <xdr:clientData/>
  </xdr:twoCellAnchor>
  <xdr:twoCellAnchor>
    <xdr:from>
      <xdr:col>37</xdr:col>
      <xdr:colOff>25744</xdr:colOff>
      <xdr:row>760</xdr:row>
      <xdr:rowOff>64359</xdr:rowOff>
    </xdr:from>
    <xdr:to>
      <xdr:col>37</xdr:col>
      <xdr:colOff>154460</xdr:colOff>
      <xdr:row>762</xdr:row>
      <xdr:rowOff>296047</xdr:rowOff>
    </xdr:to>
    <xdr:sp macro="" textlink="">
      <xdr:nvSpPr>
        <xdr:cNvPr id="68" name="左大かっこ 67"/>
        <xdr:cNvSpPr/>
      </xdr:nvSpPr>
      <xdr:spPr>
        <a:xfrm>
          <a:off x="7645744" y="52130068"/>
          <a:ext cx="128716" cy="8366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47</xdr:col>
      <xdr:colOff>64358</xdr:colOff>
      <xdr:row>760</xdr:row>
      <xdr:rowOff>64359</xdr:rowOff>
    </xdr:from>
    <xdr:to>
      <xdr:col>47</xdr:col>
      <xdr:colOff>205945</xdr:colOff>
      <xdr:row>762</xdr:row>
      <xdr:rowOff>334662</xdr:rowOff>
    </xdr:to>
    <xdr:sp macro="" textlink="">
      <xdr:nvSpPr>
        <xdr:cNvPr id="69" name="右大かっこ 68"/>
        <xdr:cNvSpPr/>
      </xdr:nvSpPr>
      <xdr:spPr>
        <a:xfrm>
          <a:off x="9743817" y="52130068"/>
          <a:ext cx="141587" cy="8752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G111" sqref="BG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920</v>
      </c>
      <c r="AT2" s="218"/>
      <c r="AU2" s="218"/>
      <c r="AV2" s="51" t="str">
        <f>IF(AW2="", "", "-")</f>
        <v/>
      </c>
      <c r="AW2" s="403"/>
      <c r="AX2" s="403"/>
    </row>
    <row r="3" spans="1:50" ht="21" customHeight="1" thickBot="1" x14ac:dyDescent="0.2">
      <c r="A3" s="522" t="s">
        <v>427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559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562</v>
      </c>
      <c r="H5" s="558"/>
      <c r="I5" s="558"/>
      <c r="J5" s="558"/>
      <c r="K5" s="558"/>
      <c r="L5" s="558"/>
      <c r="M5" s="559" t="s">
        <v>66</v>
      </c>
      <c r="N5" s="560"/>
      <c r="O5" s="560"/>
      <c r="P5" s="560"/>
      <c r="Q5" s="560"/>
      <c r="R5" s="561"/>
      <c r="S5" s="562" t="s">
        <v>563</v>
      </c>
      <c r="T5" s="558"/>
      <c r="U5" s="558"/>
      <c r="V5" s="558"/>
      <c r="W5" s="558"/>
      <c r="X5" s="563"/>
      <c r="Y5" s="716" t="s">
        <v>3</v>
      </c>
      <c r="Z5" s="717"/>
      <c r="AA5" s="717"/>
      <c r="AB5" s="717"/>
      <c r="AC5" s="717"/>
      <c r="AD5" s="718"/>
      <c r="AE5" s="719" t="s">
        <v>564</v>
      </c>
      <c r="AF5" s="719"/>
      <c r="AG5" s="719"/>
      <c r="AH5" s="719"/>
      <c r="AI5" s="719"/>
      <c r="AJ5" s="719"/>
      <c r="AK5" s="719"/>
      <c r="AL5" s="719"/>
      <c r="AM5" s="719"/>
      <c r="AN5" s="719"/>
      <c r="AO5" s="719"/>
      <c r="AP5" s="720"/>
      <c r="AQ5" s="721" t="s">
        <v>565</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99" customHeight="1" x14ac:dyDescent="0.15">
      <c r="A7" s="833" t="s">
        <v>22</v>
      </c>
      <c r="B7" s="834"/>
      <c r="C7" s="834"/>
      <c r="D7" s="834"/>
      <c r="E7" s="834"/>
      <c r="F7" s="835"/>
      <c r="G7" s="836" t="s">
        <v>567</v>
      </c>
      <c r="H7" s="837"/>
      <c r="I7" s="837"/>
      <c r="J7" s="837"/>
      <c r="K7" s="837"/>
      <c r="L7" s="837"/>
      <c r="M7" s="837"/>
      <c r="N7" s="837"/>
      <c r="O7" s="837"/>
      <c r="P7" s="837"/>
      <c r="Q7" s="837"/>
      <c r="R7" s="837"/>
      <c r="S7" s="837"/>
      <c r="T7" s="837"/>
      <c r="U7" s="837"/>
      <c r="V7" s="837"/>
      <c r="W7" s="837"/>
      <c r="X7" s="838"/>
      <c r="Y7" s="401" t="s">
        <v>391</v>
      </c>
      <c r="Z7" s="300"/>
      <c r="AA7" s="300"/>
      <c r="AB7" s="300"/>
      <c r="AC7" s="300"/>
      <c r="AD7" s="402"/>
      <c r="AE7" s="389" t="s">
        <v>568</v>
      </c>
      <c r="AF7" s="390"/>
      <c r="AG7" s="390"/>
      <c r="AH7" s="390"/>
      <c r="AI7" s="390"/>
      <c r="AJ7" s="390"/>
      <c r="AK7" s="390"/>
      <c r="AL7" s="390"/>
      <c r="AM7" s="390"/>
      <c r="AN7" s="390"/>
      <c r="AO7" s="390"/>
      <c r="AP7" s="390"/>
      <c r="AQ7" s="390"/>
      <c r="AR7" s="390"/>
      <c r="AS7" s="390"/>
      <c r="AT7" s="390"/>
      <c r="AU7" s="390"/>
      <c r="AV7" s="390"/>
      <c r="AW7" s="390"/>
      <c r="AX7" s="391"/>
    </row>
    <row r="8" spans="1:50" ht="30" customHeight="1" x14ac:dyDescent="0.15">
      <c r="A8" s="833" t="s">
        <v>259</v>
      </c>
      <c r="B8" s="834"/>
      <c r="C8" s="834"/>
      <c r="D8" s="834"/>
      <c r="E8" s="834"/>
      <c r="F8" s="835"/>
      <c r="G8" s="225" t="str">
        <f>入力規則等!A27</f>
        <v>科学技術・イノベーション</v>
      </c>
      <c r="H8" s="226"/>
      <c r="I8" s="226"/>
      <c r="J8" s="226"/>
      <c r="K8" s="226"/>
      <c r="L8" s="226"/>
      <c r="M8" s="226"/>
      <c r="N8" s="226"/>
      <c r="O8" s="226"/>
      <c r="P8" s="226"/>
      <c r="Q8" s="226"/>
      <c r="R8" s="226"/>
      <c r="S8" s="226"/>
      <c r="T8" s="226"/>
      <c r="U8" s="226"/>
      <c r="V8" s="226"/>
      <c r="W8" s="226"/>
      <c r="X8" s="227"/>
      <c r="Y8" s="568" t="s">
        <v>260</v>
      </c>
      <c r="Z8" s="569"/>
      <c r="AA8" s="569"/>
      <c r="AB8" s="569"/>
      <c r="AC8" s="569"/>
      <c r="AD8" s="570"/>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1" t="s">
        <v>569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1.75" customHeight="1" x14ac:dyDescent="0.15">
      <c r="A10" s="743" t="s">
        <v>30</v>
      </c>
      <c r="B10" s="744"/>
      <c r="C10" s="744"/>
      <c r="D10" s="744"/>
      <c r="E10" s="744"/>
      <c r="F10" s="744"/>
      <c r="G10" s="674" t="s">
        <v>570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1.5" customHeight="1" x14ac:dyDescent="0.15">
      <c r="A11" s="743" t="s">
        <v>5</v>
      </c>
      <c r="B11" s="744"/>
      <c r="C11" s="744"/>
      <c r="D11" s="744"/>
      <c r="E11" s="744"/>
      <c r="F11" s="752"/>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3" t="s">
        <v>24</v>
      </c>
      <c r="B12" s="144"/>
      <c r="C12" s="144"/>
      <c r="D12" s="144"/>
      <c r="E12" s="144"/>
      <c r="F12" s="145"/>
      <c r="G12" s="680"/>
      <c r="H12" s="681"/>
      <c r="I12" s="681"/>
      <c r="J12" s="681"/>
      <c r="K12" s="681"/>
      <c r="L12" s="681"/>
      <c r="M12" s="681"/>
      <c r="N12" s="681"/>
      <c r="O12" s="681"/>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45"/>
    </row>
    <row r="13" spans="1:50" ht="21" customHeight="1" x14ac:dyDescent="0.15">
      <c r="A13" s="146"/>
      <c r="B13" s="147"/>
      <c r="C13" s="147"/>
      <c r="D13" s="147"/>
      <c r="E13" s="147"/>
      <c r="F13" s="148"/>
      <c r="G13" s="746" t="s">
        <v>6</v>
      </c>
      <c r="H13" s="747"/>
      <c r="I13" s="637" t="s">
        <v>7</v>
      </c>
      <c r="J13" s="638"/>
      <c r="K13" s="638"/>
      <c r="L13" s="638"/>
      <c r="M13" s="638"/>
      <c r="N13" s="638"/>
      <c r="O13" s="639"/>
      <c r="P13" s="116">
        <v>69</v>
      </c>
      <c r="Q13" s="117"/>
      <c r="R13" s="117"/>
      <c r="S13" s="117"/>
      <c r="T13" s="117"/>
      <c r="U13" s="117"/>
      <c r="V13" s="118"/>
      <c r="W13" s="116">
        <v>142</v>
      </c>
      <c r="X13" s="117"/>
      <c r="Y13" s="117"/>
      <c r="Z13" s="117"/>
      <c r="AA13" s="117"/>
      <c r="AB13" s="117"/>
      <c r="AC13" s="118"/>
      <c r="AD13" s="116">
        <v>132</v>
      </c>
      <c r="AE13" s="117"/>
      <c r="AF13" s="117"/>
      <c r="AG13" s="117"/>
      <c r="AH13" s="117"/>
      <c r="AI13" s="117"/>
      <c r="AJ13" s="118"/>
      <c r="AK13" s="116">
        <v>126</v>
      </c>
      <c r="AL13" s="117"/>
      <c r="AM13" s="117"/>
      <c r="AN13" s="117"/>
      <c r="AO13" s="117"/>
      <c r="AP13" s="117"/>
      <c r="AQ13" s="118"/>
      <c r="AR13" s="113">
        <v>124</v>
      </c>
      <c r="AS13" s="114"/>
      <c r="AT13" s="114"/>
      <c r="AU13" s="114"/>
      <c r="AV13" s="114"/>
      <c r="AW13" s="114"/>
      <c r="AX13" s="400"/>
    </row>
    <row r="14" spans="1:50" ht="21" customHeight="1" x14ac:dyDescent="0.15">
      <c r="A14" s="146"/>
      <c r="B14" s="147"/>
      <c r="C14" s="147"/>
      <c r="D14" s="147"/>
      <c r="E14" s="147"/>
      <c r="F14" s="148"/>
      <c r="G14" s="748"/>
      <c r="H14" s="749"/>
      <c r="I14" s="574" t="s">
        <v>8</v>
      </c>
      <c r="J14" s="628"/>
      <c r="K14" s="628"/>
      <c r="L14" s="628"/>
      <c r="M14" s="628"/>
      <c r="N14" s="628"/>
      <c r="O14" s="629"/>
      <c r="P14" s="116" t="s">
        <v>567</v>
      </c>
      <c r="Q14" s="117"/>
      <c r="R14" s="117"/>
      <c r="S14" s="117"/>
      <c r="T14" s="117"/>
      <c r="U14" s="117"/>
      <c r="V14" s="118"/>
      <c r="W14" s="116" t="s">
        <v>567</v>
      </c>
      <c r="X14" s="117"/>
      <c r="Y14" s="117"/>
      <c r="Z14" s="117"/>
      <c r="AA14" s="117"/>
      <c r="AB14" s="117"/>
      <c r="AC14" s="118"/>
      <c r="AD14" s="116" t="s">
        <v>575</v>
      </c>
      <c r="AE14" s="117"/>
      <c r="AF14" s="117"/>
      <c r="AG14" s="117"/>
      <c r="AH14" s="117"/>
      <c r="AI14" s="117"/>
      <c r="AJ14" s="118"/>
      <c r="AK14" s="116" t="s">
        <v>574</v>
      </c>
      <c r="AL14" s="117"/>
      <c r="AM14" s="117"/>
      <c r="AN14" s="117"/>
      <c r="AO14" s="117"/>
      <c r="AP14" s="117"/>
      <c r="AQ14" s="118"/>
      <c r="AR14" s="664"/>
      <c r="AS14" s="664"/>
      <c r="AT14" s="664"/>
      <c r="AU14" s="664"/>
      <c r="AV14" s="664"/>
      <c r="AW14" s="664"/>
      <c r="AX14" s="665"/>
    </row>
    <row r="15" spans="1:50" ht="21" customHeight="1" x14ac:dyDescent="0.15">
      <c r="A15" s="146"/>
      <c r="B15" s="147"/>
      <c r="C15" s="147"/>
      <c r="D15" s="147"/>
      <c r="E15" s="147"/>
      <c r="F15" s="148"/>
      <c r="G15" s="748"/>
      <c r="H15" s="749"/>
      <c r="I15" s="574" t="s">
        <v>51</v>
      </c>
      <c r="J15" s="575"/>
      <c r="K15" s="575"/>
      <c r="L15" s="575"/>
      <c r="M15" s="575"/>
      <c r="N15" s="575"/>
      <c r="O15" s="576"/>
      <c r="P15" s="116" t="s">
        <v>571</v>
      </c>
      <c r="Q15" s="117"/>
      <c r="R15" s="117"/>
      <c r="S15" s="117"/>
      <c r="T15" s="117"/>
      <c r="U15" s="117"/>
      <c r="V15" s="118"/>
      <c r="W15" s="116" t="s">
        <v>567</v>
      </c>
      <c r="X15" s="117"/>
      <c r="Y15" s="117"/>
      <c r="Z15" s="117"/>
      <c r="AA15" s="117"/>
      <c r="AB15" s="117"/>
      <c r="AC15" s="118"/>
      <c r="AD15" s="116">
        <v>71</v>
      </c>
      <c r="AE15" s="117"/>
      <c r="AF15" s="117"/>
      <c r="AG15" s="117"/>
      <c r="AH15" s="117"/>
      <c r="AI15" s="117"/>
      <c r="AJ15" s="118"/>
      <c r="AK15" s="116">
        <v>69</v>
      </c>
      <c r="AL15" s="117"/>
      <c r="AM15" s="117"/>
      <c r="AN15" s="117"/>
      <c r="AO15" s="117"/>
      <c r="AP15" s="117"/>
      <c r="AQ15" s="118"/>
      <c r="AR15" s="116"/>
      <c r="AS15" s="117"/>
      <c r="AT15" s="117"/>
      <c r="AU15" s="117"/>
      <c r="AV15" s="117"/>
      <c r="AW15" s="117"/>
      <c r="AX15" s="627"/>
    </row>
    <row r="16" spans="1:50" ht="21" customHeight="1" x14ac:dyDescent="0.15">
      <c r="A16" s="146"/>
      <c r="B16" s="147"/>
      <c r="C16" s="147"/>
      <c r="D16" s="147"/>
      <c r="E16" s="147"/>
      <c r="F16" s="148"/>
      <c r="G16" s="748"/>
      <c r="H16" s="749"/>
      <c r="I16" s="574" t="s">
        <v>52</v>
      </c>
      <c r="J16" s="575"/>
      <c r="K16" s="575"/>
      <c r="L16" s="575"/>
      <c r="M16" s="575"/>
      <c r="N16" s="575"/>
      <c r="O16" s="576"/>
      <c r="P16" s="116" t="s">
        <v>572</v>
      </c>
      <c r="Q16" s="117"/>
      <c r="R16" s="117"/>
      <c r="S16" s="117"/>
      <c r="T16" s="117"/>
      <c r="U16" s="117"/>
      <c r="V16" s="118"/>
      <c r="W16" s="116">
        <v>-71</v>
      </c>
      <c r="X16" s="117"/>
      <c r="Y16" s="117"/>
      <c r="Z16" s="117"/>
      <c r="AA16" s="117"/>
      <c r="AB16" s="117"/>
      <c r="AC16" s="118"/>
      <c r="AD16" s="116">
        <v>-69</v>
      </c>
      <c r="AE16" s="117"/>
      <c r="AF16" s="117"/>
      <c r="AG16" s="117"/>
      <c r="AH16" s="117"/>
      <c r="AI16" s="117"/>
      <c r="AJ16" s="118"/>
      <c r="AK16" s="116" t="s">
        <v>575</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8"/>
      <c r="H17" s="749"/>
      <c r="I17" s="574" t="s">
        <v>50</v>
      </c>
      <c r="J17" s="628"/>
      <c r="K17" s="628"/>
      <c r="L17" s="628"/>
      <c r="M17" s="628"/>
      <c r="N17" s="628"/>
      <c r="O17" s="629"/>
      <c r="P17" s="116" t="s">
        <v>571</v>
      </c>
      <c r="Q17" s="117"/>
      <c r="R17" s="117"/>
      <c r="S17" s="117"/>
      <c r="T17" s="117"/>
      <c r="U17" s="117"/>
      <c r="V17" s="118"/>
      <c r="W17" s="116" t="s">
        <v>567</v>
      </c>
      <c r="X17" s="117"/>
      <c r="Y17" s="117"/>
      <c r="Z17" s="117"/>
      <c r="AA17" s="117"/>
      <c r="AB17" s="117"/>
      <c r="AC17" s="118"/>
      <c r="AD17" s="116" t="s">
        <v>574</v>
      </c>
      <c r="AE17" s="117"/>
      <c r="AF17" s="117"/>
      <c r="AG17" s="117"/>
      <c r="AH17" s="117"/>
      <c r="AI17" s="117"/>
      <c r="AJ17" s="118"/>
      <c r="AK17" s="116" t="s">
        <v>574</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0"/>
      <c r="H18" s="751"/>
      <c r="I18" s="738" t="s">
        <v>20</v>
      </c>
      <c r="J18" s="739"/>
      <c r="K18" s="739"/>
      <c r="L18" s="739"/>
      <c r="M18" s="739"/>
      <c r="N18" s="739"/>
      <c r="O18" s="740"/>
      <c r="P18" s="122">
        <f>SUM(P13:V17)</f>
        <v>69</v>
      </c>
      <c r="Q18" s="123"/>
      <c r="R18" s="123"/>
      <c r="S18" s="123"/>
      <c r="T18" s="123"/>
      <c r="U18" s="123"/>
      <c r="V18" s="124"/>
      <c r="W18" s="122">
        <f>SUM(W13:AC17)</f>
        <v>71</v>
      </c>
      <c r="X18" s="123"/>
      <c r="Y18" s="123"/>
      <c r="Z18" s="123"/>
      <c r="AA18" s="123"/>
      <c r="AB18" s="123"/>
      <c r="AC18" s="124"/>
      <c r="AD18" s="122">
        <f>SUM(AD13:AJ17)</f>
        <v>134</v>
      </c>
      <c r="AE18" s="123"/>
      <c r="AF18" s="123"/>
      <c r="AG18" s="123"/>
      <c r="AH18" s="123"/>
      <c r="AI18" s="123"/>
      <c r="AJ18" s="124"/>
      <c r="AK18" s="122">
        <f>SUM(AK13:AQ17)</f>
        <v>195</v>
      </c>
      <c r="AL18" s="123"/>
      <c r="AM18" s="123"/>
      <c r="AN18" s="123"/>
      <c r="AO18" s="123"/>
      <c r="AP18" s="123"/>
      <c r="AQ18" s="124"/>
      <c r="AR18" s="122">
        <f>SUM(AR13:AX17)</f>
        <v>124</v>
      </c>
      <c r="AS18" s="123"/>
      <c r="AT18" s="123"/>
      <c r="AU18" s="123"/>
      <c r="AV18" s="123"/>
      <c r="AW18" s="123"/>
      <c r="AX18" s="536"/>
    </row>
    <row r="19" spans="1:50" ht="24.75" customHeight="1" x14ac:dyDescent="0.15">
      <c r="A19" s="146"/>
      <c r="B19" s="147"/>
      <c r="C19" s="147"/>
      <c r="D19" s="147"/>
      <c r="E19" s="147"/>
      <c r="F19" s="148"/>
      <c r="G19" s="534" t="s">
        <v>9</v>
      </c>
      <c r="H19" s="535"/>
      <c r="I19" s="535"/>
      <c r="J19" s="535"/>
      <c r="K19" s="535"/>
      <c r="L19" s="535"/>
      <c r="M19" s="535"/>
      <c r="N19" s="535"/>
      <c r="O19" s="535"/>
      <c r="P19" s="116">
        <v>61</v>
      </c>
      <c r="Q19" s="117"/>
      <c r="R19" s="117"/>
      <c r="S19" s="117"/>
      <c r="T19" s="117"/>
      <c r="U19" s="117"/>
      <c r="V19" s="118"/>
      <c r="W19" s="116">
        <v>46</v>
      </c>
      <c r="X19" s="117"/>
      <c r="Y19" s="117"/>
      <c r="Z19" s="117"/>
      <c r="AA19" s="117"/>
      <c r="AB19" s="117"/>
      <c r="AC19" s="118"/>
      <c r="AD19" s="116">
        <v>105</v>
      </c>
      <c r="AE19" s="117"/>
      <c r="AF19" s="117"/>
      <c r="AG19" s="117"/>
      <c r="AH19" s="117"/>
      <c r="AI19" s="117"/>
      <c r="AJ19" s="118"/>
      <c r="AK19" s="485"/>
      <c r="AL19" s="485"/>
      <c r="AM19" s="485"/>
      <c r="AN19" s="485"/>
      <c r="AO19" s="485"/>
      <c r="AP19" s="485"/>
      <c r="AQ19" s="485"/>
      <c r="AR19" s="485"/>
      <c r="AS19" s="485"/>
      <c r="AT19" s="485"/>
      <c r="AU19" s="485"/>
      <c r="AV19" s="485"/>
      <c r="AW19" s="485"/>
      <c r="AX19" s="537"/>
    </row>
    <row r="20" spans="1:50" ht="24.75" customHeight="1" x14ac:dyDescent="0.15">
      <c r="A20" s="146"/>
      <c r="B20" s="147"/>
      <c r="C20" s="147"/>
      <c r="D20" s="147"/>
      <c r="E20" s="147"/>
      <c r="F20" s="148"/>
      <c r="G20" s="534" t="s">
        <v>10</v>
      </c>
      <c r="H20" s="535"/>
      <c r="I20" s="535"/>
      <c r="J20" s="535"/>
      <c r="K20" s="535"/>
      <c r="L20" s="535"/>
      <c r="M20" s="535"/>
      <c r="N20" s="535"/>
      <c r="O20" s="535"/>
      <c r="P20" s="538">
        <f>IF(P18=0, "-", SUM(P19)/P18)</f>
        <v>0.88405797101449279</v>
      </c>
      <c r="Q20" s="538"/>
      <c r="R20" s="538"/>
      <c r="S20" s="538"/>
      <c r="T20" s="538"/>
      <c r="U20" s="538"/>
      <c r="V20" s="538"/>
      <c r="W20" s="538">
        <f t="shared" ref="W20" si="0">IF(W18=0, "-", SUM(W19)/W18)</f>
        <v>0.647887323943662</v>
      </c>
      <c r="X20" s="538"/>
      <c r="Y20" s="538"/>
      <c r="Z20" s="538"/>
      <c r="AA20" s="538"/>
      <c r="AB20" s="538"/>
      <c r="AC20" s="538"/>
      <c r="AD20" s="538">
        <f t="shared" ref="AD20" si="1">IF(AD18=0, "-", SUM(AD19)/AD18)</f>
        <v>0.78358208955223885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9"/>
      <c r="B21" s="150"/>
      <c r="C21" s="150"/>
      <c r="D21" s="150"/>
      <c r="E21" s="150"/>
      <c r="F21" s="151"/>
      <c r="G21" s="934" t="s">
        <v>355</v>
      </c>
      <c r="H21" s="935"/>
      <c r="I21" s="935"/>
      <c r="J21" s="935"/>
      <c r="K21" s="935"/>
      <c r="L21" s="935"/>
      <c r="M21" s="935"/>
      <c r="N21" s="935"/>
      <c r="O21" s="935"/>
      <c r="P21" s="538">
        <f>IF(P19=0, "-", SUM(P19)/SUM(P13,P14))</f>
        <v>0.88405797101449279</v>
      </c>
      <c r="Q21" s="538"/>
      <c r="R21" s="538"/>
      <c r="S21" s="538"/>
      <c r="T21" s="538"/>
      <c r="U21" s="538"/>
      <c r="V21" s="538"/>
      <c r="W21" s="538">
        <f t="shared" ref="W21" si="2">IF(W19=0, "-", SUM(W19)/SUM(W13,W14))</f>
        <v>0.323943661971831</v>
      </c>
      <c r="X21" s="538"/>
      <c r="Y21" s="538"/>
      <c r="Z21" s="538"/>
      <c r="AA21" s="538"/>
      <c r="AB21" s="538"/>
      <c r="AC21" s="538"/>
      <c r="AD21" s="538">
        <f t="shared" ref="AD21" si="3">IF(AD19=0, "-", SUM(AD19)/SUM(AD13,AD14))</f>
        <v>0.79545454545454541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73</v>
      </c>
      <c r="Q23" s="114"/>
      <c r="R23" s="114"/>
      <c r="S23" s="114"/>
      <c r="T23" s="114"/>
      <c r="U23" s="114"/>
      <c r="V23" s="115"/>
      <c r="W23" s="113">
        <v>74</v>
      </c>
      <c r="X23" s="114"/>
      <c r="Y23" s="114"/>
      <c r="Z23" s="114"/>
      <c r="AA23" s="114"/>
      <c r="AB23" s="114"/>
      <c r="AC23" s="115"/>
      <c r="AD23" s="207" t="s">
        <v>734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v>49</v>
      </c>
      <c r="Q24" s="117"/>
      <c r="R24" s="117"/>
      <c r="S24" s="117"/>
      <c r="T24" s="117"/>
      <c r="U24" s="117"/>
      <c r="V24" s="118"/>
      <c r="W24" s="116">
        <v>46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714</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578</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579</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126</v>
      </c>
      <c r="Q29" s="117"/>
      <c r="R29" s="117"/>
      <c r="S29" s="117"/>
      <c r="T29" s="117"/>
      <c r="U29" s="117"/>
      <c r="V29" s="118"/>
      <c r="W29" s="222">
        <f>AR13</f>
        <v>124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350</v>
      </c>
      <c r="B30" s="509"/>
      <c r="C30" s="509"/>
      <c r="D30" s="509"/>
      <c r="E30" s="509"/>
      <c r="F30" s="510"/>
      <c r="G30" s="649" t="s">
        <v>146</v>
      </c>
      <c r="H30" s="396"/>
      <c r="I30" s="396"/>
      <c r="J30" s="396"/>
      <c r="K30" s="396"/>
      <c r="L30" s="396"/>
      <c r="M30" s="396"/>
      <c r="N30" s="396"/>
      <c r="O30" s="578"/>
      <c r="P30" s="577" t="s">
        <v>59</v>
      </c>
      <c r="Q30" s="396"/>
      <c r="R30" s="396"/>
      <c r="S30" s="396"/>
      <c r="T30" s="396"/>
      <c r="U30" s="396"/>
      <c r="V30" s="396"/>
      <c r="W30" s="396"/>
      <c r="X30" s="578"/>
      <c r="Y30" s="464"/>
      <c r="Z30" s="465"/>
      <c r="AA30" s="466"/>
      <c r="AB30" s="392" t="s">
        <v>11</v>
      </c>
      <c r="AC30" s="393"/>
      <c r="AD30" s="394"/>
      <c r="AE30" s="392" t="s">
        <v>394</v>
      </c>
      <c r="AF30" s="393"/>
      <c r="AG30" s="393"/>
      <c r="AH30" s="394"/>
      <c r="AI30" s="392" t="s">
        <v>416</v>
      </c>
      <c r="AJ30" s="393"/>
      <c r="AK30" s="393"/>
      <c r="AL30" s="394"/>
      <c r="AM30" s="395" t="s">
        <v>421</v>
      </c>
      <c r="AN30" s="395"/>
      <c r="AO30" s="395"/>
      <c r="AP30" s="392"/>
      <c r="AQ30" s="640" t="s">
        <v>235</v>
      </c>
      <c r="AR30" s="641"/>
      <c r="AS30" s="641"/>
      <c r="AT30" s="642"/>
      <c r="AU30" s="396" t="s">
        <v>134</v>
      </c>
      <c r="AV30" s="396"/>
      <c r="AW30" s="396"/>
      <c r="AX30" s="397"/>
    </row>
    <row r="31" spans="1:50" ht="18.75" customHeight="1" x14ac:dyDescent="0.15">
      <c r="A31" s="511"/>
      <c r="B31" s="512"/>
      <c r="C31" s="512"/>
      <c r="D31" s="512"/>
      <c r="E31" s="512"/>
      <c r="F31" s="513"/>
      <c r="G31" s="566"/>
      <c r="H31" s="385"/>
      <c r="I31" s="385"/>
      <c r="J31" s="385"/>
      <c r="K31" s="385"/>
      <c r="L31" s="385"/>
      <c r="M31" s="385"/>
      <c r="N31" s="385"/>
      <c r="O31" s="567"/>
      <c r="P31" s="579"/>
      <c r="Q31" s="385"/>
      <c r="R31" s="385"/>
      <c r="S31" s="385"/>
      <c r="T31" s="385"/>
      <c r="U31" s="385"/>
      <c r="V31" s="385"/>
      <c r="W31" s="385"/>
      <c r="X31" s="567"/>
      <c r="Y31" s="467"/>
      <c r="Z31" s="468"/>
      <c r="AA31" s="469"/>
      <c r="AB31" s="338"/>
      <c r="AC31" s="339"/>
      <c r="AD31" s="340"/>
      <c r="AE31" s="338"/>
      <c r="AF31" s="339"/>
      <c r="AG31" s="339"/>
      <c r="AH31" s="340"/>
      <c r="AI31" s="338"/>
      <c r="AJ31" s="339"/>
      <c r="AK31" s="339"/>
      <c r="AL31" s="340"/>
      <c r="AM31" s="382"/>
      <c r="AN31" s="382"/>
      <c r="AO31" s="382"/>
      <c r="AP31" s="338"/>
      <c r="AQ31" s="215" t="s">
        <v>583</v>
      </c>
      <c r="AR31" s="140"/>
      <c r="AS31" s="141" t="s">
        <v>236</v>
      </c>
      <c r="AT31" s="176"/>
      <c r="AU31" s="275">
        <v>2</v>
      </c>
      <c r="AV31" s="275"/>
      <c r="AW31" s="385" t="s">
        <v>181</v>
      </c>
      <c r="AX31" s="386"/>
    </row>
    <row r="32" spans="1:50" ht="43.5" customHeight="1" x14ac:dyDescent="0.15">
      <c r="A32" s="514"/>
      <c r="B32" s="512"/>
      <c r="C32" s="512"/>
      <c r="D32" s="512"/>
      <c r="E32" s="512"/>
      <c r="F32" s="513"/>
      <c r="G32" s="539" t="s">
        <v>580</v>
      </c>
      <c r="H32" s="540"/>
      <c r="I32" s="540"/>
      <c r="J32" s="540"/>
      <c r="K32" s="540"/>
      <c r="L32" s="540"/>
      <c r="M32" s="540"/>
      <c r="N32" s="540"/>
      <c r="O32" s="541"/>
      <c r="P32" s="165" t="s">
        <v>581</v>
      </c>
      <c r="Q32" s="165"/>
      <c r="R32" s="165"/>
      <c r="S32" s="165"/>
      <c r="T32" s="165"/>
      <c r="U32" s="165"/>
      <c r="V32" s="165"/>
      <c r="W32" s="165"/>
      <c r="X32" s="236"/>
      <c r="Y32" s="344" t="s">
        <v>12</v>
      </c>
      <c r="Z32" s="548"/>
      <c r="AA32" s="549"/>
      <c r="AB32" s="550" t="s">
        <v>582</v>
      </c>
      <c r="AC32" s="550"/>
      <c r="AD32" s="550"/>
      <c r="AE32" s="357">
        <v>526403</v>
      </c>
      <c r="AF32" s="358"/>
      <c r="AG32" s="358"/>
      <c r="AH32" s="358"/>
      <c r="AI32" s="357">
        <v>707825</v>
      </c>
      <c r="AJ32" s="358"/>
      <c r="AK32" s="358"/>
      <c r="AL32" s="358"/>
      <c r="AM32" s="357">
        <v>532781</v>
      </c>
      <c r="AN32" s="358"/>
      <c r="AO32" s="358"/>
      <c r="AP32" s="358"/>
      <c r="AQ32" s="119" t="s">
        <v>584</v>
      </c>
      <c r="AR32" s="120"/>
      <c r="AS32" s="120"/>
      <c r="AT32" s="121"/>
      <c r="AU32" s="358" t="s">
        <v>574</v>
      </c>
      <c r="AV32" s="358"/>
      <c r="AW32" s="358"/>
      <c r="AX32" s="373"/>
    </row>
    <row r="33" spans="1:50" ht="43.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7" t="s">
        <v>54</v>
      </c>
      <c r="Z33" s="302"/>
      <c r="AA33" s="303"/>
      <c r="AB33" s="521" t="s">
        <v>582</v>
      </c>
      <c r="AC33" s="521"/>
      <c r="AD33" s="521"/>
      <c r="AE33" s="357">
        <v>289684</v>
      </c>
      <c r="AF33" s="358"/>
      <c r="AG33" s="358"/>
      <c r="AH33" s="358"/>
      <c r="AI33" s="357">
        <v>526403</v>
      </c>
      <c r="AJ33" s="358"/>
      <c r="AK33" s="358"/>
      <c r="AL33" s="358"/>
      <c r="AM33" s="357">
        <v>707825</v>
      </c>
      <c r="AN33" s="358"/>
      <c r="AO33" s="358"/>
      <c r="AP33" s="358"/>
      <c r="AQ33" s="119" t="s">
        <v>574</v>
      </c>
      <c r="AR33" s="120"/>
      <c r="AS33" s="120"/>
      <c r="AT33" s="121"/>
      <c r="AU33" s="358">
        <v>532781</v>
      </c>
      <c r="AV33" s="358"/>
      <c r="AW33" s="358"/>
      <c r="AX33" s="373"/>
    </row>
    <row r="34" spans="1:50" ht="43.5" customHeight="1" x14ac:dyDescent="0.15">
      <c r="A34" s="514"/>
      <c r="B34" s="512"/>
      <c r="C34" s="512"/>
      <c r="D34" s="512"/>
      <c r="E34" s="512"/>
      <c r="F34" s="513"/>
      <c r="G34" s="545"/>
      <c r="H34" s="546"/>
      <c r="I34" s="546"/>
      <c r="J34" s="546"/>
      <c r="K34" s="546"/>
      <c r="L34" s="546"/>
      <c r="M34" s="546"/>
      <c r="N34" s="546"/>
      <c r="O34" s="547"/>
      <c r="P34" s="168"/>
      <c r="Q34" s="168"/>
      <c r="R34" s="168"/>
      <c r="S34" s="168"/>
      <c r="T34" s="168"/>
      <c r="U34" s="168"/>
      <c r="V34" s="168"/>
      <c r="W34" s="168"/>
      <c r="X34" s="241"/>
      <c r="Y34" s="307" t="s">
        <v>13</v>
      </c>
      <c r="Z34" s="302"/>
      <c r="AA34" s="303"/>
      <c r="AB34" s="496" t="s">
        <v>182</v>
      </c>
      <c r="AC34" s="496"/>
      <c r="AD34" s="496"/>
      <c r="AE34" s="357">
        <v>181.7</v>
      </c>
      <c r="AF34" s="358"/>
      <c r="AG34" s="358"/>
      <c r="AH34" s="358"/>
      <c r="AI34" s="357">
        <v>134.5</v>
      </c>
      <c r="AJ34" s="358"/>
      <c r="AK34" s="358"/>
      <c r="AL34" s="358"/>
      <c r="AM34" s="357">
        <v>75.3</v>
      </c>
      <c r="AN34" s="358"/>
      <c r="AO34" s="358"/>
      <c r="AP34" s="358"/>
      <c r="AQ34" s="119" t="s">
        <v>574</v>
      </c>
      <c r="AR34" s="120"/>
      <c r="AS34" s="120"/>
      <c r="AT34" s="121"/>
      <c r="AU34" s="358" t="s">
        <v>574</v>
      </c>
      <c r="AV34" s="358"/>
      <c r="AW34" s="358"/>
      <c r="AX34" s="373"/>
    </row>
    <row r="35" spans="1:50" ht="23.25" customHeight="1" x14ac:dyDescent="0.15">
      <c r="A35" s="905" t="s">
        <v>382</v>
      </c>
      <c r="B35" s="906"/>
      <c r="C35" s="906"/>
      <c r="D35" s="906"/>
      <c r="E35" s="906"/>
      <c r="F35" s="907"/>
      <c r="G35" s="911" t="s">
        <v>585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350</v>
      </c>
      <c r="B37" s="644"/>
      <c r="C37" s="644"/>
      <c r="D37" s="644"/>
      <c r="E37" s="644"/>
      <c r="F37" s="645"/>
      <c r="G37" s="564" t="s">
        <v>146</v>
      </c>
      <c r="H37" s="387"/>
      <c r="I37" s="387"/>
      <c r="J37" s="387"/>
      <c r="K37" s="387"/>
      <c r="L37" s="387"/>
      <c r="M37" s="387"/>
      <c r="N37" s="387"/>
      <c r="O37" s="565"/>
      <c r="P37" s="630" t="s">
        <v>59</v>
      </c>
      <c r="Q37" s="387"/>
      <c r="R37" s="387"/>
      <c r="S37" s="387"/>
      <c r="T37" s="387"/>
      <c r="U37" s="387"/>
      <c r="V37" s="387"/>
      <c r="W37" s="387"/>
      <c r="X37" s="565"/>
      <c r="Y37" s="631"/>
      <c r="Z37" s="632"/>
      <c r="AA37" s="633"/>
      <c r="AB37" s="634" t="s">
        <v>11</v>
      </c>
      <c r="AC37" s="635"/>
      <c r="AD37" s="636"/>
      <c r="AE37" s="374" t="s">
        <v>394</v>
      </c>
      <c r="AF37" s="375"/>
      <c r="AG37" s="375"/>
      <c r="AH37" s="376"/>
      <c r="AI37" s="374" t="s">
        <v>392</v>
      </c>
      <c r="AJ37" s="375"/>
      <c r="AK37" s="375"/>
      <c r="AL37" s="376"/>
      <c r="AM37" s="381" t="s">
        <v>421</v>
      </c>
      <c r="AN37" s="381"/>
      <c r="AO37" s="381"/>
      <c r="AP37" s="381"/>
      <c r="AQ37" s="271" t="s">
        <v>235</v>
      </c>
      <c r="AR37" s="272"/>
      <c r="AS37" s="272"/>
      <c r="AT37" s="273"/>
      <c r="AU37" s="387" t="s">
        <v>134</v>
      </c>
      <c r="AV37" s="387"/>
      <c r="AW37" s="387"/>
      <c r="AX37" s="388"/>
    </row>
    <row r="38" spans="1:50" ht="18.75" hidden="1" customHeight="1" x14ac:dyDescent="0.15">
      <c r="A38" s="511"/>
      <c r="B38" s="512"/>
      <c r="C38" s="512"/>
      <c r="D38" s="512"/>
      <c r="E38" s="512"/>
      <c r="F38" s="513"/>
      <c r="G38" s="566"/>
      <c r="H38" s="385"/>
      <c r="I38" s="385"/>
      <c r="J38" s="385"/>
      <c r="K38" s="385"/>
      <c r="L38" s="385"/>
      <c r="M38" s="385"/>
      <c r="N38" s="385"/>
      <c r="O38" s="567"/>
      <c r="P38" s="579"/>
      <c r="Q38" s="385"/>
      <c r="R38" s="385"/>
      <c r="S38" s="385"/>
      <c r="T38" s="385"/>
      <c r="U38" s="385"/>
      <c r="V38" s="385"/>
      <c r="W38" s="385"/>
      <c r="X38" s="567"/>
      <c r="Y38" s="467"/>
      <c r="Z38" s="468"/>
      <c r="AA38" s="469"/>
      <c r="AB38" s="338"/>
      <c r="AC38" s="339"/>
      <c r="AD38" s="340"/>
      <c r="AE38" s="338"/>
      <c r="AF38" s="339"/>
      <c r="AG38" s="339"/>
      <c r="AH38" s="340"/>
      <c r="AI38" s="338"/>
      <c r="AJ38" s="339"/>
      <c r="AK38" s="339"/>
      <c r="AL38" s="340"/>
      <c r="AM38" s="382"/>
      <c r="AN38" s="382"/>
      <c r="AO38" s="382"/>
      <c r="AP38" s="382"/>
      <c r="AQ38" s="215"/>
      <c r="AR38" s="140"/>
      <c r="AS38" s="141" t="s">
        <v>236</v>
      </c>
      <c r="AT38" s="176"/>
      <c r="AU38" s="275"/>
      <c r="AV38" s="275"/>
      <c r="AW38" s="385" t="s">
        <v>181</v>
      </c>
      <c r="AX38" s="386"/>
    </row>
    <row r="39" spans="1:50" ht="23.25" hidden="1" customHeight="1" x14ac:dyDescent="0.15">
      <c r="A39" s="514"/>
      <c r="B39" s="512"/>
      <c r="C39" s="512"/>
      <c r="D39" s="512"/>
      <c r="E39" s="512"/>
      <c r="F39" s="513"/>
      <c r="G39" s="539"/>
      <c r="H39" s="540"/>
      <c r="I39" s="540"/>
      <c r="J39" s="540"/>
      <c r="K39" s="540"/>
      <c r="L39" s="540"/>
      <c r="M39" s="540"/>
      <c r="N39" s="540"/>
      <c r="O39" s="541"/>
      <c r="P39" s="165"/>
      <c r="Q39" s="165"/>
      <c r="R39" s="165"/>
      <c r="S39" s="165"/>
      <c r="T39" s="165"/>
      <c r="U39" s="165"/>
      <c r="V39" s="165"/>
      <c r="W39" s="165"/>
      <c r="X39" s="236"/>
      <c r="Y39" s="344" t="s">
        <v>12</v>
      </c>
      <c r="Z39" s="548"/>
      <c r="AA39" s="549"/>
      <c r="AB39" s="550"/>
      <c r="AC39" s="550"/>
      <c r="AD39" s="550"/>
      <c r="AE39" s="357"/>
      <c r="AF39" s="358"/>
      <c r="AG39" s="358"/>
      <c r="AH39" s="358"/>
      <c r="AI39" s="357"/>
      <c r="AJ39" s="358"/>
      <c r="AK39" s="358"/>
      <c r="AL39" s="358"/>
      <c r="AM39" s="357"/>
      <c r="AN39" s="358"/>
      <c r="AO39" s="358"/>
      <c r="AP39" s="358"/>
      <c r="AQ39" s="119"/>
      <c r="AR39" s="120"/>
      <c r="AS39" s="120"/>
      <c r="AT39" s="121"/>
      <c r="AU39" s="358"/>
      <c r="AV39" s="358"/>
      <c r="AW39" s="358"/>
      <c r="AX39" s="373"/>
    </row>
    <row r="40" spans="1:50"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7" t="s">
        <v>54</v>
      </c>
      <c r="Z40" s="302"/>
      <c r="AA40" s="303"/>
      <c r="AB40" s="521"/>
      <c r="AC40" s="521"/>
      <c r="AD40" s="521"/>
      <c r="AE40" s="357"/>
      <c r="AF40" s="358"/>
      <c r="AG40" s="358"/>
      <c r="AH40" s="358"/>
      <c r="AI40" s="357"/>
      <c r="AJ40" s="358"/>
      <c r="AK40" s="358"/>
      <c r="AL40" s="358"/>
      <c r="AM40" s="357"/>
      <c r="AN40" s="358"/>
      <c r="AO40" s="358"/>
      <c r="AP40" s="358"/>
      <c r="AQ40" s="119"/>
      <c r="AR40" s="120"/>
      <c r="AS40" s="120"/>
      <c r="AT40" s="121"/>
      <c r="AU40" s="358"/>
      <c r="AV40" s="358"/>
      <c r="AW40" s="358"/>
      <c r="AX40" s="373"/>
    </row>
    <row r="41" spans="1:50" ht="23.25" hidden="1" customHeight="1" x14ac:dyDescent="0.15">
      <c r="A41" s="646"/>
      <c r="B41" s="647"/>
      <c r="C41" s="647"/>
      <c r="D41" s="647"/>
      <c r="E41" s="647"/>
      <c r="F41" s="648"/>
      <c r="G41" s="545"/>
      <c r="H41" s="546"/>
      <c r="I41" s="546"/>
      <c r="J41" s="546"/>
      <c r="K41" s="546"/>
      <c r="L41" s="546"/>
      <c r="M41" s="546"/>
      <c r="N41" s="546"/>
      <c r="O41" s="547"/>
      <c r="P41" s="168"/>
      <c r="Q41" s="168"/>
      <c r="R41" s="168"/>
      <c r="S41" s="168"/>
      <c r="T41" s="168"/>
      <c r="U41" s="168"/>
      <c r="V41" s="168"/>
      <c r="W41" s="168"/>
      <c r="X41" s="241"/>
      <c r="Y41" s="307" t="s">
        <v>13</v>
      </c>
      <c r="Z41" s="302"/>
      <c r="AA41" s="303"/>
      <c r="AB41" s="496" t="s">
        <v>182</v>
      </c>
      <c r="AC41" s="496"/>
      <c r="AD41" s="496"/>
      <c r="AE41" s="357"/>
      <c r="AF41" s="358"/>
      <c r="AG41" s="358"/>
      <c r="AH41" s="358"/>
      <c r="AI41" s="357"/>
      <c r="AJ41" s="358"/>
      <c r="AK41" s="358"/>
      <c r="AL41" s="358"/>
      <c r="AM41" s="357"/>
      <c r="AN41" s="358"/>
      <c r="AO41" s="358"/>
      <c r="AP41" s="358"/>
      <c r="AQ41" s="119"/>
      <c r="AR41" s="120"/>
      <c r="AS41" s="120"/>
      <c r="AT41" s="121"/>
      <c r="AU41" s="358"/>
      <c r="AV41" s="358"/>
      <c r="AW41" s="358"/>
      <c r="AX41" s="373"/>
    </row>
    <row r="42" spans="1:50" ht="23.25" hidden="1" customHeight="1" x14ac:dyDescent="0.15">
      <c r="A42" s="905" t="s">
        <v>382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350</v>
      </c>
      <c r="B44" s="644"/>
      <c r="C44" s="644"/>
      <c r="D44" s="644"/>
      <c r="E44" s="644"/>
      <c r="F44" s="645"/>
      <c r="G44" s="564" t="s">
        <v>146</v>
      </c>
      <c r="H44" s="387"/>
      <c r="I44" s="387"/>
      <c r="J44" s="387"/>
      <c r="K44" s="387"/>
      <c r="L44" s="387"/>
      <c r="M44" s="387"/>
      <c r="N44" s="387"/>
      <c r="O44" s="565"/>
      <c r="P44" s="630" t="s">
        <v>59</v>
      </c>
      <c r="Q44" s="387"/>
      <c r="R44" s="387"/>
      <c r="S44" s="387"/>
      <c r="T44" s="387"/>
      <c r="U44" s="387"/>
      <c r="V44" s="387"/>
      <c r="W44" s="387"/>
      <c r="X44" s="565"/>
      <c r="Y44" s="631"/>
      <c r="Z44" s="632"/>
      <c r="AA44" s="633"/>
      <c r="AB44" s="634" t="s">
        <v>11</v>
      </c>
      <c r="AC44" s="635"/>
      <c r="AD44" s="636"/>
      <c r="AE44" s="374" t="s">
        <v>394</v>
      </c>
      <c r="AF44" s="375"/>
      <c r="AG44" s="375"/>
      <c r="AH44" s="376"/>
      <c r="AI44" s="374" t="s">
        <v>392</v>
      </c>
      <c r="AJ44" s="375"/>
      <c r="AK44" s="375"/>
      <c r="AL44" s="376"/>
      <c r="AM44" s="381" t="s">
        <v>421</v>
      </c>
      <c r="AN44" s="381"/>
      <c r="AO44" s="381"/>
      <c r="AP44" s="381"/>
      <c r="AQ44" s="271" t="s">
        <v>235</v>
      </c>
      <c r="AR44" s="272"/>
      <c r="AS44" s="272"/>
      <c r="AT44" s="273"/>
      <c r="AU44" s="387" t="s">
        <v>134</v>
      </c>
      <c r="AV44" s="387"/>
      <c r="AW44" s="387"/>
      <c r="AX44" s="388"/>
    </row>
    <row r="45" spans="1:50" ht="18.75" hidden="1" customHeight="1" x14ac:dyDescent="0.15">
      <c r="A45" s="511"/>
      <c r="B45" s="512"/>
      <c r="C45" s="512"/>
      <c r="D45" s="512"/>
      <c r="E45" s="512"/>
      <c r="F45" s="513"/>
      <c r="G45" s="566"/>
      <c r="H45" s="385"/>
      <c r="I45" s="385"/>
      <c r="J45" s="385"/>
      <c r="K45" s="385"/>
      <c r="L45" s="385"/>
      <c r="M45" s="385"/>
      <c r="N45" s="385"/>
      <c r="O45" s="567"/>
      <c r="P45" s="579"/>
      <c r="Q45" s="385"/>
      <c r="R45" s="385"/>
      <c r="S45" s="385"/>
      <c r="T45" s="385"/>
      <c r="U45" s="385"/>
      <c r="V45" s="385"/>
      <c r="W45" s="385"/>
      <c r="X45" s="567"/>
      <c r="Y45" s="467"/>
      <c r="Z45" s="468"/>
      <c r="AA45" s="469"/>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15">
      <c r="A46" s="514"/>
      <c r="B46" s="512"/>
      <c r="C46" s="512"/>
      <c r="D46" s="512"/>
      <c r="E46" s="512"/>
      <c r="F46" s="513"/>
      <c r="G46" s="539"/>
      <c r="H46" s="540"/>
      <c r="I46" s="540"/>
      <c r="J46" s="540"/>
      <c r="K46" s="540"/>
      <c r="L46" s="540"/>
      <c r="M46" s="540"/>
      <c r="N46" s="540"/>
      <c r="O46" s="541"/>
      <c r="P46" s="165"/>
      <c r="Q46" s="165"/>
      <c r="R46" s="165"/>
      <c r="S46" s="165"/>
      <c r="T46" s="165"/>
      <c r="U46" s="165"/>
      <c r="V46" s="165"/>
      <c r="W46" s="165"/>
      <c r="X46" s="236"/>
      <c r="Y46" s="344" t="s">
        <v>12</v>
      </c>
      <c r="Z46" s="548"/>
      <c r="AA46" s="549"/>
      <c r="AB46" s="550"/>
      <c r="AC46" s="550"/>
      <c r="AD46" s="550"/>
      <c r="AE46" s="357"/>
      <c r="AF46" s="358"/>
      <c r="AG46" s="358"/>
      <c r="AH46" s="358"/>
      <c r="AI46" s="357"/>
      <c r="AJ46" s="358"/>
      <c r="AK46" s="358"/>
      <c r="AL46" s="358"/>
      <c r="AM46" s="357"/>
      <c r="AN46" s="358"/>
      <c r="AO46" s="358"/>
      <c r="AP46" s="358"/>
      <c r="AQ46" s="119"/>
      <c r="AR46" s="120"/>
      <c r="AS46" s="120"/>
      <c r="AT46" s="121"/>
      <c r="AU46" s="358"/>
      <c r="AV46" s="358"/>
      <c r="AW46" s="358"/>
      <c r="AX46" s="373"/>
    </row>
    <row r="47" spans="1:50"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7" t="s">
        <v>54</v>
      </c>
      <c r="Z47" s="302"/>
      <c r="AA47" s="303"/>
      <c r="AB47" s="521"/>
      <c r="AC47" s="521"/>
      <c r="AD47" s="521"/>
      <c r="AE47" s="357"/>
      <c r="AF47" s="358"/>
      <c r="AG47" s="358"/>
      <c r="AH47" s="358"/>
      <c r="AI47" s="357"/>
      <c r="AJ47" s="358"/>
      <c r="AK47" s="358"/>
      <c r="AL47" s="358"/>
      <c r="AM47" s="357"/>
      <c r="AN47" s="358"/>
      <c r="AO47" s="358"/>
      <c r="AP47" s="358"/>
      <c r="AQ47" s="119"/>
      <c r="AR47" s="120"/>
      <c r="AS47" s="120"/>
      <c r="AT47" s="121"/>
      <c r="AU47" s="358"/>
      <c r="AV47" s="358"/>
      <c r="AW47" s="358"/>
      <c r="AX47" s="373"/>
    </row>
    <row r="48" spans="1:50" ht="23.25" hidden="1" customHeight="1" x14ac:dyDescent="0.15">
      <c r="A48" s="646"/>
      <c r="B48" s="647"/>
      <c r="C48" s="647"/>
      <c r="D48" s="647"/>
      <c r="E48" s="647"/>
      <c r="F48" s="648"/>
      <c r="G48" s="545"/>
      <c r="H48" s="546"/>
      <c r="I48" s="546"/>
      <c r="J48" s="546"/>
      <c r="K48" s="546"/>
      <c r="L48" s="546"/>
      <c r="M48" s="546"/>
      <c r="N48" s="546"/>
      <c r="O48" s="547"/>
      <c r="P48" s="168"/>
      <c r="Q48" s="168"/>
      <c r="R48" s="168"/>
      <c r="S48" s="168"/>
      <c r="T48" s="168"/>
      <c r="U48" s="168"/>
      <c r="V48" s="168"/>
      <c r="W48" s="168"/>
      <c r="X48" s="241"/>
      <c r="Y48" s="307" t="s">
        <v>13</v>
      </c>
      <c r="Z48" s="302"/>
      <c r="AA48" s="303"/>
      <c r="AB48" s="496" t="s">
        <v>182</v>
      </c>
      <c r="AC48" s="496"/>
      <c r="AD48" s="496"/>
      <c r="AE48" s="357"/>
      <c r="AF48" s="358"/>
      <c r="AG48" s="358"/>
      <c r="AH48" s="358"/>
      <c r="AI48" s="357"/>
      <c r="AJ48" s="358"/>
      <c r="AK48" s="358"/>
      <c r="AL48" s="358"/>
      <c r="AM48" s="357"/>
      <c r="AN48" s="358"/>
      <c r="AO48" s="358"/>
      <c r="AP48" s="358"/>
      <c r="AQ48" s="119"/>
      <c r="AR48" s="120"/>
      <c r="AS48" s="120"/>
      <c r="AT48" s="121"/>
      <c r="AU48" s="358"/>
      <c r="AV48" s="358"/>
      <c r="AW48" s="358"/>
      <c r="AX48" s="373"/>
    </row>
    <row r="49" spans="1:50" ht="23.25" hidden="1" customHeight="1" x14ac:dyDescent="0.15">
      <c r="A49" s="905" t="s">
        <v>382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1" t="s">
        <v>350</v>
      </c>
      <c r="B51" s="512"/>
      <c r="C51" s="512"/>
      <c r="D51" s="512"/>
      <c r="E51" s="512"/>
      <c r="F51" s="513"/>
      <c r="G51" s="564" t="s">
        <v>146</v>
      </c>
      <c r="H51" s="387"/>
      <c r="I51" s="387"/>
      <c r="J51" s="387"/>
      <c r="K51" s="387"/>
      <c r="L51" s="387"/>
      <c r="M51" s="387"/>
      <c r="N51" s="387"/>
      <c r="O51" s="565"/>
      <c r="P51" s="630" t="s">
        <v>59</v>
      </c>
      <c r="Q51" s="387"/>
      <c r="R51" s="387"/>
      <c r="S51" s="387"/>
      <c r="T51" s="387"/>
      <c r="U51" s="387"/>
      <c r="V51" s="387"/>
      <c r="W51" s="387"/>
      <c r="X51" s="565"/>
      <c r="Y51" s="631"/>
      <c r="Z51" s="632"/>
      <c r="AA51" s="633"/>
      <c r="AB51" s="634" t="s">
        <v>11</v>
      </c>
      <c r="AC51" s="635"/>
      <c r="AD51" s="636"/>
      <c r="AE51" s="374" t="s">
        <v>394</v>
      </c>
      <c r="AF51" s="375"/>
      <c r="AG51" s="375"/>
      <c r="AH51" s="376"/>
      <c r="AI51" s="374" t="s">
        <v>392</v>
      </c>
      <c r="AJ51" s="375"/>
      <c r="AK51" s="375"/>
      <c r="AL51" s="376"/>
      <c r="AM51" s="381" t="s">
        <v>421</v>
      </c>
      <c r="AN51" s="381"/>
      <c r="AO51" s="381"/>
      <c r="AP51" s="381"/>
      <c r="AQ51" s="271" t="s">
        <v>235</v>
      </c>
      <c r="AR51" s="272"/>
      <c r="AS51" s="272"/>
      <c r="AT51" s="273"/>
      <c r="AU51" s="383" t="s">
        <v>134</v>
      </c>
      <c r="AV51" s="383"/>
      <c r="AW51" s="383"/>
      <c r="AX51" s="384"/>
    </row>
    <row r="52" spans="1:50" ht="18.75" hidden="1" customHeight="1" x14ac:dyDescent="0.15">
      <c r="A52" s="511"/>
      <c r="B52" s="512"/>
      <c r="C52" s="512"/>
      <c r="D52" s="512"/>
      <c r="E52" s="512"/>
      <c r="F52" s="513"/>
      <c r="G52" s="566"/>
      <c r="H52" s="385"/>
      <c r="I52" s="385"/>
      <c r="J52" s="385"/>
      <c r="K52" s="385"/>
      <c r="L52" s="385"/>
      <c r="M52" s="385"/>
      <c r="N52" s="385"/>
      <c r="O52" s="567"/>
      <c r="P52" s="579"/>
      <c r="Q52" s="385"/>
      <c r="R52" s="385"/>
      <c r="S52" s="385"/>
      <c r="T52" s="385"/>
      <c r="U52" s="385"/>
      <c r="V52" s="385"/>
      <c r="W52" s="385"/>
      <c r="X52" s="567"/>
      <c r="Y52" s="467"/>
      <c r="Z52" s="468"/>
      <c r="AA52" s="469"/>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15">
      <c r="A53" s="514"/>
      <c r="B53" s="512"/>
      <c r="C53" s="512"/>
      <c r="D53" s="512"/>
      <c r="E53" s="512"/>
      <c r="F53" s="513"/>
      <c r="G53" s="539"/>
      <c r="H53" s="540"/>
      <c r="I53" s="540"/>
      <c r="J53" s="540"/>
      <c r="K53" s="540"/>
      <c r="L53" s="540"/>
      <c r="M53" s="540"/>
      <c r="N53" s="540"/>
      <c r="O53" s="541"/>
      <c r="P53" s="165"/>
      <c r="Q53" s="165"/>
      <c r="R53" s="165"/>
      <c r="S53" s="165"/>
      <c r="T53" s="165"/>
      <c r="U53" s="165"/>
      <c r="V53" s="165"/>
      <c r="W53" s="165"/>
      <c r="X53" s="236"/>
      <c r="Y53" s="344" t="s">
        <v>12</v>
      </c>
      <c r="Z53" s="548"/>
      <c r="AA53" s="549"/>
      <c r="AB53" s="550"/>
      <c r="AC53" s="550"/>
      <c r="AD53" s="550"/>
      <c r="AE53" s="357"/>
      <c r="AF53" s="358"/>
      <c r="AG53" s="358"/>
      <c r="AH53" s="358"/>
      <c r="AI53" s="357"/>
      <c r="AJ53" s="358"/>
      <c r="AK53" s="358"/>
      <c r="AL53" s="358"/>
      <c r="AM53" s="357"/>
      <c r="AN53" s="358"/>
      <c r="AO53" s="358"/>
      <c r="AP53" s="358"/>
      <c r="AQ53" s="119"/>
      <c r="AR53" s="120"/>
      <c r="AS53" s="120"/>
      <c r="AT53" s="121"/>
      <c r="AU53" s="358"/>
      <c r="AV53" s="358"/>
      <c r="AW53" s="358"/>
      <c r="AX53" s="373"/>
    </row>
    <row r="54" spans="1:50"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7" t="s">
        <v>54</v>
      </c>
      <c r="Z54" s="302"/>
      <c r="AA54" s="303"/>
      <c r="AB54" s="521"/>
      <c r="AC54" s="521"/>
      <c r="AD54" s="521"/>
      <c r="AE54" s="357"/>
      <c r="AF54" s="358"/>
      <c r="AG54" s="358"/>
      <c r="AH54" s="358"/>
      <c r="AI54" s="357"/>
      <c r="AJ54" s="358"/>
      <c r="AK54" s="358"/>
      <c r="AL54" s="358"/>
      <c r="AM54" s="357"/>
      <c r="AN54" s="358"/>
      <c r="AO54" s="358"/>
      <c r="AP54" s="358"/>
      <c r="AQ54" s="119"/>
      <c r="AR54" s="120"/>
      <c r="AS54" s="120"/>
      <c r="AT54" s="121"/>
      <c r="AU54" s="358"/>
      <c r="AV54" s="358"/>
      <c r="AW54" s="358"/>
      <c r="AX54" s="373"/>
    </row>
    <row r="55" spans="1:50" ht="23.25" hidden="1" customHeight="1" x14ac:dyDescent="0.15">
      <c r="A55" s="646"/>
      <c r="B55" s="647"/>
      <c r="C55" s="647"/>
      <c r="D55" s="647"/>
      <c r="E55" s="647"/>
      <c r="F55" s="648"/>
      <c r="G55" s="545"/>
      <c r="H55" s="546"/>
      <c r="I55" s="546"/>
      <c r="J55" s="546"/>
      <c r="K55" s="546"/>
      <c r="L55" s="546"/>
      <c r="M55" s="546"/>
      <c r="N55" s="546"/>
      <c r="O55" s="547"/>
      <c r="P55" s="168"/>
      <c r="Q55" s="168"/>
      <c r="R55" s="168"/>
      <c r="S55" s="168"/>
      <c r="T55" s="168"/>
      <c r="U55" s="168"/>
      <c r="V55" s="168"/>
      <c r="W55" s="168"/>
      <c r="X55" s="241"/>
      <c r="Y55" s="307" t="s">
        <v>13</v>
      </c>
      <c r="Z55" s="302"/>
      <c r="AA55" s="303"/>
      <c r="AB55" s="460" t="s">
        <v>14</v>
      </c>
      <c r="AC55" s="460"/>
      <c r="AD55" s="460"/>
      <c r="AE55" s="357"/>
      <c r="AF55" s="358"/>
      <c r="AG55" s="358"/>
      <c r="AH55" s="358"/>
      <c r="AI55" s="357"/>
      <c r="AJ55" s="358"/>
      <c r="AK55" s="358"/>
      <c r="AL55" s="358"/>
      <c r="AM55" s="357"/>
      <c r="AN55" s="358"/>
      <c r="AO55" s="358"/>
      <c r="AP55" s="358"/>
      <c r="AQ55" s="119"/>
      <c r="AR55" s="120"/>
      <c r="AS55" s="120"/>
      <c r="AT55" s="121"/>
      <c r="AU55" s="358"/>
      <c r="AV55" s="358"/>
      <c r="AW55" s="358"/>
      <c r="AX55" s="373"/>
    </row>
    <row r="56" spans="1:50" ht="23.25" hidden="1"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1" t="s">
        <v>350</v>
      </c>
      <c r="B58" s="512"/>
      <c r="C58" s="512"/>
      <c r="D58" s="512"/>
      <c r="E58" s="512"/>
      <c r="F58" s="513"/>
      <c r="G58" s="564" t="s">
        <v>146</v>
      </c>
      <c r="H58" s="387"/>
      <c r="I58" s="387"/>
      <c r="J58" s="387"/>
      <c r="K58" s="387"/>
      <c r="L58" s="387"/>
      <c r="M58" s="387"/>
      <c r="N58" s="387"/>
      <c r="O58" s="565"/>
      <c r="P58" s="630" t="s">
        <v>59</v>
      </c>
      <c r="Q58" s="387"/>
      <c r="R58" s="387"/>
      <c r="S58" s="387"/>
      <c r="T58" s="387"/>
      <c r="U58" s="387"/>
      <c r="V58" s="387"/>
      <c r="W58" s="387"/>
      <c r="X58" s="565"/>
      <c r="Y58" s="631"/>
      <c r="Z58" s="632"/>
      <c r="AA58" s="633"/>
      <c r="AB58" s="634" t="s">
        <v>11</v>
      </c>
      <c r="AC58" s="635"/>
      <c r="AD58" s="636"/>
      <c r="AE58" s="374" t="s">
        <v>394</v>
      </c>
      <c r="AF58" s="375"/>
      <c r="AG58" s="375"/>
      <c r="AH58" s="376"/>
      <c r="AI58" s="374" t="s">
        <v>392</v>
      </c>
      <c r="AJ58" s="375"/>
      <c r="AK58" s="375"/>
      <c r="AL58" s="376"/>
      <c r="AM58" s="381" t="s">
        <v>421</v>
      </c>
      <c r="AN58" s="381"/>
      <c r="AO58" s="381"/>
      <c r="AP58" s="381"/>
      <c r="AQ58" s="271" t="s">
        <v>235</v>
      </c>
      <c r="AR58" s="272"/>
      <c r="AS58" s="272"/>
      <c r="AT58" s="273"/>
      <c r="AU58" s="383" t="s">
        <v>134</v>
      </c>
      <c r="AV58" s="383"/>
      <c r="AW58" s="383"/>
      <c r="AX58" s="384"/>
    </row>
    <row r="59" spans="1:50" ht="18.75" hidden="1" customHeight="1" x14ac:dyDescent="0.15">
      <c r="A59" s="511"/>
      <c r="B59" s="512"/>
      <c r="C59" s="512"/>
      <c r="D59" s="512"/>
      <c r="E59" s="512"/>
      <c r="F59" s="513"/>
      <c r="G59" s="566"/>
      <c r="H59" s="385"/>
      <c r="I59" s="385"/>
      <c r="J59" s="385"/>
      <c r="K59" s="385"/>
      <c r="L59" s="385"/>
      <c r="M59" s="385"/>
      <c r="N59" s="385"/>
      <c r="O59" s="567"/>
      <c r="P59" s="579"/>
      <c r="Q59" s="385"/>
      <c r="R59" s="385"/>
      <c r="S59" s="385"/>
      <c r="T59" s="385"/>
      <c r="U59" s="385"/>
      <c r="V59" s="385"/>
      <c r="W59" s="385"/>
      <c r="X59" s="567"/>
      <c r="Y59" s="467"/>
      <c r="Z59" s="468"/>
      <c r="AA59" s="469"/>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14"/>
      <c r="B60" s="512"/>
      <c r="C60" s="512"/>
      <c r="D60" s="512"/>
      <c r="E60" s="512"/>
      <c r="F60" s="513"/>
      <c r="G60" s="539"/>
      <c r="H60" s="540"/>
      <c r="I60" s="540"/>
      <c r="J60" s="540"/>
      <c r="K60" s="540"/>
      <c r="L60" s="540"/>
      <c r="M60" s="540"/>
      <c r="N60" s="540"/>
      <c r="O60" s="541"/>
      <c r="P60" s="165"/>
      <c r="Q60" s="165"/>
      <c r="R60" s="165"/>
      <c r="S60" s="165"/>
      <c r="T60" s="165"/>
      <c r="U60" s="165"/>
      <c r="V60" s="165"/>
      <c r="W60" s="165"/>
      <c r="X60" s="236"/>
      <c r="Y60" s="344" t="s">
        <v>12</v>
      </c>
      <c r="Z60" s="548"/>
      <c r="AA60" s="549"/>
      <c r="AB60" s="550"/>
      <c r="AC60" s="550"/>
      <c r="AD60" s="550"/>
      <c r="AE60" s="357"/>
      <c r="AF60" s="358"/>
      <c r="AG60" s="358"/>
      <c r="AH60" s="358"/>
      <c r="AI60" s="357"/>
      <c r="AJ60" s="358"/>
      <c r="AK60" s="358"/>
      <c r="AL60" s="358"/>
      <c r="AM60" s="357"/>
      <c r="AN60" s="358"/>
      <c r="AO60" s="358"/>
      <c r="AP60" s="358"/>
      <c r="AQ60" s="119"/>
      <c r="AR60" s="120"/>
      <c r="AS60" s="120"/>
      <c r="AT60" s="121"/>
      <c r="AU60" s="358"/>
      <c r="AV60" s="358"/>
      <c r="AW60" s="358"/>
      <c r="AX60" s="373"/>
    </row>
    <row r="61" spans="1:50"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7" t="s">
        <v>54</v>
      </c>
      <c r="Z61" s="302"/>
      <c r="AA61" s="303"/>
      <c r="AB61" s="521"/>
      <c r="AC61" s="521"/>
      <c r="AD61" s="521"/>
      <c r="AE61" s="357"/>
      <c r="AF61" s="358"/>
      <c r="AG61" s="358"/>
      <c r="AH61" s="358"/>
      <c r="AI61" s="357"/>
      <c r="AJ61" s="358"/>
      <c r="AK61" s="358"/>
      <c r="AL61" s="358"/>
      <c r="AM61" s="357"/>
      <c r="AN61" s="358"/>
      <c r="AO61" s="358"/>
      <c r="AP61" s="358"/>
      <c r="AQ61" s="119"/>
      <c r="AR61" s="120"/>
      <c r="AS61" s="120"/>
      <c r="AT61" s="121"/>
      <c r="AU61" s="358"/>
      <c r="AV61" s="358"/>
      <c r="AW61" s="358"/>
      <c r="AX61" s="373"/>
    </row>
    <row r="62" spans="1:50" ht="23.25" hidden="1" customHeight="1" x14ac:dyDescent="0.15">
      <c r="A62" s="515"/>
      <c r="B62" s="516"/>
      <c r="C62" s="516"/>
      <c r="D62" s="516"/>
      <c r="E62" s="516"/>
      <c r="F62" s="517"/>
      <c r="G62" s="545"/>
      <c r="H62" s="546"/>
      <c r="I62" s="546"/>
      <c r="J62" s="546"/>
      <c r="K62" s="546"/>
      <c r="L62" s="546"/>
      <c r="M62" s="546"/>
      <c r="N62" s="546"/>
      <c r="O62" s="547"/>
      <c r="P62" s="168"/>
      <c r="Q62" s="168"/>
      <c r="R62" s="168"/>
      <c r="S62" s="168"/>
      <c r="T62" s="168"/>
      <c r="U62" s="168"/>
      <c r="V62" s="168"/>
      <c r="W62" s="168"/>
      <c r="X62" s="241"/>
      <c r="Y62" s="307" t="s">
        <v>13</v>
      </c>
      <c r="Z62" s="302"/>
      <c r="AA62" s="303"/>
      <c r="AB62" s="496" t="s">
        <v>14</v>
      </c>
      <c r="AC62" s="496"/>
      <c r="AD62" s="496"/>
      <c r="AE62" s="357"/>
      <c r="AF62" s="358"/>
      <c r="AG62" s="358"/>
      <c r="AH62" s="358"/>
      <c r="AI62" s="357"/>
      <c r="AJ62" s="358"/>
      <c r="AK62" s="358"/>
      <c r="AL62" s="358"/>
      <c r="AM62" s="357"/>
      <c r="AN62" s="358"/>
      <c r="AO62" s="358"/>
      <c r="AP62" s="358"/>
      <c r="AQ62" s="119"/>
      <c r="AR62" s="120"/>
      <c r="AS62" s="120"/>
      <c r="AT62" s="121"/>
      <c r="AU62" s="358"/>
      <c r="AV62" s="358"/>
      <c r="AW62" s="358"/>
      <c r="AX62" s="373"/>
    </row>
    <row r="63" spans="1:50" ht="23.25" hidden="1"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351</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346</v>
      </c>
      <c r="X65" s="877"/>
      <c r="Y65" s="880"/>
      <c r="Z65" s="880"/>
      <c r="AA65" s="881"/>
      <c r="AB65" s="874" t="s">
        <v>11</v>
      </c>
      <c r="AC65" s="870"/>
      <c r="AD65" s="871"/>
      <c r="AE65" s="374" t="s">
        <v>394</v>
      </c>
      <c r="AF65" s="375"/>
      <c r="AG65" s="375"/>
      <c r="AH65" s="376"/>
      <c r="AI65" s="374" t="s">
        <v>392</v>
      </c>
      <c r="AJ65" s="375"/>
      <c r="AK65" s="375"/>
      <c r="AL65" s="376"/>
      <c r="AM65" s="381" t="s">
        <v>421</v>
      </c>
      <c r="AN65" s="381"/>
      <c r="AO65" s="381"/>
      <c r="AP65" s="381"/>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8"/>
      <c r="AF66" s="339"/>
      <c r="AG66" s="339"/>
      <c r="AH66" s="340"/>
      <c r="AI66" s="338"/>
      <c r="AJ66" s="339"/>
      <c r="AK66" s="339"/>
      <c r="AL66" s="340"/>
      <c r="AM66" s="382"/>
      <c r="AN66" s="382"/>
      <c r="AO66" s="382"/>
      <c r="AP66" s="382"/>
      <c r="AQ66" s="274"/>
      <c r="AR66" s="275"/>
      <c r="AS66" s="872" t="s">
        <v>236</v>
      </c>
      <c r="AT66" s="873"/>
      <c r="AU66" s="275"/>
      <c r="AV66" s="275"/>
      <c r="AW66" s="872" t="s">
        <v>349</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372</v>
      </c>
      <c r="AC67" s="959"/>
      <c r="AD67" s="959"/>
      <c r="AE67" s="357"/>
      <c r="AF67" s="358"/>
      <c r="AG67" s="358"/>
      <c r="AH67" s="358"/>
      <c r="AI67" s="357"/>
      <c r="AJ67" s="358"/>
      <c r="AK67" s="358"/>
      <c r="AL67" s="358"/>
      <c r="AM67" s="357"/>
      <c r="AN67" s="358"/>
      <c r="AO67" s="358"/>
      <c r="AP67" s="358"/>
      <c r="AQ67" s="357"/>
      <c r="AR67" s="358"/>
      <c r="AS67" s="358"/>
      <c r="AT67" s="372"/>
      <c r="AU67" s="358"/>
      <c r="AV67" s="358"/>
      <c r="AW67" s="358"/>
      <c r="AX67" s="373"/>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372</v>
      </c>
      <c r="AC68" s="982"/>
      <c r="AD68" s="982"/>
      <c r="AE68" s="357"/>
      <c r="AF68" s="358"/>
      <c r="AG68" s="358"/>
      <c r="AH68" s="358"/>
      <c r="AI68" s="357"/>
      <c r="AJ68" s="358"/>
      <c r="AK68" s="358"/>
      <c r="AL68" s="358"/>
      <c r="AM68" s="357"/>
      <c r="AN68" s="358"/>
      <c r="AO68" s="358"/>
      <c r="AP68" s="358"/>
      <c r="AQ68" s="357"/>
      <c r="AR68" s="358"/>
      <c r="AS68" s="358"/>
      <c r="AT68" s="372"/>
      <c r="AU68" s="358"/>
      <c r="AV68" s="358"/>
      <c r="AW68" s="358"/>
      <c r="AX68" s="373"/>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373</v>
      </c>
      <c r="AC69" s="983"/>
      <c r="AD69" s="983"/>
      <c r="AE69" s="821"/>
      <c r="AF69" s="822"/>
      <c r="AG69" s="822"/>
      <c r="AH69" s="822"/>
      <c r="AI69" s="821"/>
      <c r="AJ69" s="822"/>
      <c r="AK69" s="822"/>
      <c r="AL69" s="822"/>
      <c r="AM69" s="821"/>
      <c r="AN69" s="822"/>
      <c r="AO69" s="822"/>
      <c r="AP69" s="822"/>
      <c r="AQ69" s="357"/>
      <c r="AR69" s="358"/>
      <c r="AS69" s="358"/>
      <c r="AT69" s="372"/>
      <c r="AU69" s="358"/>
      <c r="AV69" s="358"/>
      <c r="AW69" s="358"/>
      <c r="AX69" s="373"/>
    </row>
    <row r="70" spans="1:50" ht="23.25" hidden="1" customHeight="1" x14ac:dyDescent="0.15">
      <c r="A70" s="858" t="s">
        <v>356</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371</v>
      </c>
      <c r="X70" s="952"/>
      <c r="Y70" s="957" t="s">
        <v>12</v>
      </c>
      <c r="Z70" s="957"/>
      <c r="AA70" s="958"/>
      <c r="AB70" s="959" t="s">
        <v>372</v>
      </c>
      <c r="AC70" s="959"/>
      <c r="AD70" s="959"/>
      <c r="AE70" s="357"/>
      <c r="AF70" s="358"/>
      <c r="AG70" s="358"/>
      <c r="AH70" s="358"/>
      <c r="AI70" s="357"/>
      <c r="AJ70" s="358"/>
      <c r="AK70" s="358"/>
      <c r="AL70" s="358"/>
      <c r="AM70" s="357"/>
      <c r="AN70" s="358"/>
      <c r="AO70" s="358"/>
      <c r="AP70" s="358"/>
      <c r="AQ70" s="357"/>
      <c r="AR70" s="358"/>
      <c r="AS70" s="358"/>
      <c r="AT70" s="372"/>
      <c r="AU70" s="358"/>
      <c r="AV70" s="358"/>
      <c r="AW70" s="358"/>
      <c r="AX70" s="373"/>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372</v>
      </c>
      <c r="AC71" s="982"/>
      <c r="AD71" s="982"/>
      <c r="AE71" s="357"/>
      <c r="AF71" s="358"/>
      <c r="AG71" s="358"/>
      <c r="AH71" s="358"/>
      <c r="AI71" s="357"/>
      <c r="AJ71" s="358"/>
      <c r="AK71" s="358"/>
      <c r="AL71" s="358"/>
      <c r="AM71" s="357"/>
      <c r="AN71" s="358"/>
      <c r="AO71" s="358"/>
      <c r="AP71" s="358"/>
      <c r="AQ71" s="357"/>
      <c r="AR71" s="358"/>
      <c r="AS71" s="358"/>
      <c r="AT71" s="372"/>
      <c r="AU71" s="358"/>
      <c r="AV71" s="358"/>
      <c r="AW71" s="358"/>
      <c r="AX71" s="373"/>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373</v>
      </c>
      <c r="AC72" s="983"/>
      <c r="AD72" s="983"/>
      <c r="AE72" s="357"/>
      <c r="AF72" s="358"/>
      <c r="AG72" s="358"/>
      <c r="AH72" s="358"/>
      <c r="AI72" s="357"/>
      <c r="AJ72" s="358"/>
      <c r="AK72" s="358"/>
      <c r="AL72" s="358"/>
      <c r="AM72" s="357"/>
      <c r="AN72" s="358"/>
      <c r="AO72" s="358"/>
      <c r="AP72" s="372"/>
      <c r="AQ72" s="357"/>
      <c r="AR72" s="358"/>
      <c r="AS72" s="358"/>
      <c r="AT72" s="372"/>
      <c r="AU72" s="358"/>
      <c r="AV72" s="358"/>
      <c r="AW72" s="358"/>
      <c r="AX72" s="373"/>
    </row>
    <row r="73" spans="1:50" ht="18.75" hidden="1" customHeight="1" x14ac:dyDescent="0.15">
      <c r="A73" s="844" t="s">
        <v>351</v>
      </c>
      <c r="B73" s="845"/>
      <c r="C73" s="845"/>
      <c r="D73" s="845"/>
      <c r="E73" s="845"/>
      <c r="F73" s="846"/>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4" t="s">
        <v>394</v>
      </c>
      <c r="AF73" s="375"/>
      <c r="AG73" s="375"/>
      <c r="AH73" s="376"/>
      <c r="AI73" s="374" t="s">
        <v>392</v>
      </c>
      <c r="AJ73" s="375"/>
      <c r="AK73" s="375"/>
      <c r="AL73" s="376"/>
      <c r="AM73" s="381" t="s">
        <v>421</v>
      </c>
      <c r="AN73" s="381"/>
      <c r="AO73" s="381"/>
      <c r="AP73" s="381"/>
      <c r="AQ73" s="180" t="s">
        <v>235</v>
      </c>
      <c r="AR73" s="173"/>
      <c r="AS73" s="173"/>
      <c r="AT73" s="174"/>
      <c r="AU73" s="277" t="s">
        <v>134</v>
      </c>
      <c r="AV73" s="138"/>
      <c r="AW73" s="138"/>
      <c r="AX73" s="139"/>
    </row>
    <row r="74" spans="1:50" ht="18.75" hidden="1" customHeight="1" x14ac:dyDescent="0.15">
      <c r="A74" s="847"/>
      <c r="B74" s="848"/>
      <c r="C74" s="848"/>
      <c r="D74" s="848"/>
      <c r="E74" s="848"/>
      <c r="F74" s="849"/>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47"/>
      <c r="B75" s="848"/>
      <c r="C75" s="848"/>
      <c r="D75" s="848"/>
      <c r="E75" s="848"/>
      <c r="F75" s="849"/>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58"/>
      <c r="AV75" s="358"/>
      <c r="AW75" s="358"/>
      <c r="AX75" s="373"/>
    </row>
    <row r="76" spans="1:50" ht="23.25" hidden="1" customHeight="1" x14ac:dyDescent="0.15">
      <c r="A76" s="847"/>
      <c r="B76" s="848"/>
      <c r="C76" s="848"/>
      <c r="D76" s="848"/>
      <c r="E76" s="848"/>
      <c r="F76" s="849"/>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58"/>
      <c r="AV76" s="358"/>
      <c r="AW76" s="358"/>
      <c r="AX76" s="373"/>
    </row>
    <row r="77" spans="1:50" ht="23.25" hidden="1" customHeight="1" x14ac:dyDescent="0.15">
      <c r="A77" s="847"/>
      <c r="B77" s="848"/>
      <c r="C77" s="848"/>
      <c r="D77" s="848"/>
      <c r="E77" s="848"/>
      <c r="F77" s="849"/>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58"/>
      <c r="AV77" s="358"/>
      <c r="AW77" s="358"/>
      <c r="AX77" s="373"/>
    </row>
    <row r="78" spans="1:50" ht="69.75" hidden="1" customHeight="1" x14ac:dyDescent="0.15">
      <c r="A78" s="919" t="s">
        <v>385</v>
      </c>
      <c r="B78" s="920"/>
      <c r="C78" s="920"/>
      <c r="D78" s="920"/>
      <c r="E78" s="917" t="s">
        <v>329</v>
      </c>
      <c r="F78" s="918"/>
      <c r="G78" s="56" t="s">
        <v>238</v>
      </c>
      <c r="H78" s="796"/>
      <c r="I78" s="248"/>
      <c r="J78" s="248"/>
      <c r="K78" s="248"/>
      <c r="L78" s="248"/>
      <c r="M78" s="248"/>
      <c r="N78" s="248"/>
      <c r="O78" s="797"/>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345</v>
      </c>
      <c r="AP79" s="153"/>
      <c r="AQ79" s="153"/>
      <c r="AR79" s="80" t="s">
        <v>343</v>
      </c>
      <c r="AS79" s="152"/>
      <c r="AT79" s="153"/>
      <c r="AU79" s="153"/>
      <c r="AV79" s="153"/>
      <c r="AW79" s="153"/>
      <c r="AX79" s="154"/>
    </row>
    <row r="80" spans="1:50" ht="18.75" hidden="1" customHeight="1" x14ac:dyDescent="0.15">
      <c r="A80" s="518" t="s">
        <v>147</v>
      </c>
      <c r="B80" s="853" t="s">
        <v>342</v>
      </c>
      <c r="C80" s="854"/>
      <c r="D80" s="854"/>
      <c r="E80" s="854"/>
      <c r="F80" s="855"/>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19"/>
      <c r="B81" s="856"/>
      <c r="C81" s="551"/>
      <c r="D81" s="551"/>
      <c r="E81" s="551"/>
      <c r="F81" s="552"/>
      <c r="G81" s="385"/>
      <c r="H81" s="385"/>
      <c r="I81" s="385"/>
      <c r="J81" s="385"/>
      <c r="K81" s="385"/>
      <c r="L81" s="385"/>
      <c r="M81" s="385"/>
      <c r="N81" s="385"/>
      <c r="O81" s="385"/>
      <c r="P81" s="385"/>
      <c r="Q81" s="385"/>
      <c r="R81" s="385"/>
      <c r="S81" s="385"/>
      <c r="T81" s="385"/>
      <c r="U81" s="385"/>
      <c r="V81" s="385"/>
      <c r="W81" s="385"/>
      <c r="X81" s="385"/>
      <c r="Y81" s="385"/>
      <c r="Z81" s="385"/>
      <c r="AA81" s="567"/>
      <c r="AB81" s="57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19"/>
      <c r="B82" s="85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145</v>
      </c>
      <c r="C85" s="551"/>
      <c r="D85" s="551"/>
      <c r="E85" s="551"/>
      <c r="F85" s="552"/>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4" t="s">
        <v>11</v>
      </c>
      <c r="AC85" s="375"/>
      <c r="AD85" s="376"/>
      <c r="AE85" s="374" t="s">
        <v>394</v>
      </c>
      <c r="AF85" s="375"/>
      <c r="AG85" s="375"/>
      <c r="AH85" s="376"/>
      <c r="AI85" s="374" t="s">
        <v>392</v>
      </c>
      <c r="AJ85" s="375"/>
      <c r="AK85" s="375"/>
      <c r="AL85" s="376"/>
      <c r="AM85" s="381" t="s">
        <v>421</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19"/>
      <c r="B86" s="551"/>
      <c r="C86" s="551"/>
      <c r="D86" s="551"/>
      <c r="E86" s="551"/>
      <c r="F86" s="552"/>
      <c r="G86" s="566"/>
      <c r="H86" s="385"/>
      <c r="I86" s="385"/>
      <c r="J86" s="385"/>
      <c r="K86" s="385"/>
      <c r="L86" s="385"/>
      <c r="M86" s="385"/>
      <c r="N86" s="385"/>
      <c r="O86" s="567"/>
      <c r="P86" s="579"/>
      <c r="Q86" s="385"/>
      <c r="R86" s="385"/>
      <c r="S86" s="385"/>
      <c r="T86" s="385"/>
      <c r="U86" s="385"/>
      <c r="V86" s="385"/>
      <c r="W86" s="385"/>
      <c r="X86" s="567"/>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19"/>
      <c r="B87" s="551"/>
      <c r="C87" s="551"/>
      <c r="D87" s="551"/>
      <c r="E87" s="551"/>
      <c r="F87" s="552"/>
      <c r="G87" s="235"/>
      <c r="H87" s="165"/>
      <c r="I87" s="165"/>
      <c r="J87" s="165"/>
      <c r="K87" s="165"/>
      <c r="L87" s="165"/>
      <c r="M87" s="165"/>
      <c r="N87" s="165"/>
      <c r="O87" s="236"/>
      <c r="P87" s="165"/>
      <c r="Q87" s="803"/>
      <c r="R87" s="803"/>
      <c r="S87" s="803"/>
      <c r="T87" s="803"/>
      <c r="U87" s="803"/>
      <c r="V87" s="803"/>
      <c r="W87" s="803"/>
      <c r="X87" s="804"/>
      <c r="Y87" s="759" t="s">
        <v>62</v>
      </c>
      <c r="Z87" s="760"/>
      <c r="AA87" s="761"/>
      <c r="AB87" s="550"/>
      <c r="AC87" s="550"/>
      <c r="AD87" s="550"/>
      <c r="AE87" s="357"/>
      <c r="AF87" s="358"/>
      <c r="AG87" s="358"/>
      <c r="AH87" s="358"/>
      <c r="AI87" s="357"/>
      <c r="AJ87" s="358"/>
      <c r="AK87" s="358"/>
      <c r="AL87" s="358"/>
      <c r="AM87" s="357"/>
      <c r="AN87" s="358"/>
      <c r="AO87" s="358"/>
      <c r="AP87" s="358"/>
      <c r="AQ87" s="119"/>
      <c r="AR87" s="120"/>
      <c r="AS87" s="120"/>
      <c r="AT87" s="121"/>
      <c r="AU87" s="358"/>
      <c r="AV87" s="358"/>
      <c r="AW87" s="358"/>
      <c r="AX87" s="373"/>
    </row>
    <row r="88" spans="1:60" ht="23.25" hidden="1" customHeight="1" x14ac:dyDescent="0.15">
      <c r="A88" s="519"/>
      <c r="B88" s="551"/>
      <c r="C88" s="551"/>
      <c r="D88" s="551"/>
      <c r="E88" s="551"/>
      <c r="F88" s="552"/>
      <c r="G88" s="237"/>
      <c r="H88" s="238"/>
      <c r="I88" s="238"/>
      <c r="J88" s="238"/>
      <c r="K88" s="238"/>
      <c r="L88" s="238"/>
      <c r="M88" s="238"/>
      <c r="N88" s="238"/>
      <c r="O88" s="239"/>
      <c r="P88" s="805"/>
      <c r="Q88" s="805"/>
      <c r="R88" s="805"/>
      <c r="S88" s="805"/>
      <c r="T88" s="805"/>
      <c r="U88" s="805"/>
      <c r="V88" s="805"/>
      <c r="W88" s="805"/>
      <c r="X88" s="806"/>
      <c r="Y88" s="733" t="s">
        <v>54</v>
      </c>
      <c r="Z88" s="734"/>
      <c r="AA88" s="735"/>
      <c r="AB88" s="521"/>
      <c r="AC88" s="521"/>
      <c r="AD88" s="521"/>
      <c r="AE88" s="357"/>
      <c r="AF88" s="358"/>
      <c r="AG88" s="358"/>
      <c r="AH88" s="358"/>
      <c r="AI88" s="357"/>
      <c r="AJ88" s="358"/>
      <c r="AK88" s="358"/>
      <c r="AL88" s="358"/>
      <c r="AM88" s="357"/>
      <c r="AN88" s="358"/>
      <c r="AO88" s="358"/>
      <c r="AP88" s="358"/>
      <c r="AQ88" s="119"/>
      <c r="AR88" s="120"/>
      <c r="AS88" s="120"/>
      <c r="AT88" s="121"/>
      <c r="AU88" s="358"/>
      <c r="AV88" s="358"/>
      <c r="AW88" s="358"/>
      <c r="AX88" s="373"/>
      <c r="AY88" s="10"/>
      <c r="AZ88" s="10"/>
      <c r="BA88" s="10"/>
      <c r="BB88" s="10"/>
      <c r="BC88" s="10"/>
    </row>
    <row r="89" spans="1:60" ht="23.25" hidden="1" customHeight="1" x14ac:dyDescent="0.15">
      <c r="A89" s="519"/>
      <c r="B89" s="553"/>
      <c r="C89" s="553"/>
      <c r="D89" s="553"/>
      <c r="E89" s="553"/>
      <c r="F89" s="554"/>
      <c r="G89" s="240"/>
      <c r="H89" s="168"/>
      <c r="I89" s="168"/>
      <c r="J89" s="168"/>
      <c r="K89" s="168"/>
      <c r="L89" s="168"/>
      <c r="M89" s="168"/>
      <c r="N89" s="168"/>
      <c r="O89" s="241"/>
      <c r="P89" s="308"/>
      <c r="Q89" s="308"/>
      <c r="R89" s="308"/>
      <c r="S89" s="308"/>
      <c r="T89" s="308"/>
      <c r="U89" s="308"/>
      <c r="V89" s="308"/>
      <c r="W89" s="308"/>
      <c r="X89" s="807"/>
      <c r="Y89" s="733" t="s">
        <v>13</v>
      </c>
      <c r="Z89" s="734"/>
      <c r="AA89" s="735"/>
      <c r="AB89" s="460" t="s">
        <v>14</v>
      </c>
      <c r="AC89" s="460"/>
      <c r="AD89" s="460"/>
      <c r="AE89" s="357"/>
      <c r="AF89" s="358"/>
      <c r="AG89" s="358"/>
      <c r="AH89" s="358"/>
      <c r="AI89" s="357"/>
      <c r="AJ89" s="358"/>
      <c r="AK89" s="358"/>
      <c r="AL89" s="358"/>
      <c r="AM89" s="357"/>
      <c r="AN89" s="358"/>
      <c r="AO89" s="358"/>
      <c r="AP89" s="358"/>
      <c r="AQ89" s="119"/>
      <c r="AR89" s="120"/>
      <c r="AS89" s="120"/>
      <c r="AT89" s="121"/>
      <c r="AU89" s="358"/>
      <c r="AV89" s="358"/>
      <c r="AW89" s="358"/>
      <c r="AX89" s="373"/>
      <c r="AY89" s="10"/>
      <c r="AZ89" s="10"/>
      <c r="BA89" s="10"/>
      <c r="BB89" s="10"/>
      <c r="BC89" s="10"/>
      <c r="BD89" s="10"/>
      <c r="BE89" s="10"/>
      <c r="BF89" s="10"/>
      <c r="BG89" s="10"/>
      <c r="BH89" s="10"/>
    </row>
    <row r="90" spans="1:60" ht="18.75" hidden="1" customHeight="1" x14ac:dyDescent="0.15">
      <c r="A90" s="519"/>
      <c r="B90" s="551" t="s">
        <v>145</v>
      </c>
      <c r="C90" s="551"/>
      <c r="D90" s="551"/>
      <c r="E90" s="551"/>
      <c r="F90" s="552"/>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4" t="s">
        <v>11</v>
      </c>
      <c r="AC90" s="375"/>
      <c r="AD90" s="376"/>
      <c r="AE90" s="374" t="s">
        <v>394</v>
      </c>
      <c r="AF90" s="375"/>
      <c r="AG90" s="375"/>
      <c r="AH90" s="376"/>
      <c r="AI90" s="374" t="s">
        <v>392</v>
      </c>
      <c r="AJ90" s="375"/>
      <c r="AK90" s="375"/>
      <c r="AL90" s="376"/>
      <c r="AM90" s="381" t="s">
        <v>421</v>
      </c>
      <c r="AN90" s="381"/>
      <c r="AO90" s="381"/>
      <c r="AP90" s="381"/>
      <c r="AQ90" s="180" t="s">
        <v>235</v>
      </c>
      <c r="AR90" s="173"/>
      <c r="AS90" s="173"/>
      <c r="AT90" s="174"/>
      <c r="AU90" s="379" t="s">
        <v>134</v>
      </c>
      <c r="AV90" s="379"/>
      <c r="AW90" s="379"/>
      <c r="AX90" s="380"/>
    </row>
    <row r="91" spans="1:60" ht="18.75" hidden="1" customHeight="1" x14ac:dyDescent="0.15">
      <c r="A91" s="519"/>
      <c r="B91" s="551"/>
      <c r="C91" s="551"/>
      <c r="D91" s="551"/>
      <c r="E91" s="551"/>
      <c r="F91" s="552"/>
      <c r="G91" s="566"/>
      <c r="H91" s="385"/>
      <c r="I91" s="385"/>
      <c r="J91" s="385"/>
      <c r="K91" s="385"/>
      <c r="L91" s="385"/>
      <c r="M91" s="385"/>
      <c r="N91" s="385"/>
      <c r="O91" s="567"/>
      <c r="P91" s="579"/>
      <c r="Q91" s="385"/>
      <c r="R91" s="385"/>
      <c r="S91" s="385"/>
      <c r="T91" s="385"/>
      <c r="U91" s="385"/>
      <c r="V91" s="385"/>
      <c r="W91" s="385"/>
      <c r="X91" s="567"/>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19"/>
      <c r="B92" s="551"/>
      <c r="C92" s="551"/>
      <c r="D92" s="551"/>
      <c r="E92" s="551"/>
      <c r="F92" s="552"/>
      <c r="G92" s="235"/>
      <c r="H92" s="165"/>
      <c r="I92" s="165"/>
      <c r="J92" s="165"/>
      <c r="K92" s="165"/>
      <c r="L92" s="165"/>
      <c r="M92" s="165"/>
      <c r="N92" s="165"/>
      <c r="O92" s="236"/>
      <c r="P92" s="165"/>
      <c r="Q92" s="803"/>
      <c r="R92" s="803"/>
      <c r="S92" s="803"/>
      <c r="T92" s="803"/>
      <c r="U92" s="803"/>
      <c r="V92" s="803"/>
      <c r="W92" s="803"/>
      <c r="X92" s="804"/>
      <c r="Y92" s="759" t="s">
        <v>62</v>
      </c>
      <c r="Z92" s="760"/>
      <c r="AA92" s="761"/>
      <c r="AB92" s="550"/>
      <c r="AC92" s="550"/>
      <c r="AD92" s="550"/>
      <c r="AE92" s="357"/>
      <c r="AF92" s="358"/>
      <c r="AG92" s="358"/>
      <c r="AH92" s="358"/>
      <c r="AI92" s="357"/>
      <c r="AJ92" s="358"/>
      <c r="AK92" s="358"/>
      <c r="AL92" s="358"/>
      <c r="AM92" s="357"/>
      <c r="AN92" s="358"/>
      <c r="AO92" s="358"/>
      <c r="AP92" s="358"/>
      <c r="AQ92" s="119"/>
      <c r="AR92" s="120"/>
      <c r="AS92" s="120"/>
      <c r="AT92" s="121"/>
      <c r="AU92" s="358"/>
      <c r="AV92" s="358"/>
      <c r="AW92" s="358"/>
      <c r="AX92" s="373"/>
      <c r="AY92" s="10"/>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5"/>
      <c r="Q93" s="805"/>
      <c r="R93" s="805"/>
      <c r="S93" s="805"/>
      <c r="T93" s="805"/>
      <c r="U93" s="805"/>
      <c r="V93" s="805"/>
      <c r="W93" s="805"/>
      <c r="X93" s="806"/>
      <c r="Y93" s="733" t="s">
        <v>54</v>
      </c>
      <c r="Z93" s="734"/>
      <c r="AA93" s="735"/>
      <c r="AB93" s="521"/>
      <c r="AC93" s="521"/>
      <c r="AD93" s="521"/>
      <c r="AE93" s="357"/>
      <c r="AF93" s="358"/>
      <c r="AG93" s="358"/>
      <c r="AH93" s="358"/>
      <c r="AI93" s="357"/>
      <c r="AJ93" s="358"/>
      <c r="AK93" s="358"/>
      <c r="AL93" s="358"/>
      <c r="AM93" s="357"/>
      <c r="AN93" s="358"/>
      <c r="AO93" s="358"/>
      <c r="AP93" s="358"/>
      <c r="AQ93" s="119"/>
      <c r="AR93" s="120"/>
      <c r="AS93" s="120"/>
      <c r="AT93" s="121"/>
      <c r="AU93" s="358"/>
      <c r="AV93" s="358"/>
      <c r="AW93" s="358"/>
      <c r="AX93" s="373"/>
    </row>
    <row r="94" spans="1:60" ht="23.25" hidden="1" customHeight="1" x14ac:dyDescent="0.15">
      <c r="A94" s="519"/>
      <c r="B94" s="553"/>
      <c r="C94" s="553"/>
      <c r="D94" s="553"/>
      <c r="E94" s="553"/>
      <c r="F94" s="554"/>
      <c r="G94" s="240"/>
      <c r="H94" s="168"/>
      <c r="I94" s="168"/>
      <c r="J94" s="168"/>
      <c r="K94" s="168"/>
      <c r="L94" s="168"/>
      <c r="M94" s="168"/>
      <c r="N94" s="168"/>
      <c r="O94" s="241"/>
      <c r="P94" s="308"/>
      <c r="Q94" s="308"/>
      <c r="R94" s="308"/>
      <c r="S94" s="308"/>
      <c r="T94" s="308"/>
      <c r="U94" s="308"/>
      <c r="V94" s="308"/>
      <c r="W94" s="308"/>
      <c r="X94" s="807"/>
      <c r="Y94" s="733" t="s">
        <v>13</v>
      </c>
      <c r="Z94" s="734"/>
      <c r="AA94" s="735"/>
      <c r="AB94" s="460" t="s">
        <v>14</v>
      </c>
      <c r="AC94" s="460"/>
      <c r="AD94" s="460"/>
      <c r="AE94" s="357"/>
      <c r="AF94" s="358"/>
      <c r="AG94" s="358"/>
      <c r="AH94" s="358"/>
      <c r="AI94" s="357"/>
      <c r="AJ94" s="358"/>
      <c r="AK94" s="358"/>
      <c r="AL94" s="358"/>
      <c r="AM94" s="357"/>
      <c r="AN94" s="358"/>
      <c r="AO94" s="358"/>
      <c r="AP94" s="358"/>
      <c r="AQ94" s="119"/>
      <c r="AR94" s="120"/>
      <c r="AS94" s="120"/>
      <c r="AT94" s="121"/>
      <c r="AU94" s="358"/>
      <c r="AV94" s="358"/>
      <c r="AW94" s="358"/>
      <c r="AX94" s="373"/>
      <c r="AY94" s="10"/>
      <c r="AZ94" s="10"/>
      <c r="BA94" s="10"/>
      <c r="BB94" s="10"/>
      <c r="BC94" s="10"/>
    </row>
    <row r="95" spans="1:60" ht="18.75" hidden="1" customHeight="1" x14ac:dyDescent="0.15">
      <c r="A95" s="519"/>
      <c r="B95" s="551" t="s">
        <v>145</v>
      </c>
      <c r="C95" s="551"/>
      <c r="D95" s="551"/>
      <c r="E95" s="551"/>
      <c r="F95" s="552"/>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4" t="s">
        <v>11</v>
      </c>
      <c r="AC95" s="375"/>
      <c r="AD95" s="376"/>
      <c r="AE95" s="374" t="s">
        <v>394</v>
      </c>
      <c r="AF95" s="375"/>
      <c r="AG95" s="375"/>
      <c r="AH95" s="376"/>
      <c r="AI95" s="374" t="s">
        <v>392</v>
      </c>
      <c r="AJ95" s="375"/>
      <c r="AK95" s="375"/>
      <c r="AL95" s="376"/>
      <c r="AM95" s="381" t="s">
        <v>421</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5"/>
      <c r="I96" s="385"/>
      <c r="J96" s="385"/>
      <c r="K96" s="385"/>
      <c r="L96" s="385"/>
      <c r="M96" s="385"/>
      <c r="N96" s="385"/>
      <c r="O96" s="567"/>
      <c r="P96" s="579"/>
      <c r="Q96" s="385"/>
      <c r="R96" s="385"/>
      <c r="S96" s="385"/>
      <c r="T96" s="385"/>
      <c r="U96" s="385"/>
      <c r="V96" s="385"/>
      <c r="W96" s="385"/>
      <c r="X96" s="567"/>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19"/>
      <c r="B97" s="551"/>
      <c r="C97" s="551"/>
      <c r="D97" s="551"/>
      <c r="E97" s="551"/>
      <c r="F97" s="552"/>
      <c r="G97" s="235"/>
      <c r="H97" s="165"/>
      <c r="I97" s="165"/>
      <c r="J97" s="165"/>
      <c r="K97" s="165"/>
      <c r="L97" s="165"/>
      <c r="M97" s="165"/>
      <c r="N97" s="165"/>
      <c r="O97" s="236"/>
      <c r="P97" s="165"/>
      <c r="Q97" s="803"/>
      <c r="R97" s="803"/>
      <c r="S97" s="803"/>
      <c r="T97" s="803"/>
      <c r="U97" s="803"/>
      <c r="V97" s="803"/>
      <c r="W97" s="803"/>
      <c r="X97" s="804"/>
      <c r="Y97" s="759" t="s">
        <v>62</v>
      </c>
      <c r="Z97" s="760"/>
      <c r="AA97" s="761"/>
      <c r="AB97" s="412"/>
      <c r="AC97" s="413"/>
      <c r="AD97" s="414"/>
      <c r="AE97" s="357"/>
      <c r="AF97" s="358"/>
      <c r="AG97" s="358"/>
      <c r="AH97" s="372"/>
      <c r="AI97" s="357"/>
      <c r="AJ97" s="358"/>
      <c r="AK97" s="358"/>
      <c r="AL97" s="372"/>
      <c r="AM97" s="357"/>
      <c r="AN97" s="358"/>
      <c r="AO97" s="358"/>
      <c r="AP97" s="358"/>
      <c r="AQ97" s="119"/>
      <c r="AR97" s="120"/>
      <c r="AS97" s="120"/>
      <c r="AT97" s="121"/>
      <c r="AU97" s="358"/>
      <c r="AV97" s="358"/>
      <c r="AW97" s="358"/>
      <c r="AX97" s="373"/>
      <c r="AY97" s="10"/>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57"/>
      <c r="AF98" s="358"/>
      <c r="AG98" s="358"/>
      <c r="AH98" s="372"/>
      <c r="AI98" s="357"/>
      <c r="AJ98" s="358"/>
      <c r="AK98" s="358"/>
      <c r="AL98" s="372"/>
      <c r="AM98" s="357"/>
      <c r="AN98" s="358"/>
      <c r="AO98" s="358"/>
      <c r="AP98" s="358"/>
      <c r="AQ98" s="119"/>
      <c r="AR98" s="120"/>
      <c r="AS98" s="120"/>
      <c r="AT98" s="121"/>
      <c r="AU98" s="358"/>
      <c r="AV98" s="358"/>
      <c r="AW98" s="358"/>
      <c r="AX98" s="373"/>
      <c r="AY98" s="10"/>
      <c r="AZ98" s="10"/>
      <c r="BA98" s="10"/>
      <c r="BB98" s="10"/>
      <c r="BC98" s="10"/>
      <c r="BD98" s="10"/>
      <c r="BE98" s="10"/>
      <c r="BF98" s="10"/>
      <c r="BG98" s="10"/>
      <c r="BH98" s="10"/>
    </row>
    <row r="99" spans="1:60" ht="23.25" hidden="1" customHeight="1" thickBot="1" x14ac:dyDescent="0.2">
      <c r="A99" s="520"/>
      <c r="B99" s="887"/>
      <c r="C99" s="887"/>
      <c r="D99" s="887"/>
      <c r="E99" s="887"/>
      <c r="F99" s="888"/>
      <c r="G99" s="808"/>
      <c r="H99" s="251"/>
      <c r="I99" s="251"/>
      <c r="J99" s="251"/>
      <c r="K99" s="251"/>
      <c r="L99" s="251"/>
      <c r="M99" s="251"/>
      <c r="N99" s="251"/>
      <c r="O99" s="809"/>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4" t="s">
        <v>11</v>
      </c>
      <c r="AC100" s="864"/>
      <c r="AD100" s="864"/>
      <c r="AE100" s="830" t="s">
        <v>394</v>
      </c>
      <c r="AF100" s="831"/>
      <c r="AG100" s="831"/>
      <c r="AH100" s="832"/>
      <c r="AI100" s="830" t="s">
        <v>414</v>
      </c>
      <c r="AJ100" s="831"/>
      <c r="AK100" s="831"/>
      <c r="AL100" s="832"/>
      <c r="AM100" s="830" t="s">
        <v>421</v>
      </c>
      <c r="AN100" s="831"/>
      <c r="AO100" s="831"/>
      <c r="AP100" s="832"/>
      <c r="AQ100" s="936" t="s">
        <v>434</v>
      </c>
      <c r="AR100" s="937"/>
      <c r="AS100" s="937"/>
      <c r="AT100" s="938"/>
      <c r="AU100" s="936" t="s">
        <v>435</v>
      </c>
      <c r="AV100" s="937"/>
      <c r="AW100" s="937"/>
      <c r="AX100" s="939"/>
    </row>
    <row r="101" spans="1:60" ht="34.5" customHeight="1" x14ac:dyDescent="0.15">
      <c r="A101" s="490"/>
      <c r="B101" s="491"/>
      <c r="C101" s="491"/>
      <c r="D101" s="491"/>
      <c r="E101" s="491"/>
      <c r="F101" s="492"/>
      <c r="G101" s="165" t="s">
        <v>586</v>
      </c>
      <c r="H101" s="165"/>
      <c r="I101" s="165"/>
      <c r="J101" s="165"/>
      <c r="K101" s="165"/>
      <c r="L101" s="165"/>
      <c r="M101" s="165"/>
      <c r="N101" s="165"/>
      <c r="O101" s="165"/>
      <c r="P101" s="165"/>
      <c r="Q101" s="165"/>
      <c r="R101" s="165"/>
      <c r="S101" s="165"/>
      <c r="T101" s="165"/>
      <c r="U101" s="165"/>
      <c r="V101" s="165"/>
      <c r="W101" s="165"/>
      <c r="X101" s="236"/>
      <c r="Y101" s="817" t="s">
        <v>55</v>
      </c>
      <c r="Z101" s="717"/>
      <c r="AA101" s="718"/>
      <c r="AB101" s="550" t="s">
        <v>587</v>
      </c>
      <c r="AC101" s="550"/>
      <c r="AD101" s="550"/>
      <c r="AE101" s="357">
        <v>783</v>
      </c>
      <c r="AF101" s="358"/>
      <c r="AG101" s="358"/>
      <c r="AH101" s="372"/>
      <c r="AI101" s="357">
        <v>806</v>
      </c>
      <c r="AJ101" s="358"/>
      <c r="AK101" s="358"/>
      <c r="AL101" s="372"/>
      <c r="AM101" s="357">
        <v>887</v>
      </c>
      <c r="AN101" s="358"/>
      <c r="AO101" s="358"/>
      <c r="AP101" s="372"/>
      <c r="AQ101" s="357" t="s">
        <v>588</v>
      </c>
      <c r="AR101" s="358"/>
      <c r="AS101" s="358"/>
      <c r="AT101" s="372"/>
      <c r="AU101" s="357" t="s">
        <v>733</v>
      </c>
      <c r="AV101" s="358"/>
      <c r="AW101" s="358"/>
      <c r="AX101" s="372"/>
    </row>
    <row r="102" spans="1:60" ht="34.5" customHeight="1" x14ac:dyDescent="0.15">
      <c r="A102" s="493"/>
      <c r="B102" s="494"/>
      <c r="C102" s="494"/>
      <c r="D102" s="494"/>
      <c r="E102" s="494"/>
      <c r="F102" s="495"/>
      <c r="G102" s="168"/>
      <c r="H102" s="168"/>
      <c r="I102" s="168"/>
      <c r="J102" s="168"/>
      <c r="K102" s="168"/>
      <c r="L102" s="168"/>
      <c r="M102" s="168"/>
      <c r="N102" s="168"/>
      <c r="O102" s="168"/>
      <c r="P102" s="168"/>
      <c r="Q102" s="168"/>
      <c r="R102" s="168"/>
      <c r="S102" s="168"/>
      <c r="T102" s="168"/>
      <c r="U102" s="168"/>
      <c r="V102" s="168"/>
      <c r="W102" s="168"/>
      <c r="X102" s="241"/>
      <c r="Y102" s="473" t="s">
        <v>56</v>
      </c>
      <c r="Z102" s="345"/>
      <c r="AA102" s="346"/>
      <c r="AB102" s="550" t="s">
        <v>587</v>
      </c>
      <c r="AC102" s="550"/>
      <c r="AD102" s="550"/>
      <c r="AE102" s="366" t="s">
        <v>567</v>
      </c>
      <c r="AF102" s="366"/>
      <c r="AG102" s="366"/>
      <c r="AH102" s="366"/>
      <c r="AI102" s="366" t="s">
        <v>567</v>
      </c>
      <c r="AJ102" s="366"/>
      <c r="AK102" s="366"/>
      <c r="AL102" s="366"/>
      <c r="AM102" s="366" t="s">
        <v>589</v>
      </c>
      <c r="AN102" s="366"/>
      <c r="AO102" s="366"/>
      <c r="AP102" s="366"/>
      <c r="AQ102" s="821" t="s">
        <v>574</v>
      </c>
      <c r="AR102" s="822"/>
      <c r="AS102" s="822"/>
      <c r="AT102" s="823"/>
      <c r="AU102" s="821" t="s">
        <v>733</v>
      </c>
      <c r="AV102" s="822"/>
      <c r="AW102" s="822"/>
      <c r="AX102" s="823"/>
    </row>
    <row r="103" spans="1:60" ht="31.5" customHeight="1" x14ac:dyDescent="0.15">
      <c r="A103" s="487" t="s">
        <v>352</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7" t="s">
        <v>11</v>
      </c>
      <c r="AC103" s="302"/>
      <c r="AD103" s="303"/>
      <c r="AE103" s="307" t="s">
        <v>394</v>
      </c>
      <c r="AF103" s="302"/>
      <c r="AG103" s="302"/>
      <c r="AH103" s="303"/>
      <c r="AI103" s="307" t="s">
        <v>392</v>
      </c>
      <c r="AJ103" s="302"/>
      <c r="AK103" s="302"/>
      <c r="AL103" s="303"/>
      <c r="AM103" s="307" t="s">
        <v>421</v>
      </c>
      <c r="AN103" s="302"/>
      <c r="AO103" s="302"/>
      <c r="AP103" s="303"/>
      <c r="AQ103" s="368" t="s">
        <v>434</v>
      </c>
      <c r="AR103" s="369"/>
      <c r="AS103" s="369"/>
      <c r="AT103" s="370"/>
      <c r="AU103" s="368" t="s">
        <v>435</v>
      </c>
      <c r="AV103" s="369"/>
      <c r="AW103" s="369"/>
      <c r="AX103" s="371"/>
    </row>
    <row r="104" spans="1:60" ht="52.5" customHeight="1" x14ac:dyDescent="0.15">
      <c r="A104" s="490"/>
      <c r="B104" s="491"/>
      <c r="C104" s="491"/>
      <c r="D104" s="491"/>
      <c r="E104" s="491"/>
      <c r="F104" s="492"/>
      <c r="G104" s="165" t="s">
        <v>590</v>
      </c>
      <c r="H104" s="165"/>
      <c r="I104" s="165"/>
      <c r="J104" s="165"/>
      <c r="K104" s="165"/>
      <c r="L104" s="165"/>
      <c r="M104" s="165"/>
      <c r="N104" s="165"/>
      <c r="O104" s="165"/>
      <c r="P104" s="165"/>
      <c r="Q104" s="165"/>
      <c r="R104" s="165"/>
      <c r="S104" s="165"/>
      <c r="T104" s="165"/>
      <c r="U104" s="165"/>
      <c r="V104" s="165"/>
      <c r="W104" s="165"/>
      <c r="X104" s="236"/>
      <c r="Y104" s="476" t="s">
        <v>55</v>
      </c>
      <c r="Z104" s="477"/>
      <c r="AA104" s="478"/>
      <c r="AB104" s="470" t="s">
        <v>587</v>
      </c>
      <c r="AC104" s="471"/>
      <c r="AD104" s="472"/>
      <c r="AE104" s="357">
        <v>12.5</v>
      </c>
      <c r="AF104" s="358"/>
      <c r="AG104" s="358"/>
      <c r="AH104" s="372"/>
      <c r="AI104" s="357">
        <v>10.3</v>
      </c>
      <c r="AJ104" s="358"/>
      <c r="AK104" s="358"/>
      <c r="AL104" s="372"/>
      <c r="AM104" s="357"/>
      <c r="AN104" s="358"/>
      <c r="AO104" s="358"/>
      <c r="AP104" s="372"/>
      <c r="AQ104" s="357" t="s">
        <v>707</v>
      </c>
      <c r="AR104" s="358"/>
      <c r="AS104" s="358"/>
      <c r="AT104" s="372"/>
      <c r="AU104" s="357" t="s">
        <v>733</v>
      </c>
      <c r="AV104" s="358"/>
      <c r="AW104" s="358"/>
      <c r="AX104" s="372"/>
    </row>
    <row r="105" spans="1:60" ht="52.5" customHeight="1" x14ac:dyDescent="0.15">
      <c r="A105" s="493"/>
      <c r="B105" s="494"/>
      <c r="C105" s="494"/>
      <c r="D105" s="494"/>
      <c r="E105" s="494"/>
      <c r="F105" s="495"/>
      <c r="G105" s="168"/>
      <c r="H105" s="168"/>
      <c r="I105" s="168"/>
      <c r="J105" s="168"/>
      <c r="K105" s="168"/>
      <c r="L105" s="168"/>
      <c r="M105" s="168"/>
      <c r="N105" s="168"/>
      <c r="O105" s="168"/>
      <c r="P105" s="168"/>
      <c r="Q105" s="168"/>
      <c r="R105" s="168"/>
      <c r="S105" s="168"/>
      <c r="T105" s="168"/>
      <c r="U105" s="168"/>
      <c r="V105" s="168"/>
      <c r="W105" s="168"/>
      <c r="X105" s="241"/>
      <c r="Y105" s="473" t="s">
        <v>56</v>
      </c>
      <c r="Z105" s="474"/>
      <c r="AA105" s="475"/>
      <c r="AB105" s="412" t="s">
        <v>587</v>
      </c>
      <c r="AC105" s="413"/>
      <c r="AD105" s="414"/>
      <c r="AE105" s="366" t="s">
        <v>594</v>
      </c>
      <c r="AF105" s="366"/>
      <c r="AG105" s="366"/>
      <c r="AH105" s="366"/>
      <c r="AI105" s="366" t="s">
        <v>595</v>
      </c>
      <c r="AJ105" s="366"/>
      <c r="AK105" s="366"/>
      <c r="AL105" s="366"/>
      <c r="AM105" s="366" t="s">
        <v>574</v>
      </c>
      <c r="AN105" s="366"/>
      <c r="AO105" s="366"/>
      <c r="AP105" s="366"/>
      <c r="AQ105" s="357" t="s">
        <v>708</v>
      </c>
      <c r="AR105" s="358"/>
      <c r="AS105" s="358"/>
      <c r="AT105" s="372"/>
      <c r="AU105" s="821" t="s">
        <v>733</v>
      </c>
      <c r="AV105" s="822"/>
      <c r="AW105" s="822"/>
      <c r="AX105" s="823"/>
    </row>
    <row r="106" spans="1:60" ht="31.5" customHeight="1" x14ac:dyDescent="0.15">
      <c r="A106" s="487" t="s">
        <v>352</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7" t="s">
        <v>11</v>
      </c>
      <c r="AC106" s="302"/>
      <c r="AD106" s="303"/>
      <c r="AE106" s="307" t="s">
        <v>394</v>
      </c>
      <c r="AF106" s="302"/>
      <c r="AG106" s="302"/>
      <c r="AH106" s="303"/>
      <c r="AI106" s="307" t="s">
        <v>392</v>
      </c>
      <c r="AJ106" s="302"/>
      <c r="AK106" s="302"/>
      <c r="AL106" s="303"/>
      <c r="AM106" s="307" t="s">
        <v>421</v>
      </c>
      <c r="AN106" s="302"/>
      <c r="AO106" s="302"/>
      <c r="AP106" s="303"/>
      <c r="AQ106" s="368" t="s">
        <v>434</v>
      </c>
      <c r="AR106" s="369"/>
      <c r="AS106" s="369"/>
      <c r="AT106" s="370"/>
      <c r="AU106" s="368" t="s">
        <v>435</v>
      </c>
      <c r="AV106" s="369"/>
      <c r="AW106" s="369"/>
      <c r="AX106" s="371"/>
    </row>
    <row r="107" spans="1:60" ht="48.75" customHeight="1" x14ac:dyDescent="0.15">
      <c r="A107" s="490"/>
      <c r="B107" s="491"/>
      <c r="C107" s="491"/>
      <c r="D107" s="491"/>
      <c r="E107" s="491"/>
      <c r="F107" s="492"/>
      <c r="G107" s="165" t="s">
        <v>591</v>
      </c>
      <c r="H107" s="165"/>
      <c r="I107" s="165"/>
      <c r="J107" s="165"/>
      <c r="K107" s="165"/>
      <c r="L107" s="165"/>
      <c r="M107" s="165"/>
      <c r="N107" s="165"/>
      <c r="O107" s="165"/>
      <c r="P107" s="165"/>
      <c r="Q107" s="165"/>
      <c r="R107" s="165"/>
      <c r="S107" s="165"/>
      <c r="T107" s="165"/>
      <c r="U107" s="165"/>
      <c r="V107" s="165"/>
      <c r="W107" s="165"/>
      <c r="X107" s="236"/>
      <c r="Y107" s="476" t="s">
        <v>55</v>
      </c>
      <c r="Z107" s="477"/>
      <c r="AA107" s="478"/>
      <c r="AB107" s="470" t="s">
        <v>587</v>
      </c>
      <c r="AC107" s="471"/>
      <c r="AD107" s="472"/>
      <c r="AE107" s="366">
        <v>5</v>
      </c>
      <c r="AF107" s="366"/>
      <c r="AG107" s="366"/>
      <c r="AH107" s="366"/>
      <c r="AI107" s="366">
        <v>5.0999999999999996</v>
      </c>
      <c r="AJ107" s="366"/>
      <c r="AK107" s="366"/>
      <c r="AL107" s="366"/>
      <c r="AM107" s="366"/>
      <c r="AN107" s="366"/>
      <c r="AO107" s="366"/>
      <c r="AP107" s="366"/>
      <c r="AQ107" s="357" t="s">
        <v>707</v>
      </c>
      <c r="AR107" s="358"/>
      <c r="AS107" s="358"/>
      <c r="AT107" s="372"/>
      <c r="AU107" s="357" t="s">
        <v>733</v>
      </c>
      <c r="AV107" s="358"/>
      <c r="AW107" s="358"/>
      <c r="AX107" s="372"/>
    </row>
    <row r="108" spans="1:60" ht="48.75" customHeight="1" x14ac:dyDescent="0.15">
      <c r="A108" s="493"/>
      <c r="B108" s="494"/>
      <c r="C108" s="494"/>
      <c r="D108" s="494"/>
      <c r="E108" s="494"/>
      <c r="F108" s="495"/>
      <c r="G108" s="168"/>
      <c r="H108" s="168"/>
      <c r="I108" s="168"/>
      <c r="J108" s="168"/>
      <c r="K108" s="168"/>
      <c r="L108" s="168"/>
      <c r="M108" s="168"/>
      <c r="N108" s="168"/>
      <c r="O108" s="168"/>
      <c r="P108" s="168"/>
      <c r="Q108" s="168"/>
      <c r="R108" s="168"/>
      <c r="S108" s="168"/>
      <c r="T108" s="168"/>
      <c r="U108" s="168"/>
      <c r="V108" s="168"/>
      <c r="W108" s="168"/>
      <c r="X108" s="241"/>
      <c r="Y108" s="473" t="s">
        <v>56</v>
      </c>
      <c r="Z108" s="474"/>
      <c r="AA108" s="475"/>
      <c r="AB108" s="412" t="s">
        <v>587</v>
      </c>
      <c r="AC108" s="413"/>
      <c r="AD108" s="414"/>
      <c r="AE108" s="366" t="s">
        <v>596</v>
      </c>
      <c r="AF108" s="366"/>
      <c r="AG108" s="366"/>
      <c r="AH108" s="366"/>
      <c r="AI108" s="366" t="s">
        <v>597</v>
      </c>
      <c r="AJ108" s="366"/>
      <c r="AK108" s="366"/>
      <c r="AL108" s="366"/>
      <c r="AM108" s="366" t="s">
        <v>598</v>
      </c>
      <c r="AN108" s="366"/>
      <c r="AO108" s="366"/>
      <c r="AP108" s="366"/>
      <c r="AQ108" s="357" t="s">
        <v>707</v>
      </c>
      <c r="AR108" s="358"/>
      <c r="AS108" s="358"/>
      <c r="AT108" s="372"/>
      <c r="AU108" s="821" t="s">
        <v>733</v>
      </c>
      <c r="AV108" s="822"/>
      <c r="AW108" s="822"/>
      <c r="AX108" s="823"/>
    </row>
    <row r="109" spans="1:60" ht="31.5" customHeight="1" x14ac:dyDescent="0.15">
      <c r="A109" s="487" t="s">
        <v>352</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7" t="s">
        <v>11</v>
      </c>
      <c r="AC109" s="302"/>
      <c r="AD109" s="303"/>
      <c r="AE109" s="307" t="s">
        <v>394</v>
      </c>
      <c r="AF109" s="302"/>
      <c r="AG109" s="302"/>
      <c r="AH109" s="303"/>
      <c r="AI109" s="307" t="s">
        <v>392</v>
      </c>
      <c r="AJ109" s="302"/>
      <c r="AK109" s="302"/>
      <c r="AL109" s="303"/>
      <c r="AM109" s="307" t="s">
        <v>421</v>
      </c>
      <c r="AN109" s="302"/>
      <c r="AO109" s="302"/>
      <c r="AP109" s="303"/>
      <c r="AQ109" s="368" t="s">
        <v>434</v>
      </c>
      <c r="AR109" s="369"/>
      <c r="AS109" s="369"/>
      <c r="AT109" s="370"/>
      <c r="AU109" s="368" t="s">
        <v>435</v>
      </c>
      <c r="AV109" s="369"/>
      <c r="AW109" s="369"/>
      <c r="AX109" s="371"/>
    </row>
    <row r="110" spans="1:60" ht="54" customHeight="1" x14ac:dyDescent="0.15">
      <c r="A110" s="490"/>
      <c r="B110" s="491"/>
      <c r="C110" s="491"/>
      <c r="D110" s="491"/>
      <c r="E110" s="491"/>
      <c r="F110" s="492"/>
      <c r="G110" s="165" t="s">
        <v>592</v>
      </c>
      <c r="H110" s="165"/>
      <c r="I110" s="165"/>
      <c r="J110" s="165"/>
      <c r="K110" s="165"/>
      <c r="L110" s="165"/>
      <c r="M110" s="165"/>
      <c r="N110" s="165"/>
      <c r="O110" s="165"/>
      <c r="P110" s="165"/>
      <c r="Q110" s="165"/>
      <c r="R110" s="165"/>
      <c r="S110" s="165"/>
      <c r="T110" s="165"/>
      <c r="U110" s="165"/>
      <c r="V110" s="165"/>
      <c r="W110" s="165"/>
      <c r="X110" s="236"/>
      <c r="Y110" s="476" t="s">
        <v>55</v>
      </c>
      <c r="Z110" s="477"/>
      <c r="AA110" s="478"/>
      <c r="AB110" s="470" t="s">
        <v>587</v>
      </c>
      <c r="AC110" s="471"/>
      <c r="AD110" s="472"/>
      <c r="AE110" s="366">
        <v>17.899999999999999</v>
      </c>
      <c r="AF110" s="366"/>
      <c r="AG110" s="366"/>
      <c r="AH110" s="366"/>
      <c r="AI110" s="366">
        <v>14.1</v>
      </c>
      <c r="AJ110" s="366"/>
      <c r="AK110" s="366"/>
      <c r="AL110" s="366"/>
      <c r="AM110" s="366"/>
      <c r="AN110" s="366"/>
      <c r="AO110" s="366"/>
      <c r="AP110" s="366"/>
      <c r="AQ110" s="357" t="s">
        <v>709</v>
      </c>
      <c r="AR110" s="358"/>
      <c r="AS110" s="358"/>
      <c r="AT110" s="372"/>
      <c r="AU110" s="357" t="s">
        <v>733</v>
      </c>
      <c r="AV110" s="358"/>
      <c r="AW110" s="358"/>
      <c r="AX110" s="372"/>
    </row>
    <row r="111" spans="1:60" ht="54" customHeight="1" x14ac:dyDescent="0.15">
      <c r="A111" s="493"/>
      <c r="B111" s="494"/>
      <c r="C111" s="494"/>
      <c r="D111" s="494"/>
      <c r="E111" s="494"/>
      <c r="F111" s="495"/>
      <c r="G111" s="168"/>
      <c r="H111" s="168"/>
      <c r="I111" s="168"/>
      <c r="J111" s="168"/>
      <c r="K111" s="168"/>
      <c r="L111" s="168"/>
      <c r="M111" s="168"/>
      <c r="N111" s="168"/>
      <c r="O111" s="168"/>
      <c r="P111" s="168"/>
      <c r="Q111" s="168"/>
      <c r="R111" s="168"/>
      <c r="S111" s="168"/>
      <c r="T111" s="168"/>
      <c r="U111" s="168"/>
      <c r="V111" s="168"/>
      <c r="W111" s="168"/>
      <c r="X111" s="241"/>
      <c r="Y111" s="473" t="s">
        <v>56</v>
      </c>
      <c r="Z111" s="474"/>
      <c r="AA111" s="475"/>
      <c r="AB111" s="412" t="s">
        <v>587</v>
      </c>
      <c r="AC111" s="413"/>
      <c r="AD111" s="414"/>
      <c r="AE111" s="366" t="s">
        <v>567</v>
      </c>
      <c r="AF111" s="366"/>
      <c r="AG111" s="366"/>
      <c r="AH111" s="366"/>
      <c r="AI111" s="366" t="s">
        <v>567</v>
      </c>
      <c r="AJ111" s="366"/>
      <c r="AK111" s="366"/>
      <c r="AL111" s="366"/>
      <c r="AM111" s="366" t="s">
        <v>574</v>
      </c>
      <c r="AN111" s="366"/>
      <c r="AO111" s="366"/>
      <c r="AP111" s="366"/>
      <c r="AQ111" s="357" t="s">
        <v>710</v>
      </c>
      <c r="AR111" s="358"/>
      <c r="AS111" s="358"/>
      <c r="AT111" s="372"/>
      <c r="AU111" s="821" t="s">
        <v>733</v>
      </c>
      <c r="AV111" s="822"/>
      <c r="AW111" s="822"/>
      <c r="AX111" s="823"/>
    </row>
    <row r="112" spans="1:60" ht="31.5" customHeight="1" x14ac:dyDescent="0.15">
      <c r="A112" s="487" t="s">
        <v>352</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7" t="s">
        <v>11</v>
      </c>
      <c r="AC112" s="302"/>
      <c r="AD112" s="303"/>
      <c r="AE112" s="307" t="s">
        <v>394</v>
      </c>
      <c r="AF112" s="302"/>
      <c r="AG112" s="302"/>
      <c r="AH112" s="303"/>
      <c r="AI112" s="307" t="s">
        <v>392</v>
      </c>
      <c r="AJ112" s="302"/>
      <c r="AK112" s="302"/>
      <c r="AL112" s="303"/>
      <c r="AM112" s="307" t="s">
        <v>421</v>
      </c>
      <c r="AN112" s="302"/>
      <c r="AO112" s="302"/>
      <c r="AP112" s="303"/>
      <c r="AQ112" s="368" t="s">
        <v>434</v>
      </c>
      <c r="AR112" s="369"/>
      <c r="AS112" s="369"/>
      <c r="AT112" s="370"/>
      <c r="AU112" s="368" t="s">
        <v>435</v>
      </c>
      <c r="AV112" s="369"/>
      <c r="AW112" s="369"/>
      <c r="AX112" s="371"/>
    </row>
    <row r="113" spans="1:50" ht="58.5" customHeight="1" x14ac:dyDescent="0.15">
      <c r="A113" s="490"/>
      <c r="B113" s="491"/>
      <c r="C113" s="491"/>
      <c r="D113" s="491"/>
      <c r="E113" s="491"/>
      <c r="F113" s="492"/>
      <c r="G113" s="165" t="s">
        <v>593</v>
      </c>
      <c r="H113" s="165"/>
      <c r="I113" s="165"/>
      <c r="J113" s="165"/>
      <c r="K113" s="165"/>
      <c r="L113" s="165"/>
      <c r="M113" s="165"/>
      <c r="N113" s="165"/>
      <c r="O113" s="165"/>
      <c r="P113" s="165"/>
      <c r="Q113" s="165"/>
      <c r="R113" s="165"/>
      <c r="S113" s="165"/>
      <c r="T113" s="165"/>
      <c r="U113" s="165"/>
      <c r="V113" s="165"/>
      <c r="W113" s="165"/>
      <c r="X113" s="236"/>
      <c r="Y113" s="476" t="s">
        <v>55</v>
      </c>
      <c r="Z113" s="477"/>
      <c r="AA113" s="478"/>
      <c r="AB113" s="470" t="s">
        <v>587</v>
      </c>
      <c r="AC113" s="471"/>
      <c r="AD113" s="472"/>
      <c r="AE113" s="366">
        <v>113</v>
      </c>
      <c r="AF113" s="366"/>
      <c r="AG113" s="366"/>
      <c r="AH113" s="366"/>
      <c r="AI113" s="366">
        <v>77</v>
      </c>
      <c r="AJ113" s="366"/>
      <c r="AK113" s="366"/>
      <c r="AL113" s="366"/>
      <c r="AM113" s="366"/>
      <c r="AN113" s="366"/>
      <c r="AO113" s="366"/>
      <c r="AP113" s="366"/>
      <c r="AQ113" s="357" t="s">
        <v>707</v>
      </c>
      <c r="AR113" s="358"/>
      <c r="AS113" s="358"/>
      <c r="AT113" s="372"/>
      <c r="AU113" s="357" t="s">
        <v>733</v>
      </c>
      <c r="AV113" s="358"/>
      <c r="AW113" s="358"/>
      <c r="AX113" s="372"/>
    </row>
    <row r="114" spans="1:50" ht="58.5" customHeight="1" x14ac:dyDescent="0.15">
      <c r="A114" s="493"/>
      <c r="B114" s="494"/>
      <c r="C114" s="494"/>
      <c r="D114" s="494"/>
      <c r="E114" s="494"/>
      <c r="F114" s="495"/>
      <c r="G114" s="168"/>
      <c r="H114" s="168"/>
      <c r="I114" s="168"/>
      <c r="J114" s="168"/>
      <c r="K114" s="168"/>
      <c r="L114" s="168"/>
      <c r="M114" s="168"/>
      <c r="N114" s="168"/>
      <c r="O114" s="168"/>
      <c r="P114" s="168"/>
      <c r="Q114" s="168"/>
      <c r="R114" s="168"/>
      <c r="S114" s="168"/>
      <c r="T114" s="168"/>
      <c r="U114" s="168"/>
      <c r="V114" s="168"/>
      <c r="W114" s="168"/>
      <c r="X114" s="241"/>
      <c r="Y114" s="473" t="s">
        <v>56</v>
      </c>
      <c r="Z114" s="474"/>
      <c r="AA114" s="475"/>
      <c r="AB114" s="412" t="s">
        <v>587</v>
      </c>
      <c r="AC114" s="413"/>
      <c r="AD114" s="414"/>
      <c r="AE114" s="366" t="s">
        <v>599</v>
      </c>
      <c r="AF114" s="366"/>
      <c r="AG114" s="366"/>
      <c r="AH114" s="366"/>
      <c r="AI114" s="366" t="s">
        <v>567</v>
      </c>
      <c r="AJ114" s="366"/>
      <c r="AK114" s="366"/>
      <c r="AL114" s="366"/>
      <c r="AM114" s="366" t="s">
        <v>574</v>
      </c>
      <c r="AN114" s="366"/>
      <c r="AO114" s="366"/>
      <c r="AP114" s="366"/>
      <c r="AQ114" s="357" t="s">
        <v>708</v>
      </c>
      <c r="AR114" s="358"/>
      <c r="AS114" s="358"/>
      <c r="AT114" s="372"/>
      <c r="AU114" s="357" t="s">
        <v>733</v>
      </c>
      <c r="AV114" s="358"/>
      <c r="AW114" s="358"/>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2"/>
      <c r="Z115" s="483"/>
      <c r="AA115" s="484"/>
      <c r="AB115" s="307" t="s">
        <v>11</v>
      </c>
      <c r="AC115" s="302"/>
      <c r="AD115" s="303"/>
      <c r="AE115" s="307" t="s">
        <v>394</v>
      </c>
      <c r="AF115" s="302"/>
      <c r="AG115" s="302"/>
      <c r="AH115" s="303"/>
      <c r="AI115" s="307" t="s">
        <v>392</v>
      </c>
      <c r="AJ115" s="302"/>
      <c r="AK115" s="302"/>
      <c r="AL115" s="303"/>
      <c r="AM115" s="307" t="s">
        <v>421</v>
      </c>
      <c r="AN115" s="302"/>
      <c r="AO115" s="302"/>
      <c r="AP115" s="303"/>
      <c r="AQ115" s="341" t="s">
        <v>436</v>
      </c>
      <c r="AR115" s="342"/>
      <c r="AS115" s="342"/>
      <c r="AT115" s="342"/>
      <c r="AU115" s="342"/>
      <c r="AV115" s="342"/>
      <c r="AW115" s="342"/>
      <c r="AX115" s="343"/>
    </row>
    <row r="116" spans="1:50" ht="23.25" customHeight="1" x14ac:dyDescent="0.15">
      <c r="A116" s="296"/>
      <c r="B116" s="297"/>
      <c r="C116" s="297"/>
      <c r="D116" s="297"/>
      <c r="E116" s="297"/>
      <c r="F116" s="298"/>
      <c r="G116" s="359" t="s">
        <v>600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18" t="s">
        <v>601</v>
      </c>
      <c r="AC116" s="819"/>
      <c r="AD116" s="820"/>
      <c r="AE116" s="366">
        <v>10167</v>
      </c>
      <c r="AF116" s="366"/>
      <c r="AG116" s="366"/>
      <c r="AH116" s="366"/>
      <c r="AI116" s="366">
        <v>7667</v>
      </c>
      <c r="AJ116" s="366"/>
      <c r="AK116" s="366"/>
      <c r="AL116" s="366"/>
      <c r="AM116" s="366">
        <v>17500</v>
      </c>
      <c r="AN116" s="366"/>
      <c r="AO116" s="366"/>
      <c r="AP116" s="366"/>
      <c r="AQ116" s="357" t="s">
        <v>706</v>
      </c>
      <c r="AR116" s="358"/>
      <c r="AS116" s="358"/>
      <c r="AT116" s="358"/>
      <c r="AU116" s="358"/>
      <c r="AV116" s="358"/>
      <c r="AW116" s="358"/>
      <c r="AX116" s="373"/>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4" t="s">
        <v>49</v>
      </c>
      <c r="Z117" s="345"/>
      <c r="AA117" s="346"/>
      <c r="AB117" s="347" t="s">
        <v>602</v>
      </c>
      <c r="AC117" s="348"/>
      <c r="AD117" s="349"/>
      <c r="AE117" s="310" t="s">
        <v>704</v>
      </c>
      <c r="AF117" s="310"/>
      <c r="AG117" s="310"/>
      <c r="AH117" s="310"/>
      <c r="AI117" s="310" t="s">
        <v>705</v>
      </c>
      <c r="AJ117" s="310"/>
      <c r="AK117" s="310"/>
      <c r="AL117" s="310"/>
      <c r="AM117" s="310" t="s">
        <v>735</v>
      </c>
      <c r="AN117" s="310"/>
      <c r="AO117" s="310"/>
      <c r="AP117" s="310"/>
      <c r="AQ117" s="310" t="s">
        <v>707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2"/>
      <c r="Z118" s="483"/>
      <c r="AA118" s="484"/>
      <c r="AB118" s="307" t="s">
        <v>11</v>
      </c>
      <c r="AC118" s="302"/>
      <c r="AD118" s="303"/>
      <c r="AE118" s="307" t="s">
        <v>394</v>
      </c>
      <c r="AF118" s="302"/>
      <c r="AG118" s="302"/>
      <c r="AH118" s="303"/>
      <c r="AI118" s="307" t="s">
        <v>392</v>
      </c>
      <c r="AJ118" s="302"/>
      <c r="AK118" s="302"/>
      <c r="AL118" s="303"/>
      <c r="AM118" s="307" t="s">
        <v>421</v>
      </c>
      <c r="AN118" s="302"/>
      <c r="AO118" s="302"/>
      <c r="AP118" s="303"/>
      <c r="AQ118" s="341" t="s">
        <v>436</v>
      </c>
      <c r="AR118" s="342"/>
      <c r="AS118" s="342"/>
      <c r="AT118" s="342"/>
      <c r="AU118" s="342"/>
      <c r="AV118" s="342"/>
      <c r="AW118" s="342"/>
      <c r="AX118" s="343"/>
    </row>
    <row r="119" spans="1:50" ht="23.25" hidden="1" customHeight="1" x14ac:dyDescent="0.15">
      <c r="A119" s="296"/>
      <c r="B119" s="297"/>
      <c r="C119" s="297"/>
      <c r="D119" s="297"/>
      <c r="E119" s="297"/>
      <c r="F119" s="298"/>
      <c r="G119" s="359" t="s">
        <v>360</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4" t="s">
        <v>49</v>
      </c>
      <c r="Z120" s="345"/>
      <c r="AA120" s="346"/>
      <c r="AB120" s="347" t="s">
        <v>359</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2"/>
      <c r="Z121" s="483"/>
      <c r="AA121" s="484"/>
      <c r="AB121" s="307" t="s">
        <v>11</v>
      </c>
      <c r="AC121" s="302"/>
      <c r="AD121" s="303"/>
      <c r="AE121" s="307" t="s">
        <v>394</v>
      </c>
      <c r="AF121" s="302"/>
      <c r="AG121" s="302"/>
      <c r="AH121" s="303"/>
      <c r="AI121" s="307" t="s">
        <v>392</v>
      </c>
      <c r="AJ121" s="302"/>
      <c r="AK121" s="302"/>
      <c r="AL121" s="303"/>
      <c r="AM121" s="307" t="s">
        <v>421</v>
      </c>
      <c r="AN121" s="302"/>
      <c r="AO121" s="302"/>
      <c r="AP121" s="303"/>
      <c r="AQ121" s="341" t="s">
        <v>436</v>
      </c>
      <c r="AR121" s="342"/>
      <c r="AS121" s="342"/>
      <c r="AT121" s="342"/>
      <c r="AU121" s="342"/>
      <c r="AV121" s="342"/>
      <c r="AW121" s="342"/>
      <c r="AX121" s="343"/>
    </row>
    <row r="122" spans="1:50" ht="23.25" hidden="1" customHeight="1" x14ac:dyDescent="0.15">
      <c r="A122" s="296"/>
      <c r="B122" s="297"/>
      <c r="C122" s="297"/>
      <c r="D122" s="297"/>
      <c r="E122" s="297"/>
      <c r="F122" s="298"/>
      <c r="G122" s="359" t="s">
        <v>361</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4" t="s">
        <v>49</v>
      </c>
      <c r="Z123" s="345"/>
      <c r="AA123" s="346"/>
      <c r="AB123" s="347" t="s">
        <v>362</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2"/>
      <c r="Z124" s="483"/>
      <c r="AA124" s="484"/>
      <c r="AB124" s="307" t="s">
        <v>11</v>
      </c>
      <c r="AC124" s="302"/>
      <c r="AD124" s="303"/>
      <c r="AE124" s="307" t="s">
        <v>394</v>
      </c>
      <c r="AF124" s="302"/>
      <c r="AG124" s="302"/>
      <c r="AH124" s="303"/>
      <c r="AI124" s="307" t="s">
        <v>392</v>
      </c>
      <c r="AJ124" s="302"/>
      <c r="AK124" s="302"/>
      <c r="AL124" s="303"/>
      <c r="AM124" s="307" t="s">
        <v>421</v>
      </c>
      <c r="AN124" s="302"/>
      <c r="AO124" s="302"/>
      <c r="AP124" s="303"/>
      <c r="AQ124" s="341" t="s">
        <v>436</v>
      </c>
      <c r="AR124" s="342"/>
      <c r="AS124" s="342"/>
      <c r="AT124" s="342"/>
      <c r="AU124" s="342"/>
      <c r="AV124" s="342"/>
      <c r="AW124" s="342"/>
      <c r="AX124" s="343"/>
    </row>
    <row r="125" spans="1:50" ht="23.25" hidden="1" customHeight="1" x14ac:dyDescent="0.15">
      <c r="A125" s="296"/>
      <c r="B125" s="297"/>
      <c r="C125" s="297"/>
      <c r="D125" s="297"/>
      <c r="E125" s="297"/>
      <c r="F125" s="298"/>
      <c r="G125" s="359" t="s">
        <v>361</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4" t="s">
        <v>49</v>
      </c>
      <c r="Z126" s="345"/>
      <c r="AA126" s="346"/>
      <c r="AB126" s="347" t="s">
        <v>359</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5"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394</v>
      </c>
      <c r="AF127" s="302"/>
      <c r="AG127" s="302"/>
      <c r="AH127" s="303"/>
      <c r="AI127" s="307" t="s">
        <v>392</v>
      </c>
      <c r="AJ127" s="302"/>
      <c r="AK127" s="302"/>
      <c r="AL127" s="303"/>
      <c r="AM127" s="307" t="s">
        <v>421</v>
      </c>
      <c r="AN127" s="302"/>
      <c r="AO127" s="302"/>
      <c r="AP127" s="303"/>
      <c r="AQ127" s="341" t="s">
        <v>436</v>
      </c>
      <c r="AR127" s="342"/>
      <c r="AS127" s="342"/>
      <c r="AT127" s="342"/>
      <c r="AU127" s="342"/>
      <c r="AV127" s="342"/>
      <c r="AW127" s="342"/>
      <c r="AX127" s="343"/>
    </row>
    <row r="128" spans="1:50" ht="23.25" hidden="1" customHeight="1" x14ac:dyDescent="0.15">
      <c r="A128" s="296"/>
      <c r="B128" s="297"/>
      <c r="C128" s="297"/>
      <c r="D128" s="297"/>
      <c r="E128" s="297"/>
      <c r="F128" s="298"/>
      <c r="G128" s="359" t="s">
        <v>361</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4" t="s">
        <v>49</v>
      </c>
      <c r="Z129" s="345"/>
      <c r="AA129" s="346"/>
      <c r="AB129" s="347" t="s">
        <v>359</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3" customHeight="1" x14ac:dyDescent="0.15">
      <c r="A130" s="1001" t="s">
        <v>409</v>
      </c>
      <c r="B130" s="999"/>
      <c r="C130" s="998" t="s">
        <v>239</v>
      </c>
      <c r="D130" s="999"/>
      <c r="E130" s="312" t="s">
        <v>268</v>
      </c>
      <c r="F130" s="313"/>
      <c r="G130" s="314" t="s">
        <v>603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3" customHeight="1" x14ac:dyDescent="0.15">
      <c r="A131" s="1002"/>
      <c r="B131" s="256"/>
      <c r="C131" s="255"/>
      <c r="D131" s="256"/>
      <c r="E131" s="242" t="s">
        <v>267</v>
      </c>
      <c r="F131" s="243"/>
      <c r="G131" s="240" t="s">
        <v>604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606</v>
      </c>
      <c r="AR133" s="275"/>
      <c r="AS133" s="141" t="s">
        <v>236</v>
      </c>
      <c r="AT133" s="176"/>
      <c r="AU133" s="140"/>
      <c r="AV133" s="140"/>
      <c r="AW133" s="141" t="s">
        <v>181</v>
      </c>
      <c r="AX133" s="142"/>
    </row>
    <row r="134" spans="1:50" ht="39.75" customHeight="1" x14ac:dyDescent="0.15">
      <c r="A134" s="1002"/>
      <c r="B134" s="256"/>
      <c r="C134" s="255"/>
      <c r="D134" s="256"/>
      <c r="E134" s="255"/>
      <c r="F134" s="318"/>
      <c r="G134" s="235" t="s">
        <v>605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357">
        <v>526403</v>
      </c>
      <c r="AF134" s="358"/>
      <c r="AG134" s="358"/>
      <c r="AH134" s="358"/>
      <c r="AI134" s="357">
        <v>707825</v>
      </c>
      <c r="AJ134" s="358"/>
      <c r="AK134" s="358"/>
      <c r="AL134" s="358"/>
      <c r="AM134" s="357">
        <v>532781</v>
      </c>
      <c r="AN134" s="358"/>
      <c r="AO134" s="358"/>
      <c r="AP134" s="358"/>
      <c r="AQ134" s="270" t="s">
        <v>606</v>
      </c>
      <c r="AR134" s="120"/>
      <c r="AS134" s="120"/>
      <c r="AT134" s="120"/>
      <c r="AU134" s="270" t="s">
        <v>607</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587</v>
      </c>
      <c r="AC135" s="137"/>
      <c r="AD135" s="137"/>
      <c r="AE135" s="357">
        <v>289684</v>
      </c>
      <c r="AF135" s="358"/>
      <c r="AG135" s="358"/>
      <c r="AH135" s="358"/>
      <c r="AI135" s="357">
        <v>526403</v>
      </c>
      <c r="AJ135" s="358"/>
      <c r="AK135" s="358"/>
      <c r="AL135" s="358"/>
      <c r="AM135" s="357">
        <v>707825</v>
      </c>
      <c r="AN135" s="358"/>
      <c r="AO135" s="358"/>
      <c r="AP135" s="358"/>
      <c r="AQ135" s="270" t="s">
        <v>574</v>
      </c>
      <c r="AR135" s="120"/>
      <c r="AS135" s="120"/>
      <c r="AT135" s="120"/>
      <c r="AU135" s="270"/>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6.5" customHeight="1" x14ac:dyDescent="0.15">
      <c r="A152" s="1002"/>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6"/>
    </row>
    <row r="153" spans="1:50" ht="16.5"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6.5" customHeight="1" x14ac:dyDescent="0.15">
      <c r="A154" s="1002"/>
      <c r="B154" s="256"/>
      <c r="C154" s="255"/>
      <c r="D154" s="256"/>
      <c r="E154" s="255"/>
      <c r="F154" s="318"/>
      <c r="G154" s="235" t="s">
        <v>718</v>
      </c>
      <c r="H154" s="165"/>
      <c r="I154" s="165"/>
      <c r="J154" s="165"/>
      <c r="K154" s="165"/>
      <c r="L154" s="165"/>
      <c r="M154" s="165"/>
      <c r="N154" s="165"/>
      <c r="O154" s="165"/>
      <c r="P154" s="236"/>
      <c r="Q154" s="164" t="s">
        <v>719</v>
      </c>
      <c r="R154" s="165"/>
      <c r="S154" s="165"/>
      <c r="T154" s="165"/>
      <c r="U154" s="165"/>
      <c r="V154" s="165"/>
      <c r="W154" s="165"/>
      <c r="X154" s="165"/>
      <c r="Y154" s="165"/>
      <c r="Z154" s="165"/>
      <c r="AA154" s="931"/>
      <c r="AB154" s="259" t="s">
        <v>719</v>
      </c>
      <c r="AC154" s="260"/>
      <c r="AD154" s="260"/>
      <c r="AE154" s="265" t="s">
        <v>719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6.5" customHeight="1" x14ac:dyDescent="0.15">
      <c r="A155" s="1002"/>
      <c r="B155" s="256"/>
      <c r="C155" s="255"/>
      <c r="D155" s="256"/>
      <c r="E155" s="255"/>
      <c r="F155" s="318"/>
      <c r="G155" s="237"/>
      <c r="H155" s="238"/>
      <c r="I155" s="238"/>
      <c r="J155" s="238"/>
      <c r="K155" s="238"/>
      <c r="L155" s="238"/>
      <c r="M155" s="238"/>
      <c r="N155" s="238"/>
      <c r="O155" s="238"/>
      <c r="P155" s="239"/>
      <c r="Q155" s="728"/>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6.5" customHeight="1" x14ac:dyDescent="0.15">
      <c r="A156" s="1002"/>
      <c r="B156" s="256"/>
      <c r="C156" s="255"/>
      <c r="D156" s="256"/>
      <c r="E156" s="255"/>
      <c r="F156" s="318"/>
      <c r="G156" s="237"/>
      <c r="H156" s="238"/>
      <c r="I156" s="238"/>
      <c r="J156" s="238"/>
      <c r="K156" s="238"/>
      <c r="L156" s="238"/>
      <c r="M156" s="238"/>
      <c r="N156" s="238"/>
      <c r="O156" s="238"/>
      <c r="P156" s="239"/>
      <c r="Q156" s="728"/>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6.5" customHeight="1" x14ac:dyDescent="0.15">
      <c r="A157" s="1002"/>
      <c r="B157" s="256"/>
      <c r="C157" s="255"/>
      <c r="D157" s="256"/>
      <c r="E157" s="255"/>
      <c r="F157" s="318"/>
      <c r="G157" s="237"/>
      <c r="H157" s="238"/>
      <c r="I157" s="238"/>
      <c r="J157" s="238"/>
      <c r="K157" s="238"/>
      <c r="L157" s="238"/>
      <c r="M157" s="238"/>
      <c r="N157" s="238"/>
      <c r="O157" s="238"/>
      <c r="P157" s="239"/>
      <c r="Q157" s="728"/>
      <c r="R157" s="238"/>
      <c r="S157" s="238"/>
      <c r="T157" s="238"/>
      <c r="U157" s="238"/>
      <c r="V157" s="238"/>
      <c r="W157" s="238"/>
      <c r="X157" s="238"/>
      <c r="Y157" s="238"/>
      <c r="Z157" s="238"/>
      <c r="AA157" s="932"/>
      <c r="AB157" s="261"/>
      <c r="AC157" s="262"/>
      <c r="AD157" s="262"/>
      <c r="AE157" s="164" t="s">
        <v>718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6.5"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728"/>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728"/>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728"/>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728"/>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728"/>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728"/>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728"/>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728"/>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728"/>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728"/>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728"/>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728"/>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2"/>
      <c r="B189" s="256"/>
      <c r="C189" s="255"/>
      <c r="D189" s="256"/>
      <c r="E189" s="25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2"/>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6"/>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72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729"/>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6"/>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6"/>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72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729"/>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6"/>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424</v>
      </c>
      <c r="D430" s="254"/>
      <c r="E430" s="242" t="s">
        <v>402</v>
      </c>
      <c r="F430" s="450"/>
      <c r="G430" s="244" t="s">
        <v>255</v>
      </c>
      <c r="H430" s="162"/>
      <c r="I430" s="162"/>
      <c r="J430" s="245" t="s">
        <v>573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574</v>
      </c>
      <c r="AF432" s="140"/>
      <c r="AG432" s="141" t="s">
        <v>236</v>
      </c>
      <c r="AH432" s="176"/>
      <c r="AI432" s="186"/>
      <c r="AJ432" s="186"/>
      <c r="AK432" s="186"/>
      <c r="AL432" s="181"/>
      <c r="AM432" s="186"/>
      <c r="AN432" s="186"/>
      <c r="AO432" s="186"/>
      <c r="AP432" s="181"/>
      <c r="AQ432" s="215" t="s">
        <v>574</v>
      </c>
      <c r="AR432" s="140"/>
      <c r="AS432" s="141" t="s">
        <v>236</v>
      </c>
      <c r="AT432" s="176"/>
      <c r="AU432" s="140" t="s">
        <v>574</v>
      </c>
      <c r="AV432" s="140"/>
      <c r="AW432" s="141" t="s">
        <v>181</v>
      </c>
      <c r="AX432" s="142"/>
    </row>
    <row r="433" spans="1:50" ht="23.25" customHeight="1" x14ac:dyDescent="0.15">
      <c r="A433" s="1002"/>
      <c r="B433" s="256"/>
      <c r="C433" s="255"/>
      <c r="D433" s="256"/>
      <c r="E433" s="170"/>
      <c r="F433" s="171"/>
      <c r="G433" s="235" t="s">
        <v>574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609</v>
      </c>
      <c r="AC433" s="137"/>
      <c r="AD433" s="137"/>
      <c r="AE433" s="119" t="s">
        <v>611</v>
      </c>
      <c r="AF433" s="120"/>
      <c r="AG433" s="120"/>
      <c r="AH433" s="120"/>
      <c r="AI433" s="119" t="s">
        <v>612</v>
      </c>
      <c r="AJ433" s="120"/>
      <c r="AK433" s="120"/>
      <c r="AL433" s="120"/>
      <c r="AM433" s="119" t="s">
        <v>574</v>
      </c>
      <c r="AN433" s="120"/>
      <c r="AO433" s="120"/>
      <c r="AP433" s="121"/>
      <c r="AQ433" s="119" t="s">
        <v>609</v>
      </c>
      <c r="AR433" s="120"/>
      <c r="AS433" s="120"/>
      <c r="AT433" s="121"/>
      <c r="AU433" s="120" t="s">
        <v>574</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610</v>
      </c>
      <c r="AC434" s="228"/>
      <c r="AD434" s="228"/>
      <c r="AE434" s="119" t="s">
        <v>574</v>
      </c>
      <c r="AF434" s="120"/>
      <c r="AG434" s="120"/>
      <c r="AH434" s="121"/>
      <c r="AI434" s="119" t="s">
        <v>609</v>
      </c>
      <c r="AJ434" s="120"/>
      <c r="AK434" s="120"/>
      <c r="AL434" s="120"/>
      <c r="AM434" s="119" t="s">
        <v>574</v>
      </c>
      <c r="AN434" s="120"/>
      <c r="AO434" s="120"/>
      <c r="AP434" s="121"/>
      <c r="AQ434" s="119" t="s">
        <v>574</v>
      </c>
      <c r="AR434" s="120"/>
      <c r="AS434" s="120"/>
      <c r="AT434" s="121"/>
      <c r="AU434" s="120" t="s">
        <v>607</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598</v>
      </c>
      <c r="AF435" s="120"/>
      <c r="AG435" s="120"/>
      <c r="AH435" s="121"/>
      <c r="AI435" s="119" t="s">
        <v>613</v>
      </c>
      <c r="AJ435" s="120"/>
      <c r="AK435" s="120"/>
      <c r="AL435" s="120"/>
      <c r="AM435" s="119" t="s">
        <v>574</v>
      </c>
      <c r="AN435" s="120"/>
      <c r="AO435" s="120"/>
      <c r="AP435" s="121"/>
      <c r="AQ435" s="119" t="s">
        <v>574</v>
      </c>
      <c r="AR435" s="120"/>
      <c r="AS435" s="120"/>
      <c r="AT435" s="121"/>
      <c r="AU435" s="120" t="s">
        <v>574</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1.25" customHeight="1" x14ac:dyDescent="0.15">
      <c r="A482" s="1002"/>
      <c r="B482" s="256"/>
      <c r="C482" s="255"/>
      <c r="D482" s="256"/>
      <c r="E482" s="164" t="s">
        <v>634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1.2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99.75"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566</v>
      </c>
      <c r="AE702" s="904"/>
      <c r="AF702" s="904"/>
      <c r="AG702" s="892" t="s">
        <v>614</v>
      </c>
      <c r="AH702" s="893"/>
      <c r="AI702" s="893"/>
      <c r="AJ702" s="893"/>
      <c r="AK702" s="893"/>
      <c r="AL702" s="893"/>
      <c r="AM702" s="893"/>
      <c r="AN702" s="893"/>
      <c r="AO702" s="893"/>
      <c r="AP702" s="893"/>
      <c r="AQ702" s="893"/>
      <c r="AR702" s="893"/>
      <c r="AS702" s="893"/>
      <c r="AT702" s="893"/>
      <c r="AU702" s="893"/>
      <c r="AV702" s="893"/>
      <c r="AW702" s="893"/>
      <c r="AX702" s="894"/>
    </row>
    <row r="703" spans="1:50" ht="61.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8" t="s">
        <v>566</v>
      </c>
      <c r="AE703" s="159"/>
      <c r="AF703" s="159"/>
      <c r="AG703" s="666" t="s">
        <v>615</v>
      </c>
      <c r="AH703" s="667"/>
      <c r="AI703" s="667"/>
      <c r="AJ703" s="667"/>
      <c r="AK703" s="667"/>
      <c r="AL703" s="667"/>
      <c r="AM703" s="667"/>
      <c r="AN703" s="667"/>
      <c r="AO703" s="667"/>
      <c r="AP703" s="667"/>
      <c r="AQ703" s="667"/>
      <c r="AR703" s="667"/>
      <c r="AS703" s="667"/>
      <c r="AT703" s="667"/>
      <c r="AU703" s="667"/>
      <c r="AV703" s="667"/>
      <c r="AW703" s="667"/>
      <c r="AX703" s="668"/>
    </row>
    <row r="704" spans="1:50" ht="99.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566</v>
      </c>
      <c r="AE704" s="585"/>
      <c r="AF704" s="585"/>
      <c r="AG704" s="728" t="s">
        <v>616</v>
      </c>
      <c r="AH704" s="238"/>
      <c r="AI704" s="238"/>
      <c r="AJ704" s="238"/>
      <c r="AK704" s="238"/>
      <c r="AL704" s="238"/>
      <c r="AM704" s="238"/>
      <c r="AN704" s="238"/>
      <c r="AO704" s="238"/>
      <c r="AP704" s="238"/>
      <c r="AQ704" s="238"/>
      <c r="AR704" s="238"/>
      <c r="AS704" s="238"/>
      <c r="AT704" s="238"/>
      <c r="AU704" s="238"/>
      <c r="AV704" s="238"/>
      <c r="AW704" s="238"/>
      <c r="AX704" s="729"/>
    </row>
    <row r="705" spans="1:50" ht="27" customHeight="1" x14ac:dyDescent="0.15">
      <c r="A705" s="620"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566</v>
      </c>
      <c r="AE705" s="737"/>
      <c r="AF705" s="737"/>
      <c r="AG705" s="164" t="s">
        <v>567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7"/>
      <c r="B706" s="774"/>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617</v>
      </c>
      <c r="AE706" s="159"/>
      <c r="AF706" s="160"/>
      <c r="AG706" s="728"/>
      <c r="AH706" s="238"/>
      <c r="AI706" s="238"/>
      <c r="AJ706" s="238"/>
      <c r="AK706" s="238"/>
      <c r="AL706" s="238"/>
      <c r="AM706" s="238"/>
      <c r="AN706" s="238"/>
      <c r="AO706" s="238"/>
      <c r="AP706" s="238"/>
      <c r="AQ706" s="238"/>
      <c r="AR706" s="238"/>
      <c r="AS706" s="238"/>
      <c r="AT706" s="238"/>
      <c r="AU706" s="238"/>
      <c r="AV706" s="238"/>
      <c r="AW706" s="238"/>
      <c r="AX706" s="729"/>
    </row>
    <row r="707" spans="1:50" ht="26.25" customHeight="1" x14ac:dyDescent="0.15">
      <c r="A707" s="657"/>
      <c r="B707" s="774"/>
      <c r="C707" s="615"/>
      <c r="D707" s="616"/>
      <c r="E707" s="688" t="s">
        <v>318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617</v>
      </c>
      <c r="AE707" s="583"/>
      <c r="AF707" s="583"/>
      <c r="AG707" s="728"/>
      <c r="AH707" s="238"/>
      <c r="AI707" s="238"/>
      <c r="AJ707" s="238"/>
      <c r="AK707" s="238"/>
      <c r="AL707" s="238"/>
      <c r="AM707" s="238"/>
      <c r="AN707" s="238"/>
      <c r="AO707" s="238"/>
      <c r="AP707" s="238"/>
      <c r="AQ707" s="238"/>
      <c r="AR707" s="238"/>
      <c r="AS707" s="238"/>
      <c r="AT707" s="238"/>
      <c r="AU707" s="238"/>
      <c r="AV707" s="238"/>
      <c r="AW707" s="238"/>
      <c r="AX707" s="729"/>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618</v>
      </c>
      <c r="AE708" s="670"/>
      <c r="AF708" s="670"/>
      <c r="AG708" s="525" t="s">
        <v>619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8" t="s">
        <v>566</v>
      </c>
      <c r="AE709" s="159"/>
      <c r="AF709" s="159"/>
      <c r="AG709" s="666" t="s">
        <v>620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8" t="s">
        <v>618</v>
      </c>
      <c r="AE710" s="159"/>
      <c r="AF710" s="159"/>
      <c r="AG710" s="666" t="s">
        <v>619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8" t="s">
        <v>566</v>
      </c>
      <c r="AE711" s="159"/>
      <c r="AF711" s="159"/>
      <c r="AG711" s="666" t="s">
        <v>621</v>
      </c>
      <c r="AH711" s="667"/>
      <c r="AI711" s="667"/>
      <c r="AJ711" s="667"/>
      <c r="AK711" s="667"/>
      <c r="AL711" s="667"/>
      <c r="AM711" s="667"/>
      <c r="AN711" s="667"/>
      <c r="AO711" s="667"/>
      <c r="AP711" s="667"/>
      <c r="AQ711" s="667"/>
      <c r="AR711" s="667"/>
      <c r="AS711" s="667"/>
      <c r="AT711" s="667"/>
      <c r="AU711" s="667"/>
      <c r="AV711" s="667"/>
      <c r="AW711" s="667"/>
      <c r="AX711" s="668"/>
    </row>
    <row r="712" spans="1:50" ht="72.75" customHeight="1" x14ac:dyDescent="0.15">
      <c r="A712" s="657"/>
      <c r="B712" s="658"/>
      <c r="C712" s="587" t="s">
        <v>347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566</v>
      </c>
      <c r="AE712" s="585"/>
      <c r="AF712" s="585"/>
      <c r="AG712" s="593" t="s">
        <v>720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66" t="s">
        <v>619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618</v>
      </c>
      <c r="AE714" s="591"/>
      <c r="AF714" s="592"/>
      <c r="AG714" s="691" t="s">
        <v>619</v>
      </c>
      <c r="AH714" s="692"/>
      <c r="AI714" s="692"/>
      <c r="AJ714" s="692"/>
      <c r="AK714" s="692"/>
      <c r="AL714" s="692"/>
      <c r="AM714" s="692"/>
      <c r="AN714" s="692"/>
      <c r="AO714" s="692"/>
      <c r="AP714" s="692"/>
      <c r="AQ714" s="692"/>
      <c r="AR714" s="692"/>
      <c r="AS714" s="692"/>
      <c r="AT714" s="692"/>
      <c r="AU714" s="692"/>
      <c r="AV714" s="692"/>
      <c r="AW714" s="692"/>
      <c r="AX714" s="693"/>
    </row>
    <row r="715" spans="1:50" ht="48"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728</v>
      </c>
      <c r="AE715" s="670"/>
      <c r="AF715" s="781"/>
      <c r="AG715" s="525" t="s">
        <v>729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566</v>
      </c>
      <c r="AE716" s="763"/>
      <c r="AF716" s="763"/>
      <c r="AG716" s="666" t="s">
        <v>622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8" t="s">
        <v>618</v>
      </c>
      <c r="AE717" s="159"/>
      <c r="AF717" s="159"/>
      <c r="AG717" s="666" t="s">
        <v>619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8" t="s">
        <v>566</v>
      </c>
      <c r="AE718" s="159"/>
      <c r="AF718" s="159"/>
      <c r="AG718" s="167" t="s">
        <v>623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0" t="s">
        <v>58</v>
      </c>
      <c r="B719" s="651"/>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69" t="s">
        <v>566</v>
      </c>
      <c r="AE719" s="670"/>
      <c r="AF719" s="670"/>
      <c r="AG719" s="164" t="s">
        <v>624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43" t="s">
        <v>340</v>
      </c>
      <c r="D720" s="941"/>
      <c r="E720" s="941"/>
      <c r="F720" s="944"/>
      <c r="G720" s="940" t="s">
        <v>341</v>
      </c>
      <c r="H720" s="941"/>
      <c r="I720" s="941"/>
      <c r="J720" s="941"/>
      <c r="K720" s="941"/>
      <c r="L720" s="941"/>
      <c r="M720" s="941"/>
      <c r="N720" s="940" t="s">
        <v>344</v>
      </c>
      <c r="O720" s="941"/>
      <c r="P720" s="941"/>
      <c r="Q720" s="941"/>
      <c r="R720" s="941"/>
      <c r="S720" s="941"/>
      <c r="T720" s="941"/>
      <c r="U720" s="941"/>
      <c r="V720" s="941"/>
      <c r="W720" s="941"/>
      <c r="X720" s="941"/>
      <c r="Y720" s="941"/>
      <c r="Z720" s="941"/>
      <c r="AA720" s="941"/>
      <c r="AB720" s="941"/>
      <c r="AC720" s="941"/>
      <c r="AD720" s="941"/>
      <c r="AE720" s="941"/>
      <c r="AF720" s="942"/>
      <c r="AG720" s="728"/>
      <c r="AH720" s="238"/>
      <c r="AI720" s="238"/>
      <c r="AJ720" s="238"/>
      <c r="AK720" s="238"/>
      <c r="AL720" s="238"/>
      <c r="AM720" s="238"/>
      <c r="AN720" s="238"/>
      <c r="AO720" s="238"/>
      <c r="AP720" s="238"/>
      <c r="AQ720" s="238"/>
      <c r="AR720" s="238"/>
      <c r="AS720" s="238"/>
      <c r="AT720" s="238"/>
      <c r="AU720" s="238"/>
      <c r="AV720" s="238"/>
      <c r="AW720" s="238"/>
      <c r="AX720" s="729"/>
    </row>
    <row r="721" spans="1:50" ht="33.75" customHeight="1" x14ac:dyDescent="0.15">
      <c r="A721" s="652"/>
      <c r="B721" s="653"/>
      <c r="C721" s="925" t="s">
        <v>561</v>
      </c>
      <c r="D721" s="926"/>
      <c r="E721" s="926"/>
      <c r="F721" s="927"/>
      <c r="G721" s="945"/>
      <c r="H721" s="946"/>
      <c r="I721" s="82" t="str">
        <f>IF(OR(G721="　", G721=""), "", "-")</f>
        <v/>
      </c>
      <c r="J721" s="924">
        <v>921</v>
      </c>
      <c r="K721" s="924"/>
      <c r="L721" s="82" t="str">
        <f>IF(M721="","","-")</f>
        <v/>
      </c>
      <c r="M721" s="83"/>
      <c r="N721" s="921" t="s">
        <v>625</v>
      </c>
      <c r="O721" s="922"/>
      <c r="P721" s="922"/>
      <c r="Q721" s="922"/>
      <c r="R721" s="922"/>
      <c r="S721" s="922"/>
      <c r="T721" s="922"/>
      <c r="U721" s="922"/>
      <c r="V721" s="922"/>
      <c r="W721" s="922"/>
      <c r="X721" s="922"/>
      <c r="Y721" s="922"/>
      <c r="Z721" s="922"/>
      <c r="AA721" s="922"/>
      <c r="AB721" s="922"/>
      <c r="AC721" s="922"/>
      <c r="AD721" s="922"/>
      <c r="AE721" s="922"/>
      <c r="AF721" s="923"/>
      <c r="AG721" s="728"/>
      <c r="AH721" s="238"/>
      <c r="AI721" s="238"/>
      <c r="AJ721" s="238"/>
      <c r="AK721" s="238"/>
      <c r="AL721" s="238"/>
      <c r="AM721" s="238"/>
      <c r="AN721" s="238"/>
      <c r="AO721" s="238"/>
      <c r="AP721" s="238"/>
      <c r="AQ721" s="238"/>
      <c r="AR721" s="238"/>
      <c r="AS721" s="238"/>
      <c r="AT721" s="238"/>
      <c r="AU721" s="238"/>
      <c r="AV721" s="238"/>
      <c r="AW721" s="238"/>
      <c r="AX721" s="729"/>
    </row>
    <row r="722" spans="1:50" ht="24.75" hidden="1" customHeight="1" x14ac:dyDescent="0.15">
      <c r="A722" s="652"/>
      <c r="B722" s="653"/>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728"/>
      <c r="AH722" s="238"/>
      <c r="AI722" s="238"/>
      <c r="AJ722" s="238"/>
      <c r="AK722" s="238"/>
      <c r="AL722" s="238"/>
      <c r="AM722" s="238"/>
      <c r="AN722" s="238"/>
      <c r="AO722" s="238"/>
      <c r="AP722" s="238"/>
      <c r="AQ722" s="238"/>
      <c r="AR722" s="238"/>
      <c r="AS722" s="238"/>
      <c r="AT722" s="238"/>
      <c r="AU722" s="238"/>
      <c r="AV722" s="238"/>
      <c r="AW722" s="238"/>
      <c r="AX722" s="729"/>
    </row>
    <row r="723" spans="1:50" ht="24.75" hidden="1" customHeight="1" x14ac:dyDescent="0.15">
      <c r="A723" s="652"/>
      <c r="B723" s="653"/>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728"/>
      <c r="AH723" s="238"/>
      <c r="AI723" s="238"/>
      <c r="AJ723" s="238"/>
      <c r="AK723" s="238"/>
      <c r="AL723" s="238"/>
      <c r="AM723" s="238"/>
      <c r="AN723" s="238"/>
      <c r="AO723" s="238"/>
      <c r="AP723" s="238"/>
      <c r="AQ723" s="238"/>
      <c r="AR723" s="238"/>
      <c r="AS723" s="238"/>
      <c r="AT723" s="238"/>
      <c r="AU723" s="238"/>
      <c r="AV723" s="238"/>
      <c r="AW723" s="238"/>
      <c r="AX723" s="729"/>
    </row>
    <row r="724" spans="1:50" ht="24.75" hidden="1" customHeight="1" x14ac:dyDescent="0.15">
      <c r="A724" s="652"/>
      <c r="B724" s="653"/>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728"/>
      <c r="AH724" s="238"/>
      <c r="AI724" s="238"/>
      <c r="AJ724" s="238"/>
      <c r="AK724" s="238"/>
      <c r="AL724" s="238"/>
      <c r="AM724" s="238"/>
      <c r="AN724" s="238"/>
      <c r="AO724" s="238"/>
      <c r="AP724" s="238"/>
      <c r="AQ724" s="238"/>
      <c r="AR724" s="238"/>
      <c r="AS724" s="238"/>
      <c r="AT724" s="238"/>
      <c r="AU724" s="238"/>
      <c r="AV724" s="238"/>
      <c r="AW724" s="238"/>
      <c r="AX724" s="729"/>
    </row>
    <row r="725" spans="1:50" ht="24.75" hidden="1" customHeight="1" x14ac:dyDescent="0.15">
      <c r="A725" s="654"/>
      <c r="B725" s="655"/>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42" customHeight="1" x14ac:dyDescent="0.15">
      <c r="A726" s="620" t="s">
        <v>48</v>
      </c>
      <c r="B726" s="621"/>
      <c r="C726" s="445" t="s">
        <v>53</v>
      </c>
      <c r="D726" s="580"/>
      <c r="E726" s="580"/>
      <c r="F726" s="581"/>
      <c r="G726" s="801" t="s">
        <v>726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2" customHeight="1" thickBot="1" x14ac:dyDescent="0.2">
      <c r="A727" s="622"/>
      <c r="B727" s="623"/>
      <c r="C727" s="697" t="s">
        <v>57</v>
      </c>
      <c r="D727" s="698"/>
      <c r="E727" s="698"/>
      <c r="F727" s="699"/>
      <c r="G727" s="799" t="s">
        <v>727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19.5" customHeight="1" thickBot="1" x14ac:dyDescent="0.2">
      <c r="A729" s="769" t="s">
        <v>731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1.25" customHeight="1" thickBot="1" x14ac:dyDescent="0.2">
      <c r="A731" s="617" t="s">
        <v>138</v>
      </c>
      <c r="B731" s="618"/>
      <c r="C731" s="618"/>
      <c r="D731" s="618"/>
      <c r="E731" s="619"/>
      <c r="F731" s="682" t="s">
        <v>732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25.5" customHeight="1" thickBot="1" x14ac:dyDescent="0.2">
      <c r="A733" s="753" t="s">
        <v>138</v>
      </c>
      <c r="B733" s="754"/>
      <c r="C733" s="754"/>
      <c r="D733" s="754"/>
      <c r="E733" s="755"/>
      <c r="F733" s="770" t="s">
        <v>733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1.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353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405</v>
      </c>
      <c r="B737" s="101"/>
      <c r="C737" s="101"/>
      <c r="D737" s="102"/>
      <c r="E737" s="103" t="s">
        <v>626</v>
      </c>
      <c r="F737" s="103"/>
      <c r="G737" s="103"/>
      <c r="H737" s="103"/>
      <c r="I737" s="103"/>
      <c r="J737" s="103"/>
      <c r="K737" s="103"/>
      <c r="L737" s="103"/>
      <c r="M737" s="103"/>
      <c r="N737" s="109" t="s">
        <v>400</v>
      </c>
      <c r="O737" s="109"/>
      <c r="P737" s="109"/>
      <c r="Q737" s="109"/>
      <c r="R737" s="103" t="s">
        <v>627</v>
      </c>
      <c r="S737" s="103"/>
      <c r="T737" s="103"/>
      <c r="U737" s="103"/>
      <c r="V737" s="103"/>
      <c r="W737" s="103"/>
      <c r="X737" s="103"/>
      <c r="Y737" s="103"/>
      <c r="Z737" s="103"/>
      <c r="AA737" s="109" t="s">
        <v>399</v>
      </c>
      <c r="AB737" s="109"/>
      <c r="AC737" s="109"/>
      <c r="AD737" s="109"/>
      <c r="AE737" s="103" t="s">
        <v>628</v>
      </c>
      <c r="AF737" s="103"/>
      <c r="AG737" s="103"/>
      <c r="AH737" s="103"/>
      <c r="AI737" s="103"/>
      <c r="AJ737" s="103"/>
      <c r="AK737" s="103"/>
      <c r="AL737" s="103"/>
      <c r="AM737" s="103"/>
      <c r="AN737" s="109" t="s">
        <v>398</v>
      </c>
      <c r="AO737" s="109"/>
      <c r="AP737" s="109"/>
      <c r="AQ737" s="109"/>
      <c r="AR737" s="110" t="s">
        <v>629</v>
      </c>
      <c r="AS737" s="111"/>
      <c r="AT737" s="111"/>
      <c r="AU737" s="111"/>
      <c r="AV737" s="111"/>
      <c r="AW737" s="111"/>
      <c r="AX737" s="112"/>
      <c r="AY737" s="88"/>
      <c r="AZ737" s="88"/>
    </row>
    <row r="738" spans="1:52" ht="24.75" customHeight="1" x14ac:dyDescent="0.15">
      <c r="A738" s="100" t="s">
        <v>397</v>
      </c>
      <c r="B738" s="101"/>
      <c r="C738" s="101"/>
      <c r="D738" s="102"/>
      <c r="E738" s="103" t="s">
        <v>630</v>
      </c>
      <c r="F738" s="103"/>
      <c r="G738" s="103"/>
      <c r="H738" s="103"/>
      <c r="I738" s="103"/>
      <c r="J738" s="103"/>
      <c r="K738" s="103"/>
      <c r="L738" s="103"/>
      <c r="M738" s="103"/>
      <c r="N738" s="109" t="s">
        <v>396</v>
      </c>
      <c r="O738" s="109"/>
      <c r="P738" s="109"/>
      <c r="Q738" s="109"/>
      <c r="R738" s="103" t="s">
        <v>631</v>
      </c>
      <c r="S738" s="103"/>
      <c r="T738" s="103"/>
      <c r="U738" s="103"/>
      <c r="V738" s="103"/>
      <c r="W738" s="103"/>
      <c r="X738" s="103"/>
      <c r="Y738" s="103"/>
      <c r="Z738" s="103"/>
      <c r="AA738" s="109" t="s">
        <v>395</v>
      </c>
      <c r="AB738" s="109"/>
      <c r="AC738" s="109"/>
      <c r="AD738" s="109"/>
      <c r="AE738" s="103" t="s">
        <v>632</v>
      </c>
      <c r="AF738" s="103"/>
      <c r="AG738" s="103"/>
      <c r="AH738" s="103"/>
      <c r="AI738" s="103"/>
      <c r="AJ738" s="103"/>
      <c r="AK738" s="103"/>
      <c r="AL738" s="103"/>
      <c r="AM738" s="103"/>
      <c r="AN738" s="109" t="s">
        <v>394</v>
      </c>
      <c r="AO738" s="109"/>
      <c r="AP738" s="109"/>
      <c r="AQ738" s="109"/>
      <c r="AR738" s="110" t="s">
        <v>633</v>
      </c>
      <c r="AS738" s="111"/>
      <c r="AT738" s="111"/>
      <c r="AU738" s="111"/>
      <c r="AV738" s="111"/>
      <c r="AW738" s="111"/>
      <c r="AX738" s="112"/>
    </row>
    <row r="739" spans="1:52" ht="24.75" customHeight="1" x14ac:dyDescent="0.15">
      <c r="A739" s="100" t="s">
        <v>393</v>
      </c>
      <c r="B739" s="101"/>
      <c r="C739" s="101"/>
      <c r="D739" s="102"/>
      <c r="E739" s="103" t="s">
        <v>633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561</v>
      </c>
      <c r="F740" s="125"/>
      <c r="G740" s="125"/>
      <c r="H740" s="92" t="str">
        <f>IF(E740="", "", "(")</f>
        <v>(</v>
      </c>
      <c r="I740" s="125"/>
      <c r="J740" s="125"/>
      <c r="K740" s="92" t="str">
        <f>IF(OR(I740="　", I740=""), "", "-")</f>
        <v/>
      </c>
      <c r="L740" s="126">
        <v>897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thickBo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388</v>
      </c>
      <c r="B780" s="765"/>
      <c r="C780" s="765"/>
      <c r="D780" s="765"/>
      <c r="E780" s="765"/>
      <c r="F780" s="766"/>
      <c r="G780" s="441" t="s">
        <v>363</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637</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5"/>
      <c r="B781" s="767"/>
      <c r="C781" s="767"/>
      <c r="D781" s="767"/>
      <c r="E781" s="767"/>
      <c r="F781" s="768"/>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5"/>
      <c r="B782" s="767"/>
      <c r="C782" s="767"/>
      <c r="D782" s="767"/>
      <c r="E782" s="767"/>
      <c r="F782" s="768"/>
      <c r="G782" s="451"/>
      <c r="H782" s="452"/>
      <c r="I782" s="452"/>
      <c r="J782" s="452"/>
      <c r="K782" s="453"/>
      <c r="L782" s="454"/>
      <c r="M782" s="455"/>
      <c r="N782" s="455"/>
      <c r="O782" s="455"/>
      <c r="P782" s="455"/>
      <c r="Q782" s="455"/>
      <c r="R782" s="455"/>
      <c r="S782" s="455"/>
      <c r="T782" s="455"/>
      <c r="U782" s="455"/>
      <c r="V782" s="455"/>
      <c r="W782" s="455"/>
      <c r="X782" s="456"/>
      <c r="Y782" s="457"/>
      <c r="Z782" s="458"/>
      <c r="AA782" s="458"/>
      <c r="AB782" s="556"/>
      <c r="AC782" s="451" t="s">
        <v>635</v>
      </c>
      <c r="AD782" s="452"/>
      <c r="AE782" s="452"/>
      <c r="AF782" s="452"/>
      <c r="AG782" s="453"/>
      <c r="AH782" s="454" t="s">
        <v>636</v>
      </c>
      <c r="AI782" s="455"/>
      <c r="AJ782" s="455"/>
      <c r="AK782" s="455"/>
      <c r="AL782" s="455"/>
      <c r="AM782" s="455"/>
      <c r="AN782" s="455"/>
      <c r="AO782" s="455"/>
      <c r="AP782" s="455"/>
      <c r="AQ782" s="455"/>
      <c r="AR782" s="455"/>
      <c r="AS782" s="455"/>
      <c r="AT782" s="456"/>
      <c r="AU782" s="457">
        <v>0.9</v>
      </c>
      <c r="AV782" s="458"/>
      <c r="AW782" s="458"/>
      <c r="AX782" s="459"/>
    </row>
    <row r="783" spans="1:50" ht="24.75" hidden="1" customHeight="1" x14ac:dyDescent="0.15">
      <c r="A783" s="555"/>
      <c r="B783" s="767"/>
      <c r="C783" s="767"/>
      <c r="D783" s="767"/>
      <c r="E783" s="767"/>
      <c r="F783" s="768"/>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5"/>
      <c r="B784" s="767"/>
      <c r="C784" s="767"/>
      <c r="D784" s="767"/>
      <c r="E784" s="767"/>
      <c r="F784" s="768"/>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5"/>
      <c r="B785" s="767"/>
      <c r="C785" s="767"/>
      <c r="D785" s="767"/>
      <c r="E785" s="767"/>
      <c r="F785" s="768"/>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5"/>
      <c r="B786" s="767"/>
      <c r="C786" s="767"/>
      <c r="D786" s="767"/>
      <c r="E786" s="767"/>
      <c r="F786" s="768"/>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5"/>
      <c r="B787" s="767"/>
      <c r="C787" s="767"/>
      <c r="D787" s="767"/>
      <c r="E787" s="767"/>
      <c r="F787" s="768"/>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5"/>
      <c r="B788" s="767"/>
      <c r="C788" s="767"/>
      <c r="D788" s="767"/>
      <c r="E788" s="767"/>
      <c r="F788" s="768"/>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5"/>
      <c r="B789" s="767"/>
      <c r="C789" s="767"/>
      <c r="D789" s="767"/>
      <c r="E789" s="767"/>
      <c r="F789" s="768"/>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5"/>
      <c r="B790" s="767"/>
      <c r="C790" s="767"/>
      <c r="D790" s="767"/>
      <c r="E790" s="767"/>
      <c r="F790" s="768"/>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5"/>
      <c r="B791" s="767"/>
      <c r="C791" s="767"/>
      <c r="D791" s="767"/>
      <c r="E791" s="767"/>
      <c r="F791" s="768"/>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55"/>
      <c r="B792" s="767"/>
      <c r="C792" s="767"/>
      <c r="D792" s="767"/>
      <c r="E792" s="767"/>
      <c r="F792" s="768"/>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0.9</v>
      </c>
      <c r="AV792" s="421"/>
      <c r="AW792" s="421"/>
      <c r="AX792" s="423"/>
    </row>
    <row r="793" spans="1:50" ht="24.75" customHeight="1" x14ac:dyDescent="0.15">
      <c r="A793" s="555"/>
      <c r="B793" s="767"/>
      <c r="C793" s="767"/>
      <c r="D793" s="767"/>
      <c r="E793" s="767"/>
      <c r="F793" s="768"/>
      <c r="G793" s="441" t="s">
        <v>320</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703</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55"/>
      <c r="B794" s="767"/>
      <c r="C794" s="767"/>
      <c r="D794" s="767"/>
      <c r="E794" s="767"/>
      <c r="F794" s="768"/>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customHeight="1" x14ac:dyDescent="0.15">
      <c r="A795" s="555"/>
      <c r="B795" s="767"/>
      <c r="C795" s="767"/>
      <c r="D795" s="767"/>
      <c r="E795" s="767"/>
      <c r="F795" s="768"/>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6"/>
      <c r="AC795" s="451" t="s">
        <v>635</v>
      </c>
      <c r="AD795" s="452"/>
      <c r="AE795" s="452"/>
      <c r="AF795" s="452"/>
      <c r="AG795" s="453"/>
      <c r="AH795" s="454" t="s">
        <v>636</v>
      </c>
      <c r="AI795" s="455"/>
      <c r="AJ795" s="455"/>
      <c r="AK795" s="455"/>
      <c r="AL795" s="455"/>
      <c r="AM795" s="455"/>
      <c r="AN795" s="455"/>
      <c r="AO795" s="455"/>
      <c r="AP795" s="455"/>
      <c r="AQ795" s="455"/>
      <c r="AR795" s="455"/>
      <c r="AS795" s="455"/>
      <c r="AT795" s="456"/>
      <c r="AU795" s="457">
        <v>1.5</v>
      </c>
      <c r="AV795" s="458"/>
      <c r="AW795" s="458"/>
      <c r="AX795" s="459"/>
    </row>
    <row r="796" spans="1:50" ht="24.75" hidden="1" customHeight="1" x14ac:dyDescent="0.15">
      <c r="A796" s="555"/>
      <c r="B796" s="767"/>
      <c r="C796" s="767"/>
      <c r="D796" s="767"/>
      <c r="E796" s="767"/>
      <c r="F796" s="768"/>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5"/>
      <c r="B797" s="767"/>
      <c r="C797" s="767"/>
      <c r="D797" s="767"/>
      <c r="E797" s="767"/>
      <c r="F797" s="768"/>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5"/>
      <c r="B798" s="767"/>
      <c r="C798" s="767"/>
      <c r="D798" s="767"/>
      <c r="E798" s="767"/>
      <c r="F798" s="768"/>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5"/>
      <c r="B799" s="767"/>
      <c r="C799" s="767"/>
      <c r="D799" s="767"/>
      <c r="E799" s="767"/>
      <c r="F799" s="768"/>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5"/>
      <c r="B800" s="767"/>
      <c r="C800" s="767"/>
      <c r="D800" s="767"/>
      <c r="E800" s="767"/>
      <c r="F800" s="768"/>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5"/>
      <c r="B801" s="767"/>
      <c r="C801" s="767"/>
      <c r="D801" s="767"/>
      <c r="E801" s="767"/>
      <c r="F801" s="768"/>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5"/>
      <c r="B802" s="767"/>
      <c r="C802" s="767"/>
      <c r="D802" s="767"/>
      <c r="E802" s="767"/>
      <c r="F802" s="768"/>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5"/>
      <c r="B803" s="767"/>
      <c r="C803" s="767"/>
      <c r="D803" s="767"/>
      <c r="E803" s="767"/>
      <c r="F803" s="768"/>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5"/>
      <c r="B804" s="767"/>
      <c r="C804" s="767"/>
      <c r="D804" s="767"/>
      <c r="E804" s="767"/>
      <c r="F804" s="768"/>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55"/>
      <c r="B805" s="767"/>
      <c r="C805" s="767"/>
      <c r="D805" s="767"/>
      <c r="E805" s="767"/>
      <c r="F805" s="768"/>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1.5</v>
      </c>
      <c r="AV805" s="421"/>
      <c r="AW805" s="421"/>
      <c r="AX805" s="423"/>
    </row>
    <row r="806" spans="1:50" ht="24.75" customHeight="1" x14ac:dyDescent="0.15">
      <c r="A806" s="555"/>
      <c r="B806" s="767"/>
      <c r="C806" s="767"/>
      <c r="D806" s="767"/>
      <c r="E806" s="767"/>
      <c r="F806" s="768"/>
      <c r="G806" s="441" t="s">
        <v>721</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321</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customHeight="1" x14ac:dyDescent="0.15">
      <c r="A807" s="555"/>
      <c r="B807" s="767"/>
      <c r="C807" s="767"/>
      <c r="D807" s="767"/>
      <c r="E807" s="767"/>
      <c r="F807" s="768"/>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customHeight="1" x14ac:dyDescent="0.15">
      <c r="A808" s="555"/>
      <c r="B808" s="767"/>
      <c r="C808" s="767"/>
      <c r="D808" s="767"/>
      <c r="E808" s="767"/>
      <c r="F808" s="768"/>
      <c r="G808" s="451" t="s">
        <v>722</v>
      </c>
      <c r="H808" s="452"/>
      <c r="I808" s="452"/>
      <c r="J808" s="452"/>
      <c r="K808" s="453"/>
      <c r="L808" s="454" t="s">
        <v>723</v>
      </c>
      <c r="M808" s="455"/>
      <c r="N808" s="455"/>
      <c r="O808" s="455"/>
      <c r="P808" s="455"/>
      <c r="Q808" s="455"/>
      <c r="R808" s="455"/>
      <c r="S808" s="455"/>
      <c r="T808" s="455"/>
      <c r="U808" s="455"/>
      <c r="V808" s="455"/>
      <c r="W808" s="455"/>
      <c r="X808" s="456"/>
      <c r="Y808" s="457">
        <v>0.1</v>
      </c>
      <c r="Z808" s="458"/>
      <c r="AA808" s="458"/>
      <c r="AB808" s="556"/>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5"/>
      <c r="B809" s="767"/>
      <c r="C809" s="767"/>
      <c r="D809" s="767"/>
      <c r="E809" s="767"/>
      <c r="F809" s="768"/>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5"/>
      <c r="B810" s="767"/>
      <c r="C810" s="767"/>
      <c r="D810" s="767"/>
      <c r="E810" s="767"/>
      <c r="F810" s="768"/>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5"/>
      <c r="B811" s="767"/>
      <c r="C811" s="767"/>
      <c r="D811" s="767"/>
      <c r="E811" s="767"/>
      <c r="F811" s="768"/>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5"/>
      <c r="B812" s="767"/>
      <c r="C812" s="767"/>
      <c r="D812" s="767"/>
      <c r="E812" s="767"/>
      <c r="F812" s="768"/>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5"/>
      <c r="B813" s="767"/>
      <c r="C813" s="767"/>
      <c r="D813" s="767"/>
      <c r="E813" s="767"/>
      <c r="F813" s="768"/>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5"/>
      <c r="B814" s="767"/>
      <c r="C814" s="767"/>
      <c r="D814" s="767"/>
      <c r="E814" s="767"/>
      <c r="F814" s="768"/>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5"/>
      <c r="B815" s="767"/>
      <c r="C815" s="767"/>
      <c r="D815" s="767"/>
      <c r="E815" s="767"/>
      <c r="F815" s="768"/>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5"/>
      <c r="B816" s="767"/>
      <c r="C816" s="767"/>
      <c r="D816" s="767"/>
      <c r="E816" s="767"/>
      <c r="F816" s="768"/>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5"/>
      <c r="B817" s="767"/>
      <c r="C817" s="767"/>
      <c r="D817" s="767"/>
      <c r="E817" s="767"/>
      <c r="F817" s="768"/>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
      <c r="A818" s="555"/>
      <c r="B818" s="767"/>
      <c r="C818" s="767"/>
      <c r="D818" s="767"/>
      <c r="E818" s="767"/>
      <c r="F818" s="768"/>
      <c r="G818" s="415" t="s">
        <v>20</v>
      </c>
      <c r="H818" s="416"/>
      <c r="I818" s="416"/>
      <c r="J818" s="416"/>
      <c r="K818" s="416"/>
      <c r="L818" s="417"/>
      <c r="M818" s="418"/>
      <c r="N818" s="418"/>
      <c r="O818" s="418"/>
      <c r="P818" s="418"/>
      <c r="Q818" s="418"/>
      <c r="R818" s="418"/>
      <c r="S818" s="418"/>
      <c r="T818" s="418"/>
      <c r="U818" s="418"/>
      <c r="V818" s="418"/>
      <c r="W818" s="418"/>
      <c r="X818" s="419"/>
      <c r="Y818" s="420">
        <f>SUM(Y808:AB817)</f>
        <v>0.1</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customHeight="1" x14ac:dyDescent="0.15">
      <c r="A819" s="555"/>
      <c r="B819" s="767"/>
      <c r="C819" s="767"/>
      <c r="D819" s="767"/>
      <c r="E819" s="767"/>
      <c r="F819" s="768"/>
      <c r="G819" s="441" t="s">
        <v>724</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customHeight="1" x14ac:dyDescent="0.15">
      <c r="A820" s="555"/>
      <c r="B820" s="767"/>
      <c r="C820" s="767"/>
      <c r="D820" s="767"/>
      <c r="E820" s="767"/>
      <c r="F820" s="768"/>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customHeight="1" x14ac:dyDescent="0.15">
      <c r="A821" s="555"/>
      <c r="B821" s="767"/>
      <c r="C821" s="767"/>
      <c r="D821" s="767"/>
      <c r="E821" s="767"/>
      <c r="F821" s="768"/>
      <c r="G821" s="451" t="s">
        <v>730</v>
      </c>
      <c r="H821" s="452"/>
      <c r="I821" s="452"/>
      <c r="J821" s="452"/>
      <c r="K821" s="453"/>
      <c r="L821" s="454" t="s">
        <v>725</v>
      </c>
      <c r="M821" s="455"/>
      <c r="N821" s="455"/>
      <c r="O821" s="455"/>
      <c r="P821" s="455"/>
      <c r="Q821" s="455"/>
      <c r="R821" s="455"/>
      <c r="S821" s="455"/>
      <c r="T821" s="455"/>
      <c r="U821" s="455"/>
      <c r="V821" s="455"/>
      <c r="W821" s="455"/>
      <c r="X821" s="456"/>
      <c r="Y821" s="457">
        <v>52.8</v>
      </c>
      <c r="Z821" s="458"/>
      <c r="AA821" s="458"/>
      <c r="AB821" s="556"/>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5"/>
      <c r="B822" s="767"/>
      <c r="C822" s="767"/>
      <c r="D822" s="767"/>
      <c r="E822" s="767"/>
      <c r="F822" s="768"/>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5"/>
      <c r="B823" s="767"/>
      <c r="C823" s="767"/>
      <c r="D823" s="767"/>
      <c r="E823" s="767"/>
      <c r="F823" s="768"/>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5"/>
      <c r="B824" s="767"/>
      <c r="C824" s="767"/>
      <c r="D824" s="767"/>
      <c r="E824" s="767"/>
      <c r="F824" s="768"/>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5"/>
      <c r="B825" s="767"/>
      <c r="C825" s="767"/>
      <c r="D825" s="767"/>
      <c r="E825" s="767"/>
      <c r="F825" s="768"/>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5"/>
      <c r="B826" s="767"/>
      <c r="C826" s="767"/>
      <c r="D826" s="767"/>
      <c r="E826" s="767"/>
      <c r="F826" s="768"/>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5"/>
      <c r="B827" s="767"/>
      <c r="C827" s="767"/>
      <c r="D827" s="767"/>
      <c r="E827" s="767"/>
      <c r="F827" s="768"/>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5"/>
      <c r="B828" s="767"/>
      <c r="C828" s="767"/>
      <c r="D828" s="767"/>
      <c r="E828" s="767"/>
      <c r="F828" s="768"/>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5"/>
      <c r="B829" s="767"/>
      <c r="C829" s="767"/>
      <c r="D829" s="767"/>
      <c r="E829" s="767"/>
      <c r="F829" s="768"/>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5"/>
      <c r="B830" s="767"/>
      <c r="C830" s="767"/>
      <c r="D830" s="767"/>
      <c r="E830" s="767"/>
      <c r="F830" s="768"/>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15">
      <c r="A831" s="555"/>
      <c r="B831" s="767"/>
      <c r="C831" s="767"/>
      <c r="D831" s="767"/>
      <c r="E831" s="767"/>
      <c r="F831" s="768"/>
      <c r="G831" s="415" t="s">
        <v>20</v>
      </c>
      <c r="H831" s="416"/>
      <c r="I831" s="416"/>
      <c r="J831" s="416"/>
      <c r="K831" s="416"/>
      <c r="L831" s="417"/>
      <c r="M831" s="418"/>
      <c r="N831" s="418"/>
      <c r="O831" s="418"/>
      <c r="P831" s="418"/>
      <c r="Q831" s="418"/>
      <c r="R831" s="418"/>
      <c r="S831" s="418"/>
      <c r="T831" s="418"/>
      <c r="U831" s="418"/>
      <c r="V831" s="418"/>
      <c r="W831" s="418"/>
      <c r="X831" s="419"/>
      <c r="Y831" s="420">
        <f>SUM(Y821:AB830)</f>
        <v>52.8</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3" t="s">
        <v>345</v>
      </c>
      <c r="AM832" s="964"/>
      <c r="AN832" s="964"/>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299</v>
      </c>
      <c r="K837" s="109"/>
      <c r="L837" s="109"/>
      <c r="M837" s="109"/>
      <c r="N837" s="109"/>
      <c r="O837" s="109"/>
      <c r="P837" s="353" t="s">
        <v>247</v>
      </c>
      <c r="Q837" s="353"/>
      <c r="R837" s="353"/>
      <c r="S837" s="353"/>
      <c r="T837" s="353"/>
      <c r="U837" s="353"/>
      <c r="V837" s="353"/>
      <c r="W837" s="353"/>
      <c r="X837" s="353"/>
      <c r="Y837" s="350" t="s">
        <v>297</v>
      </c>
      <c r="Z837" s="351"/>
      <c r="AA837" s="351"/>
      <c r="AB837" s="351"/>
      <c r="AC837" s="281" t="s">
        <v>339</v>
      </c>
      <c r="AD837" s="281"/>
      <c r="AE837" s="281"/>
      <c r="AF837" s="281"/>
      <c r="AG837" s="281"/>
      <c r="AH837" s="350" t="s">
        <v>369</v>
      </c>
      <c r="AI837" s="352"/>
      <c r="AJ837" s="352"/>
      <c r="AK837" s="352"/>
      <c r="AL837" s="352" t="s">
        <v>21</v>
      </c>
      <c r="AM837" s="352"/>
      <c r="AN837" s="352"/>
      <c r="AO837" s="430"/>
      <c r="AP837" s="431" t="s">
        <v>300</v>
      </c>
      <c r="AQ837" s="431"/>
      <c r="AR837" s="431"/>
      <c r="AS837" s="431"/>
      <c r="AT837" s="431"/>
      <c r="AU837" s="431"/>
      <c r="AV837" s="431"/>
      <c r="AW837" s="431"/>
      <c r="AX837" s="431"/>
    </row>
    <row r="838" spans="1:50" ht="30" customHeight="1" x14ac:dyDescent="0.15">
      <c r="A838" s="410">
        <v>1</v>
      </c>
      <c r="B838" s="410">
        <v>1</v>
      </c>
      <c r="C838" s="429" t="s">
        <v>662</v>
      </c>
      <c r="D838" s="424"/>
      <c r="E838" s="424"/>
      <c r="F838" s="424"/>
      <c r="G838" s="424"/>
      <c r="H838" s="424"/>
      <c r="I838" s="424"/>
      <c r="J838" s="425" t="s">
        <v>673</v>
      </c>
      <c r="K838" s="426"/>
      <c r="L838" s="426"/>
      <c r="M838" s="426"/>
      <c r="N838" s="426"/>
      <c r="O838" s="426"/>
      <c r="P838" s="321" t="s">
        <v>672</v>
      </c>
      <c r="Q838" s="322"/>
      <c r="R838" s="322"/>
      <c r="S838" s="322"/>
      <c r="T838" s="322"/>
      <c r="U838" s="322"/>
      <c r="V838" s="322"/>
      <c r="W838" s="322"/>
      <c r="X838" s="322"/>
      <c r="Y838" s="323">
        <v>0.1</v>
      </c>
      <c r="Z838" s="324"/>
      <c r="AA838" s="324"/>
      <c r="AB838" s="325"/>
      <c r="AC838" s="333" t="s">
        <v>80</v>
      </c>
      <c r="AD838" s="334"/>
      <c r="AE838" s="334"/>
      <c r="AF838" s="334"/>
      <c r="AG838" s="334"/>
      <c r="AH838" s="427" t="s">
        <v>675</v>
      </c>
      <c r="AI838" s="428"/>
      <c r="AJ838" s="428"/>
      <c r="AK838" s="428"/>
      <c r="AL838" s="330" t="s">
        <v>675</v>
      </c>
      <c r="AM838" s="331"/>
      <c r="AN838" s="331"/>
      <c r="AO838" s="332"/>
      <c r="AP838" s="326" t="s">
        <v>675</v>
      </c>
      <c r="AQ838" s="326"/>
      <c r="AR838" s="326"/>
      <c r="AS838" s="326"/>
      <c r="AT838" s="326"/>
      <c r="AU838" s="326"/>
      <c r="AV838" s="326"/>
      <c r="AW838" s="326"/>
      <c r="AX838" s="326"/>
    </row>
    <row r="839" spans="1:50" ht="30" customHeight="1" x14ac:dyDescent="0.15">
      <c r="A839" s="410">
        <v>2</v>
      </c>
      <c r="B839" s="410">
        <v>1</v>
      </c>
      <c r="C839" s="429" t="s">
        <v>663</v>
      </c>
      <c r="D839" s="424"/>
      <c r="E839" s="424"/>
      <c r="F839" s="424"/>
      <c r="G839" s="424"/>
      <c r="H839" s="424"/>
      <c r="I839" s="424"/>
      <c r="J839" s="425" t="s">
        <v>674</v>
      </c>
      <c r="K839" s="426"/>
      <c r="L839" s="426"/>
      <c r="M839" s="426"/>
      <c r="N839" s="426"/>
      <c r="O839" s="426"/>
      <c r="P839" s="321" t="s">
        <v>672</v>
      </c>
      <c r="Q839" s="322"/>
      <c r="R839" s="322"/>
      <c r="S839" s="322"/>
      <c r="T839" s="322"/>
      <c r="U839" s="322"/>
      <c r="V839" s="322"/>
      <c r="W839" s="322"/>
      <c r="X839" s="322"/>
      <c r="Y839" s="323">
        <v>0</v>
      </c>
      <c r="Z839" s="324"/>
      <c r="AA839" s="324"/>
      <c r="AB839" s="325"/>
      <c r="AC839" s="333" t="s">
        <v>80</v>
      </c>
      <c r="AD839" s="334"/>
      <c r="AE839" s="334"/>
      <c r="AF839" s="334"/>
      <c r="AG839" s="334"/>
      <c r="AH839" s="427" t="s">
        <v>675</v>
      </c>
      <c r="AI839" s="428"/>
      <c r="AJ839" s="428"/>
      <c r="AK839" s="428"/>
      <c r="AL839" s="330" t="s">
        <v>673</v>
      </c>
      <c r="AM839" s="331"/>
      <c r="AN839" s="331"/>
      <c r="AO839" s="332"/>
      <c r="AP839" s="326" t="s">
        <v>675</v>
      </c>
      <c r="AQ839" s="326"/>
      <c r="AR839" s="326"/>
      <c r="AS839" s="326"/>
      <c r="AT839" s="326"/>
      <c r="AU839" s="326"/>
      <c r="AV839" s="326"/>
      <c r="AW839" s="326"/>
      <c r="AX839" s="326"/>
    </row>
    <row r="840" spans="1:50" ht="30" customHeight="1" x14ac:dyDescent="0.15">
      <c r="A840" s="410">
        <v>3</v>
      </c>
      <c r="B840" s="410">
        <v>1</v>
      </c>
      <c r="C840" s="429" t="s">
        <v>664</v>
      </c>
      <c r="D840" s="424"/>
      <c r="E840" s="424"/>
      <c r="F840" s="424"/>
      <c r="G840" s="424"/>
      <c r="H840" s="424"/>
      <c r="I840" s="424"/>
      <c r="J840" s="425" t="s">
        <v>673</v>
      </c>
      <c r="K840" s="426"/>
      <c r="L840" s="426"/>
      <c r="M840" s="426"/>
      <c r="N840" s="426"/>
      <c r="O840" s="426"/>
      <c r="P840" s="321" t="s">
        <v>672</v>
      </c>
      <c r="Q840" s="322"/>
      <c r="R840" s="322"/>
      <c r="S840" s="322"/>
      <c r="T840" s="322"/>
      <c r="U840" s="322"/>
      <c r="V840" s="322"/>
      <c r="W840" s="322"/>
      <c r="X840" s="322"/>
      <c r="Y840" s="323">
        <v>0</v>
      </c>
      <c r="Z840" s="324"/>
      <c r="AA840" s="324"/>
      <c r="AB840" s="325"/>
      <c r="AC840" s="333" t="s">
        <v>80</v>
      </c>
      <c r="AD840" s="334"/>
      <c r="AE840" s="334"/>
      <c r="AF840" s="334"/>
      <c r="AG840" s="334"/>
      <c r="AH840" s="328" t="s">
        <v>675</v>
      </c>
      <c r="AI840" s="329"/>
      <c r="AJ840" s="329"/>
      <c r="AK840" s="329"/>
      <c r="AL840" s="330" t="s">
        <v>675</v>
      </c>
      <c r="AM840" s="331"/>
      <c r="AN840" s="331"/>
      <c r="AO840" s="332"/>
      <c r="AP840" s="326" t="s">
        <v>674</v>
      </c>
      <c r="AQ840" s="326"/>
      <c r="AR840" s="326"/>
      <c r="AS840" s="326"/>
      <c r="AT840" s="326"/>
      <c r="AU840" s="326"/>
      <c r="AV840" s="326"/>
      <c r="AW840" s="326"/>
      <c r="AX840" s="326"/>
    </row>
    <row r="841" spans="1:50" ht="30" customHeight="1" x14ac:dyDescent="0.15">
      <c r="A841" s="410">
        <v>4</v>
      </c>
      <c r="B841" s="410">
        <v>1</v>
      </c>
      <c r="C841" s="429" t="s">
        <v>665</v>
      </c>
      <c r="D841" s="424"/>
      <c r="E841" s="424"/>
      <c r="F841" s="424"/>
      <c r="G841" s="424"/>
      <c r="H841" s="424"/>
      <c r="I841" s="424"/>
      <c r="J841" s="425" t="s">
        <v>674</v>
      </c>
      <c r="K841" s="426"/>
      <c r="L841" s="426"/>
      <c r="M841" s="426"/>
      <c r="N841" s="426"/>
      <c r="O841" s="426"/>
      <c r="P841" s="321" t="s">
        <v>672</v>
      </c>
      <c r="Q841" s="322"/>
      <c r="R841" s="322"/>
      <c r="S841" s="322"/>
      <c r="T841" s="322"/>
      <c r="U841" s="322"/>
      <c r="V841" s="322"/>
      <c r="W841" s="322"/>
      <c r="X841" s="322"/>
      <c r="Y841" s="323">
        <v>0</v>
      </c>
      <c r="Z841" s="324"/>
      <c r="AA841" s="324"/>
      <c r="AB841" s="325"/>
      <c r="AC841" s="333" t="s">
        <v>80</v>
      </c>
      <c r="AD841" s="334"/>
      <c r="AE841" s="334"/>
      <c r="AF841" s="334"/>
      <c r="AG841" s="334"/>
      <c r="AH841" s="328" t="s">
        <v>675</v>
      </c>
      <c r="AI841" s="329"/>
      <c r="AJ841" s="329"/>
      <c r="AK841" s="329"/>
      <c r="AL841" s="330" t="s">
        <v>675</v>
      </c>
      <c r="AM841" s="331"/>
      <c r="AN841" s="331"/>
      <c r="AO841" s="332"/>
      <c r="AP841" s="326" t="s">
        <v>675</v>
      </c>
      <c r="AQ841" s="326"/>
      <c r="AR841" s="326"/>
      <c r="AS841" s="326"/>
      <c r="AT841" s="326"/>
      <c r="AU841" s="326"/>
      <c r="AV841" s="326"/>
      <c r="AW841" s="326"/>
      <c r="AX841" s="326"/>
    </row>
    <row r="842" spans="1:50" ht="30" customHeight="1" x14ac:dyDescent="0.15">
      <c r="A842" s="410">
        <v>5</v>
      </c>
      <c r="B842" s="410">
        <v>1</v>
      </c>
      <c r="C842" s="429" t="s">
        <v>666</v>
      </c>
      <c r="D842" s="424"/>
      <c r="E842" s="424"/>
      <c r="F842" s="424"/>
      <c r="G842" s="424"/>
      <c r="H842" s="424"/>
      <c r="I842" s="424"/>
      <c r="J842" s="425" t="s">
        <v>675</v>
      </c>
      <c r="K842" s="426"/>
      <c r="L842" s="426"/>
      <c r="M842" s="426"/>
      <c r="N842" s="426"/>
      <c r="O842" s="426"/>
      <c r="P842" s="321" t="s">
        <v>672</v>
      </c>
      <c r="Q842" s="322"/>
      <c r="R842" s="322"/>
      <c r="S842" s="322"/>
      <c r="T842" s="322"/>
      <c r="U842" s="322"/>
      <c r="V842" s="322"/>
      <c r="W842" s="322"/>
      <c r="X842" s="322"/>
      <c r="Y842" s="323">
        <v>0</v>
      </c>
      <c r="Z842" s="324"/>
      <c r="AA842" s="324"/>
      <c r="AB842" s="325"/>
      <c r="AC842" s="333" t="s">
        <v>80</v>
      </c>
      <c r="AD842" s="334"/>
      <c r="AE842" s="334"/>
      <c r="AF842" s="334"/>
      <c r="AG842" s="334"/>
      <c r="AH842" s="328" t="s">
        <v>675</v>
      </c>
      <c r="AI842" s="329"/>
      <c r="AJ842" s="329"/>
      <c r="AK842" s="329"/>
      <c r="AL842" s="330" t="s">
        <v>675</v>
      </c>
      <c r="AM842" s="331"/>
      <c r="AN842" s="331"/>
      <c r="AO842" s="332"/>
      <c r="AP842" s="326" t="s">
        <v>674</v>
      </c>
      <c r="AQ842" s="326"/>
      <c r="AR842" s="326"/>
      <c r="AS842" s="326"/>
      <c r="AT842" s="326"/>
      <c r="AU842" s="326"/>
      <c r="AV842" s="326"/>
      <c r="AW842" s="326"/>
      <c r="AX842" s="326"/>
    </row>
    <row r="843" spans="1:50" ht="30" customHeight="1" x14ac:dyDescent="0.15">
      <c r="A843" s="410">
        <v>6</v>
      </c>
      <c r="B843" s="410">
        <v>1</v>
      </c>
      <c r="C843" s="429" t="s">
        <v>667</v>
      </c>
      <c r="D843" s="424"/>
      <c r="E843" s="424"/>
      <c r="F843" s="424"/>
      <c r="G843" s="424"/>
      <c r="H843" s="424"/>
      <c r="I843" s="424"/>
      <c r="J843" s="425" t="s">
        <v>673</v>
      </c>
      <c r="K843" s="426"/>
      <c r="L843" s="426"/>
      <c r="M843" s="426"/>
      <c r="N843" s="426"/>
      <c r="O843" s="426"/>
      <c r="P843" s="321" t="s">
        <v>672</v>
      </c>
      <c r="Q843" s="322"/>
      <c r="R843" s="322"/>
      <c r="S843" s="322"/>
      <c r="T843" s="322"/>
      <c r="U843" s="322"/>
      <c r="V843" s="322"/>
      <c r="W843" s="322"/>
      <c r="X843" s="322"/>
      <c r="Y843" s="323">
        <v>0</v>
      </c>
      <c r="Z843" s="324"/>
      <c r="AA843" s="324"/>
      <c r="AB843" s="325"/>
      <c r="AC843" s="333" t="s">
        <v>80</v>
      </c>
      <c r="AD843" s="334"/>
      <c r="AE843" s="334"/>
      <c r="AF843" s="334"/>
      <c r="AG843" s="334"/>
      <c r="AH843" s="328" t="s">
        <v>675</v>
      </c>
      <c r="AI843" s="329"/>
      <c r="AJ843" s="329"/>
      <c r="AK843" s="329"/>
      <c r="AL843" s="330" t="s">
        <v>675</v>
      </c>
      <c r="AM843" s="331"/>
      <c r="AN843" s="331"/>
      <c r="AO843" s="332"/>
      <c r="AP843" s="326" t="s">
        <v>675</v>
      </c>
      <c r="AQ843" s="326"/>
      <c r="AR843" s="326"/>
      <c r="AS843" s="326"/>
      <c r="AT843" s="326"/>
      <c r="AU843" s="326"/>
      <c r="AV843" s="326"/>
      <c r="AW843" s="326"/>
      <c r="AX843" s="326"/>
    </row>
    <row r="844" spans="1:50" ht="30" customHeight="1" x14ac:dyDescent="0.15">
      <c r="A844" s="410">
        <v>7</v>
      </c>
      <c r="B844" s="410">
        <v>1</v>
      </c>
      <c r="C844" s="429" t="s">
        <v>668</v>
      </c>
      <c r="D844" s="424"/>
      <c r="E844" s="424"/>
      <c r="F844" s="424"/>
      <c r="G844" s="424"/>
      <c r="H844" s="424"/>
      <c r="I844" s="424"/>
      <c r="J844" s="425" t="s">
        <v>675</v>
      </c>
      <c r="K844" s="426"/>
      <c r="L844" s="426"/>
      <c r="M844" s="426"/>
      <c r="N844" s="426"/>
      <c r="O844" s="426"/>
      <c r="P844" s="321" t="s">
        <v>672</v>
      </c>
      <c r="Q844" s="322"/>
      <c r="R844" s="322"/>
      <c r="S844" s="322"/>
      <c r="T844" s="322"/>
      <c r="U844" s="322"/>
      <c r="V844" s="322"/>
      <c r="W844" s="322"/>
      <c r="X844" s="322"/>
      <c r="Y844" s="323">
        <v>0</v>
      </c>
      <c r="Z844" s="324"/>
      <c r="AA844" s="324"/>
      <c r="AB844" s="325"/>
      <c r="AC844" s="333" t="s">
        <v>80</v>
      </c>
      <c r="AD844" s="334"/>
      <c r="AE844" s="334"/>
      <c r="AF844" s="334"/>
      <c r="AG844" s="334"/>
      <c r="AH844" s="328" t="s">
        <v>675</v>
      </c>
      <c r="AI844" s="329"/>
      <c r="AJ844" s="329"/>
      <c r="AK844" s="329"/>
      <c r="AL844" s="330" t="s">
        <v>675</v>
      </c>
      <c r="AM844" s="331"/>
      <c r="AN844" s="331"/>
      <c r="AO844" s="332"/>
      <c r="AP844" s="326" t="s">
        <v>675</v>
      </c>
      <c r="AQ844" s="326"/>
      <c r="AR844" s="326"/>
      <c r="AS844" s="326"/>
      <c r="AT844" s="326"/>
      <c r="AU844" s="326"/>
      <c r="AV844" s="326"/>
      <c r="AW844" s="326"/>
      <c r="AX844" s="326"/>
    </row>
    <row r="845" spans="1:50" ht="30" customHeight="1" x14ac:dyDescent="0.15">
      <c r="A845" s="410">
        <v>8</v>
      </c>
      <c r="B845" s="410">
        <v>1</v>
      </c>
      <c r="C845" s="429" t="s">
        <v>669</v>
      </c>
      <c r="D845" s="424"/>
      <c r="E845" s="424"/>
      <c r="F845" s="424"/>
      <c r="G845" s="424"/>
      <c r="H845" s="424"/>
      <c r="I845" s="424"/>
      <c r="J845" s="425" t="s">
        <v>675</v>
      </c>
      <c r="K845" s="426"/>
      <c r="L845" s="426"/>
      <c r="M845" s="426"/>
      <c r="N845" s="426"/>
      <c r="O845" s="426"/>
      <c r="P845" s="321" t="s">
        <v>672</v>
      </c>
      <c r="Q845" s="322"/>
      <c r="R845" s="322"/>
      <c r="S845" s="322"/>
      <c r="T845" s="322"/>
      <c r="U845" s="322"/>
      <c r="V845" s="322"/>
      <c r="W845" s="322"/>
      <c r="X845" s="322"/>
      <c r="Y845" s="323">
        <v>0</v>
      </c>
      <c r="Z845" s="324"/>
      <c r="AA845" s="324"/>
      <c r="AB845" s="325"/>
      <c r="AC845" s="333" t="s">
        <v>80</v>
      </c>
      <c r="AD845" s="334"/>
      <c r="AE845" s="334"/>
      <c r="AF845" s="334"/>
      <c r="AG845" s="334"/>
      <c r="AH845" s="328" t="s">
        <v>675</v>
      </c>
      <c r="AI845" s="329"/>
      <c r="AJ845" s="329"/>
      <c r="AK845" s="329"/>
      <c r="AL845" s="330" t="s">
        <v>675</v>
      </c>
      <c r="AM845" s="331"/>
      <c r="AN845" s="331"/>
      <c r="AO845" s="332"/>
      <c r="AP845" s="326" t="s">
        <v>675</v>
      </c>
      <c r="AQ845" s="326"/>
      <c r="AR845" s="326"/>
      <c r="AS845" s="326"/>
      <c r="AT845" s="326"/>
      <c r="AU845" s="326"/>
      <c r="AV845" s="326"/>
      <c r="AW845" s="326"/>
      <c r="AX845" s="326"/>
    </row>
    <row r="846" spans="1:50" ht="30" customHeight="1" x14ac:dyDescent="0.15">
      <c r="A846" s="410">
        <v>9</v>
      </c>
      <c r="B846" s="410">
        <v>1</v>
      </c>
      <c r="C846" s="429" t="s">
        <v>670</v>
      </c>
      <c r="D846" s="424"/>
      <c r="E846" s="424"/>
      <c r="F846" s="424"/>
      <c r="G846" s="424"/>
      <c r="H846" s="424"/>
      <c r="I846" s="424"/>
      <c r="J846" s="425" t="s">
        <v>675</v>
      </c>
      <c r="K846" s="426"/>
      <c r="L846" s="426"/>
      <c r="M846" s="426"/>
      <c r="N846" s="426"/>
      <c r="O846" s="426"/>
      <c r="P846" s="321" t="s">
        <v>672</v>
      </c>
      <c r="Q846" s="322"/>
      <c r="R846" s="322"/>
      <c r="S846" s="322"/>
      <c r="T846" s="322"/>
      <c r="U846" s="322"/>
      <c r="V846" s="322"/>
      <c r="W846" s="322"/>
      <c r="X846" s="322"/>
      <c r="Y846" s="323">
        <v>0</v>
      </c>
      <c r="Z846" s="324"/>
      <c r="AA846" s="324"/>
      <c r="AB846" s="325"/>
      <c r="AC846" s="333" t="s">
        <v>80</v>
      </c>
      <c r="AD846" s="334"/>
      <c r="AE846" s="334"/>
      <c r="AF846" s="334"/>
      <c r="AG846" s="334"/>
      <c r="AH846" s="328" t="s">
        <v>675</v>
      </c>
      <c r="AI846" s="329"/>
      <c r="AJ846" s="329"/>
      <c r="AK846" s="329"/>
      <c r="AL846" s="330" t="s">
        <v>675</v>
      </c>
      <c r="AM846" s="331"/>
      <c r="AN846" s="331"/>
      <c r="AO846" s="332"/>
      <c r="AP846" s="326" t="s">
        <v>675</v>
      </c>
      <c r="AQ846" s="326"/>
      <c r="AR846" s="326"/>
      <c r="AS846" s="326"/>
      <c r="AT846" s="326"/>
      <c r="AU846" s="326"/>
      <c r="AV846" s="326"/>
      <c r="AW846" s="326"/>
      <c r="AX846" s="326"/>
    </row>
    <row r="847" spans="1:50" ht="30" customHeight="1" x14ac:dyDescent="0.15">
      <c r="A847" s="410">
        <v>10</v>
      </c>
      <c r="B847" s="410">
        <v>1</v>
      </c>
      <c r="C847" s="429" t="s">
        <v>671</v>
      </c>
      <c r="D847" s="424"/>
      <c r="E847" s="424"/>
      <c r="F847" s="424"/>
      <c r="G847" s="424"/>
      <c r="H847" s="424"/>
      <c r="I847" s="424"/>
      <c r="J847" s="425" t="s">
        <v>676</v>
      </c>
      <c r="K847" s="426"/>
      <c r="L847" s="426"/>
      <c r="M847" s="426"/>
      <c r="N847" s="426"/>
      <c r="O847" s="426"/>
      <c r="P847" s="321" t="s">
        <v>672</v>
      </c>
      <c r="Q847" s="322"/>
      <c r="R847" s="322"/>
      <c r="S847" s="322"/>
      <c r="T847" s="322"/>
      <c r="U847" s="322"/>
      <c r="V847" s="322"/>
      <c r="W847" s="322"/>
      <c r="X847" s="322"/>
      <c r="Y847" s="323">
        <v>0</v>
      </c>
      <c r="Z847" s="324"/>
      <c r="AA847" s="324"/>
      <c r="AB847" s="325"/>
      <c r="AC847" s="333" t="s">
        <v>80</v>
      </c>
      <c r="AD847" s="334"/>
      <c r="AE847" s="334"/>
      <c r="AF847" s="334"/>
      <c r="AG847" s="334"/>
      <c r="AH847" s="328" t="s">
        <v>675</v>
      </c>
      <c r="AI847" s="329"/>
      <c r="AJ847" s="329"/>
      <c r="AK847" s="329"/>
      <c r="AL847" s="330" t="s">
        <v>675</v>
      </c>
      <c r="AM847" s="331"/>
      <c r="AN847" s="331"/>
      <c r="AO847" s="332"/>
      <c r="AP847" s="326" t="s">
        <v>674</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299</v>
      </c>
      <c r="K870" s="109"/>
      <c r="L870" s="109"/>
      <c r="M870" s="109"/>
      <c r="N870" s="109"/>
      <c r="O870" s="109"/>
      <c r="P870" s="353" t="s">
        <v>247</v>
      </c>
      <c r="Q870" s="353"/>
      <c r="R870" s="353"/>
      <c r="S870" s="353"/>
      <c r="T870" s="353"/>
      <c r="U870" s="353"/>
      <c r="V870" s="353"/>
      <c r="W870" s="353"/>
      <c r="X870" s="353"/>
      <c r="Y870" s="350" t="s">
        <v>297</v>
      </c>
      <c r="Z870" s="351"/>
      <c r="AA870" s="351"/>
      <c r="AB870" s="351"/>
      <c r="AC870" s="281" t="s">
        <v>339</v>
      </c>
      <c r="AD870" s="281"/>
      <c r="AE870" s="281"/>
      <c r="AF870" s="281"/>
      <c r="AG870" s="281"/>
      <c r="AH870" s="350" t="s">
        <v>369</v>
      </c>
      <c r="AI870" s="352"/>
      <c r="AJ870" s="352"/>
      <c r="AK870" s="352"/>
      <c r="AL870" s="352" t="s">
        <v>21</v>
      </c>
      <c r="AM870" s="352"/>
      <c r="AN870" s="352"/>
      <c r="AO870" s="430"/>
      <c r="AP870" s="431" t="s">
        <v>300</v>
      </c>
      <c r="AQ870" s="431"/>
      <c r="AR870" s="431"/>
      <c r="AS870" s="431"/>
      <c r="AT870" s="431"/>
      <c r="AU870" s="431"/>
      <c r="AV870" s="431"/>
      <c r="AW870" s="431"/>
      <c r="AX870" s="431"/>
    </row>
    <row r="871" spans="1:50" ht="30" customHeight="1" x14ac:dyDescent="0.15">
      <c r="A871" s="410">
        <v>1</v>
      </c>
      <c r="B871" s="410">
        <v>1</v>
      </c>
      <c r="C871" s="429" t="s">
        <v>677</v>
      </c>
      <c r="D871" s="424"/>
      <c r="E871" s="424"/>
      <c r="F871" s="424"/>
      <c r="G871" s="424"/>
      <c r="H871" s="424"/>
      <c r="I871" s="424"/>
      <c r="J871" s="425" t="s">
        <v>675</v>
      </c>
      <c r="K871" s="426"/>
      <c r="L871" s="426"/>
      <c r="M871" s="426"/>
      <c r="N871" s="426"/>
      <c r="O871" s="426"/>
      <c r="P871" s="321" t="s">
        <v>678</v>
      </c>
      <c r="Q871" s="322"/>
      <c r="R871" s="322"/>
      <c r="S871" s="322"/>
      <c r="T871" s="322"/>
      <c r="U871" s="322"/>
      <c r="V871" s="322"/>
      <c r="W871" s="322"/>
      <c r="X871" s="322"/>
      <c r="Y871" s="323">
        <v>0.9</v>
      </c>
      <c r="Z871" s="324"/>
      <c r="AA871" s="324"/>
      <c r="AB871" s="325"/>
      <c r="AC871" s="333" t="s">
        <v>80</v>
      </c>
      <c r="AD871" s="334"/>
      <c r="AE871" s="334"/>
      <c r="AF871" s="334"/>
      <c r="AG871" s="334"/>
      <c r="AH871" s="427" t="s">
        <v>679</v>
      </c>
      <c r="AI871" s="428"/>
      <c r="AJ871" s="428"/>
      <c r="AK871" s="428"/>
      <c r="AL871" s="330" t="s">
        <v>680</v>
      </c>
      <c r="AM871" s="331"/>
      <c r="AN871" s="331"/>
      <c r="AO871" s="332"/>
      <c r="AP871" s="326" t="s">
        <v>681</v>
      </c>
      <c r="AQ871" s="326"/>
      <c r="AR871" s="326"/>
      <c r="AS871" s="326"/>
      <c r="AT871" s="326"/>
      <c r="AU871" s="326"/>
      <c r="AV871" s="326"/>
      <c r="AW871" s="326"/>
      <c r="AX871" s="326"/>
    </row>
    <row r="872" spans="1:50" ht="30" customHeight="1" x14ac:dyDescent="0.15">
      <c r="A872" s="410">
        <v>2</v>
      </c>
      <c r="B872" s="410">
        <v>1</v>
      </c>
      <c r="C872" s="429" t="s">
        <v>682</v>
      </c>
      <c r="D872" s="424"/>
      <c r="E872" s="424"/>
      <c r="F872" s="424"/>
      <c r="G872" s="424"/>
      <c r="H872" s="424"/>
      <c r="I872" s="424"/>
      <c r="J872" s="425" t="s">
        <v>675</v>
      </c>
      <c r="K872" s="426"/>
      <c r="L872" s="426"/>
      <c r="M872" s="426"/>
      <c r="N872" s="426"/>
      <c r="O872" s="426"/>
      <c r="P872" s="321" t="s">
        <v>678</v>
      </c>
      <c r="Q872" s="322"/>
      <c r="R872" s="322"/>
      <c r="S872" s="322"/>
      <c r="T872" s="322"/>
      <c r="U872" s="322"/>
      <c r="V872" s="322"/>
      <c r="W872" s="322"/>
      <c r="X872" s="322"/>
      <c r="Y872" s="323">
        <v>0.8</v>
      </c>
      <c r="Z872" s="324"/>
      <c r="AA872" s="324"/>
      <c r="AB872" s="325"/>
      <c r="AC872" s="333" t="s">
        <v>80</v>
      </c>
      <c r="AD872" s="333"/>
      <c r="AE872" s="333"/>
      <c r="AF872" s="333"/>
      <c r="AG872" s="333"/>
      <c r="AH872" s="427" t="s">
        <v>683</v>
      </c>
      <c r="AI872" s="428"/>
      <c r="AJ872" s="428"/>
      <c r="AK872" s="428"/>
      <c r="AL872" s="330" t="s">
        <v>675</v>
      </c>
      <c r="AM872" s="331"/>
      <c r="AN872" s="331"/>
      <c r="AO872" s="332"/>
      <c r="AP872" s="326" t="s">
        <v>675</v>
      </c>
      <c r="AQ872" s="326"/>
      <c r="AR872" s="326"/>
      <c r="AS872" s="326"/>
      <c r="AT872" s="326"/>
      <c r="AU872" s="326"/>
      <c r="AV872" s="326"/>
      <c r="AW872" s="326"/>
      <c r="AX872" s="326"/>
    </row>
    <row r="873" spans="1:50" ht="30" customHeight="1" x14ac:dyDescent="0.15">
      <c r="A873" s="410">
        <v>3</v>
      </c>
      <c r="B873" s="410">
        <v>1</v>
      </c>
      <c r="C873" s="429" t="s">
        <v>684</v>
      </c>
      <c r="D873" s="424"/>
      <c r="E873" s="424"/>
      <c r="F873" s="424"/>
      <c r="G873" s="424"/>
      <c r="H873" s="424"/>
      <c r="I873" s="424"/>
      <c r="J873" s="425" t="s">
        <v>675</v>
      </c>
      <c r="K873" s="426"/>
      <c r="L873" s="426"/>
      <c r="M873" s="426"/>
      <c r="N873" s="426"/>
      <c r="O873" s="426"/>
      <c r="P873" s="321" t="s">
        <v>678</v>
      </c>
      <c r="Q873" s="322"/>
      <c r="R873" s="322"/>
      <c r="S873" s="322"/>
      <c r="T873" s="322"/>
      <c r="U873" s="322"/>
      <c r="V873" s="322"/>
      <c r="W873" s="322"/>
      <c r="X873" s="322"/>
      <c r="Y873" s="323">
        <v>0.5</v>
      </c>
      <c r="Z873" s="324"/>
      <c r="AA873" s="324"/>
      <c r="AB873" s="325"/>
      <c r="AC873" s="333" t="s">
        <v>80</v>
      </c>
      <c r="AD873" s="333"/>
      <c r="AE873" s="333"/>
      <c r="AF873" s="333"/>
      <c r="AG873" s="333"/>
      <c r="AH873" s="328" t="s">
        <v>685</v>
      </c>
      <c r="AI873" s="329"/>
      <c r="AJ873" s="329"/>
      <c r="AK873" s="329"/>
      <c r="AL873" s="330" t="s">
        <v>675</v>
      </c>
      <c r="AM873" s="331"/>
      <c r="AN873" s="331"/>
      <c r="AO873" s="332"/>
      <c r="AP873" s="326" t="s">
        <v>675</v>
      </c>
      <c r="AQ873" s="326"/>
      <c r="AR873" s="326"/>
      <c r="AS873" s="326"/>
      <c r="AT873" s="326"/>
      <c r="AU873" s="326"/>
      <c r="AV873" s="326"/>
      <c r="AW873" s="326"/>
      <c r="AX873" s="326"/>
    </row>
    <row r="874" spans="1:50" ht="30" customHeight="1" x14ac:dyDescent="0.15">
      <c r="A874" s="410">
        <v>4</v>
      </c>
      <c r="B874" s="410">
        <v>1</v>
      </c>
      <c r="C874" s="429" t="s">
        <v>686</v>
      </c>
      <c r="D874" s="424"/>
      <c r="E874" s="424"/>
      <c r="F874" s="424"/>
      <c r="G874" s="424"/>
      <c r="H874" s="424"/>
      <c r="I874" s="424"/>
      <c r="J874" s="425" t="s">
        <v>695</v>
      </c>
      <c r="K874" s="426"/>
      <c r="L874" s="426"/>
      <c r="M874" s="426"/>
      <c r="N874" s="426"/>
      <c r="O874" s="426"/>
      <c r="P874" s="321" t="s">
        <v>678</v>
      </c>
      <c r="Q874" s="322"/>
      <c r="R874" s="322"/>
      <c r="S874" s="322"/>
      <c r="T874" s="322"/>
      <c r="U874" s="322"/>
      <c r="V874" s="322"/>
      <c r="W874" s="322"/>
      <c r="X874" s="322"/>
      <c r="Y874" s="323">
        <v>0.5</v>
      </c>
      <c r="Z874" s="324"/>
      <c r="AA874" s="324"/>
      <c r="AB874" s="325"/>
      <c r="AC874" s="333" t="s">
        <v>80</v>
      </c>
      <c r="AD874" s="333"/>
      <c r="AE874" s="333"/>
      <c r="AF874" s="333"/>
      <c r="AG874" s="333"/>
      <c r="AH874" s="328" t="s">
        <v>673</v>
      </c>
      <c r="AI874" s="329"/>
      <c r="AJ874" s="329"/>
      <c r="AK874" s="329"/>
      <c r="AL874" s="330" t="s">
        <v>675</v>
      </c>
      <c r="AM874" s="331"/>
      <c r="AN874" s="331"/>
      <c r="AO874" s="332"/>
      <c r="AP874" s="326" t="s">
        <v>687</v>
      </c>
      <c r="AQ874" s="326"/>
      <c r="AR874" s="326"/>
      <c r="AS874" s="326"/>
      <c r="AT874" s="326"/>
      <c r="AU874" s="326"/>
      <c r="AV874" s="326"/>
      <c r="AW874" s="326"/>
      <c r="AX874" s="326"/>
    </row>
    <row r="875" spans="1:50" ht="30" customHeight="1" x14ac:dyDescent="0.15">
      <c r="A875" s="410">
        <v>5</v>
      </c>
      <c r="B875" s="410">
        <v>1</v>
      </c>
      <c r="C875" s="429" t="s">
        <v>688</v>
      </c>
      <c r="D875" s="424"/>
      <c r="E875" s="424"/>
      <c r="F875" s="424"/>
      <c r="G875" s="424"/>
      <c r="H875" s="424"/>
      <c r="I875" s="424"/>
      <c r="J875" s="425" t="s">
        <v>674</v>
      </c>
      <c r="K875" s="426"/>
      <c r="L875" s="426"/>
      <c r="M875" s="426"/>
      <c r="N875" s="426"/>
      <c r="O875" s="426"/>
      <c r="P875" s="321" t="s">
        <v>678</v>
      </c>
      <c r="Q875" s="322"/>
      <c r="R875" s="322"/>
      <c r="S875" s="322"/>
      <c r="T875" s="322"/>
      <c r="U875" s="322"/>
      <c r="V875" s="322"/>
      <c r="W875" s="322"/>
      <c r="X875" s="322"/>
      <c r="Y875" s="323">
        <v>0.5</v>
      </c>
      <c r="Z875" s="324"/>
      <c r="AA875" s="324"/>
      <c r="AB875" s="325"/>
      <c r="AC875" s="327" t="s">
        <v>80</v>
      </c>
      <c r="AD875" s="327"/>
      <c r="AE875" s="327"/>
      <c r="AF875" s="327"/>
      <c r="AG875" s="327"/>
      <c r="AH875" s="328" t="s">
        <v>675</v>
      </c>
      <c r="AI875" s="329"/>
      <c r="AJ875" s="329"/>
      <c r="AK875" s="329"/>
      <c r="AL875" s="330" t="s">
        <v>675</v>
      </c>
      <c r="AM875" s="331"/>
      <c r="AN875" s="331"/>
      <c r="AO875" s="332"/>
      <c r="AP875" s="326" t="s">
        <v>675</v>
      </c>
      <c r="AQ875" s="326"/>
      <c r="AR875" s="326"/>
      <c r="AS875" s="326"/>
      <c r="AT875" s="326"/>
      <c r="AU875" s="326"/>
      <c r="AV875" s="326"/>
      <c r="AW875" s="326"/>
      <c r="AX875" s="326"/>
    </row>
    <row r="876" spans="1:50" ht="30" customHeight="1" x14ac:dyDescent="0.15">
      <c r="A876" s="410">
        <v>6</v>
      </c>
      <c r="B876" s="410">
        <v>1</v>
      </c>
      <c r="C876" s="429" t="s">
        <v>689</v>
      </c>
      <c r="D876" s="424"/>
      <c r="E876" s="424"/>
      <c r="F876" s="424"/>
      <c r="G876" s="424"/>
      <c r="H876" s="424"/>
      <c r="I876" s="424"/>
      <c r="J876" s="425" t="s">
        <v>675</v>
      </c>
      <c r="K876" s="426"/>
      <c r="L876" s="426"/>
      <c r="M876" s="426"/>
      <c r="N876" s="426"/>
      <c r="O876" s="426"/>
      <c r="P876" s="321" t="s">
        <v>678</v>
      </c>
      <c r="Q876" s="322"/>
      <c r="R876" s="322"/>
      <c r="S876" s="322"/>
      <c r="T876" s="322"/>
      <c r="U876" s="322"/>
      <c r="V876" s="322"/>
      <c r="W876" s="322"/>
      <c r="X876" s="322"/>
      <c r="Y876" s="323">
        <v>0.5</v>
      </c>
      <c r="Z876" s="324"/>
      <c r="AA876" s="324"/>
      <c r="AB876" s="325"/>
      <c r="AC876" s="327" t="s">
        <v>80</v>
      </c>
      <c r="AD876" s="327"/>
      <c r="AE876" s="327"/>
      <c r="AF876" s="327"/>
      <c r="AG876" s="327"/>
      <c r="AH876" s="328" t="s">
        <v>675</v>
      </c>
      <c r="AI876" s="329"/>
      <c r="AJ876" s="329"/>
      <c r="AK876" s="329"/>
      <c r="AL876" s="330" t="s">
        <v>685</v>
      </c>
      <c r="AM876" s="331"/>
      <c r="AN876" s="331"/>
      <c r="AO876" s="332"/>
      <c r="AP876" s="326" t="s">
        <v>685</v>
      </c>
      <c r="AQ876" s="326"/>
      <c r="AR876" s="326"/>
      <c r="AS876" s="326"/>
      <c r="AT876" s="326"/>
      <c r="AU876" s="326"/>
      <c r="AV876" s="326"/>
      <c r="AW876" s="326"/>
      <c r="AX876" s="326"/>
    </row>
    <row r="877" spans="1:50" ht="30" customHeight="1" x14ac:dyDescent="0.15">
      <c r="A877" s="410">
        <v>7</v>
      </c>
      <c r="B877" s="410">
        <v>1</v>
      </c>
      <c r="C877" s="429" t="s">
        <v>690</v>
      </c>
      <c r="D877" s="424"/>
      <c r="E877" s="424"/>
      <c r="F877" s="424"/>
      <c r="G877" s="424"/>
      <c r="H877" s="424"/>
      <c r="I877" s="424"/>
      <c r="J877" s="425" t="s">
        <v>687</v>
      </c>
      <c r="K877" s="426"/>
      <c r="L877" s="426"/>
      <c r="M877" s="426"/>
      <c r="N877" s="426"/>
      <c r="O877" s="426"/>
      <c r="P877" s="321" t="s">
        <v>678</v>
      </c>
      <c r="Q877" s="322"/>
      <c r="R877" s="322"/>
      <c r="S877" s="322"/>
      <c r="T877" s="322"/>
      <c r="U877" s="322"/>
      <c r="V877" s="322"/>
      <c r="W877" s="322"/>
      <c r="X877" s="322"/>
      <c r="Y877" s="323">
        <v>0.4</v>
      </c>
      <c r="Z877" s="324"/>
      <c r="AA877" s="324"/>
      <c r="AB877" s="325"/>
      <c r="AC877" s="327" t="s">
        <v>80</v>
      </c>
      <c r="AD877" s="327"/>
      <c r="AE877" s="327"/>
      <c r="AF877" s="327"/>
      <c r="AG877" s="327"/>
      <c r="AH877" s="328" t="s">
        <v>685</v>
      </c>
      <c r="AI877" s="329"/>
      <c r="AJ877" s="329"/>
      <c r="AK877" s="329"/>
      <c r="AL877" s="330" t="s">
        <v>675</v>
      </c>
      <c r="AM877" s="331"/>
      <c r="AN877" s="331"/>
      <c r="AO877" s="332"/>
      <c r="AP877" s="326" t="s">
        <v>685</v>
      </c>
      <c r="AQ877" s="326"/>
      <c r="AR877" s="326"/>
      <c r="AS877" s="326"/>
      <c r="AT877" s="326"/>
      <c r="AU877" s="326"/>
      <c r="AV877" s="326"/>
      <c r="AW877" s="326"/>
      <c r="AX877" s="326"/>
    </row>
    <row r="878" spans="1:50" ht="30" customHeight="1" x14ac:dyDescent="0.15">
      <c r="A878" s="410">
        <v>8</v>
      </c>
      <c r="B878" s="410">
        <v>1</v>
      </c>
      <c r="C878" s="429" t="s">
        <v>691</v>
      </c>
      <c r="D878" s="424"/>
      <c r="E878" s="424"/>
      <c r="F878" s="424"/>
      <c r="G878" s="424"/>
      <c r="H878" s="424"/>
      <c r="I878" s="424"/>
      <c r="J878" s="425" t="s">
        <v>675</v>
      </c>
      <c r="K878" s="426"/>
      <c r="L878" s="426"/>
      <c r="M878" s="426"/>
      <c r="N878" s="426"/>
      <c r="O878" s="426"/>
      <c r="P878" s="321" t="s">
        <v>678</v>
      </c>
      <c r="Q878" s="322"/>
      <c r="R878" s="322"/>
      <c r="S878" s="322"/>
      <c r="T878" s="322"/>
      <c r="U878" s="322"/>
      <c r="V878" s="322"/>
      <c r="W878" s="322"/>
      <c r="X878" s="322"/>
      <c r="Y878" s="323">
        <v>0.4</v>
      </c>
      <c r="Z878" s="324"/>
      <c r="AA878" s="324"/>
      <c r="AB878" s="325"/>
      <c r="AC878" s="327" t="s">
        <v>80</v>
      </c>
      <c r="AD878" s="327"/>
      <c r="AE878" s="327"/>
      <c r="AF878" s="327"/>
      <c r="AG878" s="327"/>
      <c r="AH878" s="328" t="s">
        <v>692</v>
      </c>
      <c r="AI878" s="329"/>
      <c r="AJ878" s="329"/>
      <c r="AK878" s="329"/>
      <c r="AL878" s="330" t="s">
        <v>675</v>
      </c>
      <c r="AM878" s="331"/>
      <c r="AN878" s="331"/>
      <c r="AO878" s="332"/>
      <c r="AP878" s="326" t="s">
        <v>675</v>
      </c>
      <c r="AQ878" s="326"/>
      <c r="AR878" s="326"/>
      <c r="AS878" s="326"/>
      <c r="AT878" s="326"/>
      <c r="AU878" s="326"/>
      <c r="AV878" s="326"/>
      <c r="AW878" s="326"/>
      <c r="AX878" s="326"/>
    </row>
    <row r="879" spans="1:50" ht="30" customHeight="1" x14ac:dyDescent="0.15">
      <c r="A879" s="410">
        <v>9</v>
      </c>
      <c r="B879" s="410">
        <v>1</v>
      </c>
      <c r="C879" s="429" t="s">
        <v>693</v>
      </c>
      <c r="D879" s="424"/>
      <c r="E879" s="424"/>
      <c r="F879" s="424"/>
      <c r="G879" s="424"/>
      <c r="H879" s="424"/>
      <c r="I879" s="424"/>
      <c r="J879" s="425" t="s">
        <v>674</v>
      </c>
      <c r="K879" s="426"/>
      <c r="L879" s="426"/>
      <c r="M879" s="426"/>
      <c r="N879" s="426"/>
      <c r="O879" s="426"/>
      <c r="P879" s="321" t="s">
        <v>678</v>
      </c>
      <c r="Q879" s="322"/>
      <c r="R879" s="322"/>
      <c r="S879" s="322"/>
      <c r="T879" s="322"/>
      <c r="U879" s="322"/>
      <c r="V879" s="322"/>
      <c r="W879" s="322"/>
      <c r="X879" s="322"/>
      <c r="Y879" s="323">
        <v>0.4</v>
      </c>
      <c r="Z879" s="324"/>
      <c r="AA879" s="324"/>
      <c r="AB879" s="325"/>
      <c r="AC879" s="327" t="s">
        <v>80</v>
      </c>
      <c r="AD879" s="327"/>
      <c r="AE879" s="327"/>
      <c r="AF879" s="327"/>
      <c r="AG879" s="327"/>
      <c r="AH879" s="328" t="s">
        <v>675</v>
      </c>
      <c r="AI879" s="329"/>
      <c r="AJ879" s="329"/>
      <c r="AK879" s="329"/>
      <c r="AL879" s="330" t="s">
        <v>675</v>
      </c>
      <c r="AM879" s="331"/>
      <c r="AN879" s="331"/>
      <c r="AO879" s="332"/>
      <c r="AP879" s="326" t="s">
        <v>675</v>
      </c>
      <c r="AQ879" s="326"/>
      <c r="AR879" s="326"/>
      <c r="AS879" s="326"/>
      <c r="AT879" s="326"/>
      <c r="AU879" s="326"/>
      <c r="AV879" s="326"/>
      <c r="AW879" s="326"/>
      <c r="AX879" s="326"/>
    </row>
    <row r="880" spans="1:50" ht="30" customHeight="1" x14ac:dyDescent="0.15">
      <c r="A880" s="410">
        <v>10</v>
      </c>
      <c r="B880" s="410">
        <v>1</v>
      </c>
      <c r="C880" s="429" t="s">
        <v>694</v>
      </c>
      <c r="D880" s="424"/>
      <c r="E880" s="424"/>
      <c r="F880" s="424"/>
      <c r="G880" s="424"/>
      <c r="H880" s="424"/>
      <c r="I880" s="424"/>
      <c r="J880" s="425" t="s">
        <v>675</v>
      </c>
      <c r="K880" s="426"/>
      <c r="L880" s="426"/>
      <c r="M880" s="426"/>
      <c r="N880" s="426"/>
      <c r="O880" s="426"/>
      <c r="P880" s="321" t="s">
        <v>678</v>
      </c>
      <c r="Q880" s="322"/>
      <c r="R880" s="322"/>
      <c r="S880" s="322"/>
      <c r="T880" s="322"/>
      <c r="U880" s="322"/>
      <c r="V880" s="322"/>
      <c r="W880" s="322"/>
      <c r="X880" s="322"/>
      <c r="Y880" s="323">
        <v>0.4</v>
      </c>
      <c r="Z880" s="324"/>
      <c r="AA880" s="324"/>
      <c r="AB880" s="325"/>
      <c r="AC880" s="327" t="s">
        <v>80</v>
      </c>
      <c r="AD880" s="327"/>
      <c r="AE880" s="327"/>
      <c r="AF880" s="327"/>
      <c r="AG880" s="327"/>
      <c r="AH880" s="328" t="s">
        <v>695</v>
      </c>
      <c r="AI880" s="329"/>
      <c r="AJ880" s="329"/>
      <c r="AK880" s="329"/>
      <c r="AL880" s="330" t="s">
        <v>687</v>
      </c>
      <c r="AM880" s="331"/>
      <c r="AN880" s="331"/>
      <c r="AO880" s="332"/>
      <c r="AP880" s="326" t="s">
        <v>675</v>
      </c>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299</v>
      </c>
      <c r="K903" s="109"/>
      <c r="L903" s="109"/>
      <c r="M903" s="109"/>
      <c r="N903" s="109"/>
      <c r="O903" s="109"/>
      <c r="P903" s="353" t="s">
        <v>247</v>
      </c>
      <c r="Q903" s="353"/>
      <c r="R903" s="353"/>
      <c r="S903" s="353"/>
      <c r="T903" s="353"/>
      <c r="U903" s="353"/>
      <c r="V903" s="353"/>
      <c r="W903" s="353"/>
      <c r="X903" s="353"/>
      <c r="Y903" s="350" t="s">
        <v>297</v>
      </c>
      <c r="Z903" s="351"/>
      <c r="AA903" s="351"/>
      <c r="AB903" s="351"/>
      <c r="AC903" s="281" t="s">
        <v>339</v>
      </c>
      <c r="AD903" s="281"/>
      <c r="AE903" s="281"/>
      <c r="AF903" s="281"/>
      <c r="AG903" s="281"/>
      <c r="AH903" s="350" t="s">
        <v>369</v>
      </c>
      <c r="AI903" s="352"/>
      <c r="AJ903" s="352"/>
      <c r="AK903" s="352"/>
      <c r="AL903" s="352" t="s">
        <v>21</v>
      </c>
      <c r="AM903" s="352"/>
      <c r="AN903" s="352"/>
      <c r="AO903" s="430"/>
      <c r="AP903" s="431" t="s">
        <v>300</v>
      </c>
      <c r="AQ903" s="431"/>
      <c r="AR903" s="431"/>
      <c r="AS903" s="431"/>
      <c r="AT903" s="431"/>
      <c r="AU903" s="431"/>
      <c r="AV903" s="431"/>
      <c r="AW903" s="431"/>
      <c r="AX903" s="431"/>
    </row>
    <row r="904" spans="1:50" ht="30" customHeight="1" x14ac:dyDescent="0.15">
      <c r="A904" s="410">
        <v>1</v>
      </c>
      <c r="B904" s="410">
        <v>1</v>
      </c>
      <c r="C904" s="429" t="s">
        <v>662</v>
      </c>
      <c r="D904" s="424"/>
      <c r="E904" s="424"/>
      <c r="F904" s="424"/>
      <c r="G904" s="424"/>
      <c r="H904" s="424"/>
      <c r="I904" s="424"/>
      <c r="J904" s="425" t="s">
        <v>696</v>
      </c>
      <c r="K904" s="426"/>
      <c r="L904" s="426"/>
      <c r="M904" s="426"/>
      <c r="N904" s="426"/>
      <c r="O904" s="426"/>
      <c r="P904" s="321" t="s">
        <v>672</v>
      </c>
      <c r="Q904" s="322"/>
      <c r="R904" s="322"/>
      <c r="S904" s="322"/>
      <c r="T904" s="322"/>
      <c r="U904" s="322"/>
      <c r="V904" s="322"/>
      <c r="W904" s="322"/>
      <c r="X904" s="322"/>
      <c r="Y904" s="323">
        <v>0</v>
      </c>
      <c r="Z904" s="324"/>
      <c r="AA904" s="324"/>
      <c r="AB904" s="325"/>
      <c r="AC904" s="333" t="s">
        <v>80</v>
      </c>
      <c r="AD904" s="334"/>
      <c r="AE904" s="334"/>
      <c r="AF904" s="334"/>
      <c r="AG904" s="334"/>
      <c r="AH904" s="427" t="s">
        <v>675</v>
      </c>
      <c r="AI904" s="428"/>
      <c r="AJ904" s="428"/>
      <c r="AK904" s="428"/>
      <c r="AL904" s="330" t="s">
        <v>676</v>
      </c>
      <c r="AM904" s="331"/>
      <c r="AN904" s="331"/>
      <c r="AO904" s="332"/>
      <c r="AP904" s="326" t="s">
        <v>679</v>
      </c>
      <c r="AQ904" s="326"/>
      <c r="AR904" s="326"/>
      <c r="AS904" s="326"/>
      <c r="AT904" s="326"/>
      <c r="AU904" s="326"/>
      <c r="AV904" s="326"/>
      <c r="AW904" s="326"/>
      <c r="AX904" s="326"/>
    </row>
    <row r="905" spans="1:50" ht="30" customHeight="1" x14ac:dyDescent="0.15">
      <c r="A905" s="410">
        <v>2</v>
      </c>
      <c r="B905" s="410">
        <v>1</v>
      </c>
      <c r="C905" s="429" t="s">
        <v>663</v>
      </c>
      <c r="D905" s="424"/>
      <c r="E905" s="424"/>
      <c r="F905" s="424"/>
      <c r="G905" s="424"/>
      <c r="H905" s="424"/>
      <c r="I905" s="424"/>
      <c r="J905" s="425" t="s">
        <v>696</v>
      </c>
      <c r="K905" s="426"/>
      <c r="L905" s="426"/>
      <c r="M905" s="426"/>
      <c r="N905" s="426"/>
      <c r="O905" s="426"/>
      <c r="P905" s="321" t="s">
        <v>672</v>
      </c>
      <c r="Q905" s="322"/>
      <c r="R905" s="322"/>
      <c r="S905" s="322"/>
      <c r="T905" s="322"/>
      <c r="U905" s="322"/>
      <c r="V905" s="322"/>
      <c r="W905" s="322"/>
      <c r="X905" s="322"/>
      <c r="Y905" s="323">
        <v>0</v>
      </c>
      <c r="Z905" s="324"/>
      <c r="AA905" s="324"/>
      <c r="AB905" s="325"/>
      <c r="AC905" s="333" t="s">
        <v>80</v>
      </c>
      <c r="AD905" s="333"/>
      <c r="AE905" s="333"/>
      <c r="AF905" s="333"/>
      <c r="AG905" s="333"/>
      <c r="AH905" s="427" t="s">
        <v>675</v>
      </c>
      <c r="AI905" s="428"/>
      <c r="AJ905" s="428"/>
      <c r="AK905" s="428"/>
      <c r="AL905" s="330" t="s">
        <v>696</v>
      </c>
      <c r="AM905" s="331"/>
      <c r="AN905" s="331"/>
      <c r="AO905" s="332"/>
      <c r="AP905" s="326" t="s">
        <v>675</v>
      </c>
      <c r="AQ905" s="326"/>
      <c r="AR905" s="326"/>
      <c r="AS905" s="326"/>
      <c r="AT905" s="326"/>
      <c r="AU905" s="326"/>
      <c r="AV905" s="326"/>
      <c r="AW905" s="326"/>
      <c r="AX905" s="326"/>
    </row>
    <row r="906" spans="1:50" ht="30" customHeight="1" x14ac:dyDescent="0.15">
      <c r="A906" s="410">
        <v>3</v>
      </c>
      <c r="B906" s="410">
        <v>1</v>
      </c>
      <c r="C906" s="429" t="s">
        <v>664</v>
      </c>
      <c r="D906" s="424"/>
      <c r="E906" s="424"/>
      <c r="F906" s="424"/>
      <c r="G906" s="424"/>
      <c r="H906" s="424"/>
      <c r="I906" s="424"/>
      <c r="J906" s="425" t="s">
        <v>675</v>
      </c>
      <c r="K906" s="426"/>
      <c r="L906" s="426"/>
      <c r="M906" s="426"/>
      <c r="N906" s="426"/>
      <c r="O906" s="426"/>
      <c r="P906" s="321" t="s">
        <v>672</v>
      </c>
      <c r="Q906" s="322"/>
      <c r="R906" s="322"/>
      <c r="S906" s="322"/>
      <c r="T906" s="322"/>
      <c r="U906" s="322"/>
      <c r="V906" s="322"/>
      <c r="W906" s="322"/>
      <c r="X906" s="322"/>
      <c r="Y906" s="323">
        <v>0</v>
      </c>
      <c r="Z906" s="324"/>
      <c r="AA906" s="324"/>
      <c r="AB906" s="325"/>
      <c r="AC906" s="333" t="s">
        <v>80</v>
      </c>
      <c r="AD906" s="333"/>
      <c r="AE906" s="333"/>
      <c r="AF906" s="333"/>
      <c r="AG906" s="333"/>
      <c r="AH906" s="328" t="s">
        <v>699</v>
      </c>
      <c r="AI906" s="329"/>
      <c r="AJ906" s="329"/>
      <c r="AK906" s="329"/>
      <c r="AL906" s="330" t="s">
        <v>696</v>
      </c>
      <c r="AM906" s="331"/>
      <c r="AN906" s="331"/>
      <c r="AO906" s="332"/>
      <c r="AP906" s="326" t="s">
        <v>676</v>
      </c>
      <c r="AQ906" s="326"/>
      <c r="AR906" s="326"/>
      <c r="AS906" s="326"/>
      <c r="AT906" s="326"/>
      <c r="AU906" s="326"/>
      <c r="AV906" s="326"/>
      <c r="AW906" s="326"/>
      <c r="AX906" s="326"/>
    </row>
    <row r="907" spans="1:50" ht="30" customHeight="1" x14ac:dyDescent="0.15">
      <c r="A907" s="410">
        <v>4</v>
      </c>
      <c r="B907" s="410">
        <v>1</v>
      </c>
      <c r="C907" s="429" t="s">
        <v>665</v>
      </c>
      <c r="D907" s="424"/>
      <c r="E907" s="424"/>
      <c r="F907" s="424"/>
      <c r="G907" s="424"/>
      <c r="H907" s="424"/>
      <c r="I907" s="424"/>
      <c r="J907" s="425" t="s">
        <v>697</v>
      </c>
      <c r="K907" s="426"/>
      <c r="L907" s="426"/>
      <c r="M907" s="426"/>
      <c r="N907" s="426"/>
      <c r="O907" s="426"/>
      <c r="P907" s="321" t="s">
        <v>672</v>
      </c>
      <c r="Q907" s="322"/>
      <c r="R907" s="322"/>
      <c r="S907" s="322"/>
      <c r="T907" s="322"/>
      <c r="U907" s="322"/>
      <c r="V907" s="322"/>
      <c r="W907" s="322"/>
      <c r="X907" s="322"/>
      <c r="Y907" s="323">
        <v>0</v>
      </c>
      <c r="Z907" s="324"/>
      <c r="AA907" s="324"/>
      <c r="AB907" s="325"/>
      <c r="AC907" s="333" t="s">
        <v>80</v>
      </c>
      <c r="AD907" s="333"/>
      <c r="AE907" s="333"/>
      <c r="AF907" s="333"/>
      <c r="AG907" s="333"/>
      <c r="AH907" s="328" t="s">
        <v>698</v>
      </c>
      <c r="AI907" s="329"/>
      <c r="AJ907" s="329"/>
      <c r="AK907" s="329"/>
      <c r="AL907" s="330" t="s">
        <v>675</v>
      </c>
      <c r="AM907" s="331"/>
      <c r="AN907" s="331"/>
      <c r="AO907" s="332"/>
      <c r="AP907" s="326" t="s">
        <v>679</v>
      </c>
      <c r="AQ907" s="326"/>
      <c r="AR907" s="326"/>
      <c r="AS907" s="326"/>
      <c r="AT907" s="326"/>
      <c r="AU907" s="326"/>
      <c r="AV907" s="326"/>
      <c r="AW907" s="326"/>
      <c r="AX907" s="326"/>
    </row>
    <row r="908" spans="1:50" ht="30" customHeight="1" x14ac:dyDescent="0.15">
      <c r="A908" s="410">
        <v>5</v>
      </c>
      <c r="B908" s="410">
        <v>1</v>
      </c>
      <c r="C908" s="429" t="s">
        <v>666</v>
      </c>
      <c r="D908" s="424"/>
      <c r="E908" s="424"/>
      <c r="F908" s="424"/>
      <c r="G908" s="424"/>
      <c r="H908" s="424"/>
      <c r="I908" s="424"/>
      <c r="J908" s="425" t="s">
        <v>698</v>
      </c>
      <c r="K908" s="426"/>
      <c r="L908" s="426"/>
      <c r="M908" s="426"/>
      <c r="N908" s="426"/>
      <c r="O908" s="426"/>
      <c r="P908" s="321" t="s">
        <v>672</v>
      </c>
      <c r="Q908" s="322"/>
      <c r="R908" s="322"/>
      <c r="S908" s="322"/>
      <c r="T908" s="322"/>
      <c r="U908" s="322"/>
      <c r="V908" s="322"/>
      <c r="W908" s="322"/>
      <c r="X908" s="322"/>
      <c r="Y908" s="323">
        <v>0</v>
      </c>
      <c r="Z908" s="324"/>
      <c r="AA908" s="324"/>
      <c r="AB908" s="325"/>
      <c r="AC908" s="333" t="s">
        <v>80</v>
      </c>
      <c r="AD908" s="333"/>
      <c r="AE908" s="333"/>
      <c r="AF908" s="333"/>
      <c r="AG908" s="333"/>
      <c r="AH908" s="328" t="s">
        <v>675</v>
      </c>
      <c r="AI908" s="329"/>
      <c r="AJ908" s="329"/>
      <c r="AK908" s="329"/>
      <c r="AL908" s="330" t="s">
        <v>675</v>
      </c>
      <c r="AM908" s="331"/>
      <c r="AN908" s="331"/>
      <c r="AO908" s="332"/>
      <c r="AP908" s="326" t="s">
        <v>673</v>
      </c>
      <c r="AQ908" s="326"/>
      <c r="AR908" s="326"/>
      <c r="AS908" s="326"/>
      <c r="AT908" s="326"/>
      <c r="AU908" s="326"/>
      <c r="AV908" s="326"/>
      <c r="AW908" s="326"/>
      <c r="AX908" s="326"/>
    </row>
    <row r="909" spans="1:50" ht="30" customHeight="1" x14ac:dyDescent="0.15">
      <c r="A909" s="410">
        <v>6</v>
      </c>
      <c r="B909" s="410">
        <v>1</v>
      </c>
      <c r="C909" s="429" t="s">
        <v>667</v>
      </c>
      <c r="D909" s="424"/>
      <c r="E909" s="424"/>
      <c r="F909" s="424"/>
      <c r="G909" s="424"/>
      <c r="H909" s="424"/>
      <c r="I909" s="424"/>
      <c r="J909" s="425" t="s">
        <v>699</v>
      </c>
      <c r="K909" s="426"/>
      <c r="L909" s="426"/>
      <c r="M909" s="426"/>
      <c r="N909" s="426"/>
      <c r="O909" s="426"/>
      <c r="P909" s="321" t="s">
        <v>672</v>
      </c>
      <c r="Q909" s="322"/>
      <c r="R909" s="322"/>
      <c r="S909" s="322"/>
      <c r="T909" s="322"/>
      <c r="U909" s="322"/>
      <c r="V909" s="322"/>
      <c r="W909" s="322"/>
      <c r="X909" s="322"/>
      <c r="Y909" s="323">
        <v>0</v>
      </c>
      <c r="Z909" s="324"/>
      <c r="AA909" s="324"/>
      <c r="AB909" s="325"/>
      <c r="AC909" s="333" t="s">
        <v>80</v>
      </c>
      <c r="AD909" s="333"/>
      <c r="AE909" s="333"/>
      <c r="AF909" s="333"/>
      <c r="AG909" s="333"/>
      <c r="AH909" s="328" t="s">
        <v>675</v>
      </c>
      <c r="AI909" s="329"/>
      <c r="AJ909" s="329"/>
      <c r="AK909" s="329"/>
      <c r="AL909" s="330" t="s">
        <v>675</v>
      </c>
      <c r="AM909" s="331"/>
      <c r="AN909" s="331"/>
      <c r="AO909" s="332"/>
      <c r="AP909" s="326" t="s">
        <v>675</v>
      </c>
      <c r="AQ909" s="326"/>
      <c r="AR909" s="326"/>
      <c r="AS909" s="326"/>
      <c r="AT909" s="326"/>
      <c r="AU909" s="326"/>
      <c r="AV909" s="326"/>
      <c r="AW909" s="326"/>
      <c r="AX909" s="326"/>
    </row>
    <row r="910" spans="1:50" ht="30" customHeight="1" x14ac:dyDescent="0.15">
      <c r="A910" s="410">
        <v>7</v>
      </c>
      <c r="B910" s="410">
        <v>1</v>
      </c>
      <c r="C910" s="429" t="s">
        <v>668</v>
      </c>
      <c r="D910" s="424"/>
      <c r="E910" s="424"/>
      <c r="F910" s="424"/>
      <c r="G910" s="424"/>
      <c r="H910" s="424"/>
      <c r="I910" s="424"/>
      <c r="J910" s="425" t="s">
        <v>674</v>
      </c>
      <c r="K910" s="426"/>
      <c r="L910" s="426"/>
      <c r="M910" s="426"/>
      <c r="N910" s="426"/>
      <c r="O910" s="426"/>
      <c r="P910" s="321" t="s">
        <v>672</v>
      </c>
      <c r="Q910" s="322"/>
      <c r="R910" s="322"/>
      <c r="S910" s="322"/>
      <c r="T910" s="322"/>
      <c r="U910" s="322"/>
      <c r="V910" s="322"/>
      <c r="W910" s="322"/>
      <c r="X910" s="322"/>
      <c r="Y910" s="323">
        <v>0</v>
      </c>
      <c r="Z910" s="324"/>
      <c r="AA910" s="324"/>
      <c r="AB910" s="325"/>
      <c r="AC910" s="333" t="s">
        <v>80</v>
      </c>
      <c r="AD910" s="333"/>
      <c r="AE910" s="333"/>
      <c r="AF910" s="333"/>
      <c r="AG910" s="333"/>
      <c r="AH910" s="328" t="s">
        <v>676</v>
      </c>
      <c r="AI910" s="329"/>
      <c r="AJ910" s="329"/>
      <c r="AK910" s="329"/>
      <c r="AL910" s="330" t="s">
        <v>675</v>
      </c>
      <c r="AM910" s="331"/>
      <c r="AN910" s="331"/>
      <c r="AO910" s="332"/>
      <c r="AP910" s="326" t="s">
        <v>675</v>
      </c>
      <c r="AQ910" s="326"/>
      <c r="AR910" s="326"/>
      <c r="AS910" s="326"/>
      <c r="AT910" s="326"/>
      <c r="AU910" s="326"/>
      <c r="AV910" s="326"/>
      <c r="AW910" s="326"/>
      <c r="AX910" s="326"/>
    </row>
    <row r="911" spans="1:50" ht="30" customHeight="1" x14ac:dyDescent="0.15">
      <c r="A911" s="410">
        <v>8</v>
      </c>
      <c r="B911" s="410">
        <v>1</v>
      </c>
      <c r="C911" s="429" t="s">
        <v>669</v>
      </c>
      <c r="D911" s="424"/>
      <c r="E911" s="424"/>
      <c r="F911" s="424"/>
      <c r="G911" s="424"/>
      <c r="H911" s="424"/>
      <c r="I911" s="424"/>
      <c r="J911" s="425" t="s">
        <v>675</v>
      </c>
      <c r="K911" s="426"/>
      <c r="L911" s="426"/>
      <c r="M911" s="426"/>
      <c r="N911" s="426"/>
      <c r="O911" s="426"/>
      <c r="P911" s="321" t="s">
        <v>672</v>
      </c>
      <c r="Q911" s="322"/>
      <c r="R911" s="322"/>
      <c r="S911" s="322"/>
      <c r="T911" s="322"/>
      <c r="U911" s="322"/>
      <c r="V911" s="322"/>
      <c r="W911" s="322"/>
      <c r="X911" s="322"/>
      <c r="Y911" s="323">
        <v>0</v>
      </c>
      <c r="Z911" s="324"/>
      <c r="AA911" s="324"/>
      <c r="AB911" s="325"/>
      <c r="AC911" s="333" t="s">
        <v>80</v>
      </c>
      <c r="AD911" s="333"/>
      <c r="AE911" s="333"/>
      <c r="AF911" s="333"/>
      <c r="AG911" s="333"/>
      <c r="AH911" s="328" t="s">
        <v>700</v>
      </c>
      <c r="AI911" s="329"/>
      <c r="AJ911" s="329"/>
      <c r="AK911" s="329"/>
      <c r="AL911" s="330" t="s">
        <v>673</v>
      </c>
      <c r="AM911" s="331"/>
      <c r="AN911" s="331"/>
      <c r="AO911" s="332"/>
      <c r="AP911" s="326" t="s">
        <v>675</v>
      </c>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1" t="s">
        <v>299</v>
      </c>
      <c r="K936" s="109"/>
      <c r="L936" s="109"/>
      <c r="M936" s="109"/>
      <c r="N936" s="109"/>
      <c r="O936" s="109"/>
      <c r="P936" s="353" t="s">
        <v>247</v>
      </c>
      <c r="Q936" s="353"/>
      <c r="R936" s="353"/>
      <c r="S936" s="353"/>
      <c r="T936" s="353"/>
      <c r="U936" s="353"/>
      <c r="V936" s="353"/>
      <c r="W936" s="353"/>
      <c r="X936" s="353"/>
      <c r="Y936" s="350" t="s">
        <v>297</v>
      </c>
      <c r="Z936" s="351"/>
      <c r="AA936" s="351"/>
      <c r="AB936" s="351"/>
      <c r="AC936" s="281" t="s">
        <v>339</v>
      </c>
      <c r="AD936" s="281"/>
      <c r="AE936" s="281"/>
      <c r="AF936" s="281"/>
      <c r="AG936" s="281"/>
      <c r="AH936" s="350" t="s">
        <v>369</v>
      </c>
      <c r="AI936" s="352"/>
      <c r="AJ936" s="352"/>
      <c r="AK936" s="352"/>
      <c r="AL936" s="352" t="s">
        <v>21</v>
      </c>
      <c r="AM936" s="352"/>
      <c r="AN936" s="352"/>
      <c r="AO936" s="430"/>
      <c r="AP936" s="431" t="s">
        <v>300</v>
      </c>
      <c r="AQ936" s="431"/>
      <c r="AR936" s="431"/>
      <c r="AS936" s="431"/>
      <c r="AT936" s="431"/>
      <c r="AU936" s="431"/>
      <c r="AV936" s="431"/>
      <c r="AW936" s="431"/>
      <c r="AX936" s="431"/>
    </row>
    <row r="937" spans="1:50" ht="30" customHeight="1" x14ac:dyDescent="0.15">
      <c r="A937" s="410">
        <v>1</v>
      </c>
      <c r="B937" s="410">
        <v>1</v>
      </c>
      <c r="C937" s="429" t="s">
        <v>677</v>
      </c>
      <c r="D937" s="424"/>
      <c r="E937" s="424"/>
      <c r="F937" s="424"/>
      <c r="G937" s="424"/>
      <c r="H937" s="424"/>
      <c r="I937" s="424"/>
      <c r="J937" s="425" t="s">
        <v>674</v>
      </c>
      <c r="K937" s="426"/>
      <c r="L937" s="426"/>
      <c r="M937" s="426"/>
      <c r="N937" s="426"/>
      <c r="O937" s="426"/>
      <c r="P937" s="321" t="s">
        <v>701</v>
      </c>
      <c r="Q937" s="322"/>
      <c r="R937" s="322"/>
      <c r="S937" s="322"/>
      <c r="T937" s="322"/>
      <c r="U937" s="322"/>
      <c r="V937" s="322"/>
      <c r="W937" s="322"/>
      <c r="X937" s="322"/>
      <c r="Y937" s="323">
        <v>1.5</v>
      </c>
      <c r="Z937" s="324"/>
      <c r="AA937" s="324"/>
      <c r="AB937" s="325"/>
      <c r="AC937" s="333" t="s">
        <v>80</v>
      </c>
      <c r="AD937" s="334"/>
      <c r="AE937" s="334"/>
      <c r="AF937" s="334"/>
      <c r="AG937" s="334"/>
      <c r="AH937" s="427" t="s">
        <v>702</v>
      </c>
      <c r="AI937" s="428"/>
      <c r="AJ937" s="428"/>
      <c r="AK937" s="428"/>
      <c r="AL937" s="330" t="s">
        <v>675</v>
      </c>
      <c r="AM937" s="331"/>
      <c r="AN937" s="331"/>
      <c r="AO937" s="332"/>
      <c r="AP937" s="326" t="s">
        <v>675</v>
      </c>
      <c r="AQ937" s="326"/>
      <c r="AR937" s="326"/>
      <c r="AS937" s="326"/>
      <c r="AT937" s="326"/>
      <c r="AU937" s="326"/>
      <c r="AV937" s="326"/>
      <c r="AW937" s="326"/>
      <c r="AX937" s="326"/>
    </row>
    <row r="938" spans="1:50" ht="30" customHeight="1" x14ac:dyDescent="0.15">
      <c r="A938" s="410">
        <v>2</v>
      </c>
      <c r="B938" s="410">
        <v>1</v>
      </c>
      <c r="C938" s="429" t="s">
        <v>682</v>
      </c>
      <c r="D938" s="424"/>
      <c r="E938" s="424"/>
      <c r="F938" s="424"/>
      <c r="G938" s="424"/>
      <c r="H938" s="424"/>
      <c r="I938" s="424"/>
      <c r="J938" s="425" t="s">
        <v>675</v>
      </c>
      <c r="K938" s="426"/>
      <c r="L938" s="426"/>
      <c r="M938" s="426"/>
      <c r="N938" s="426"/>
      <c r="O938" s="426"/>
      <c r="P938" s="321" t="s">
        <v>701</v>
      </c>
      <c r="Q938" s="322"/>
      <c r="R938" s="322"/>
      <c r="S938" s="322"/>
      <c r="T938" s="322"/>
      <c r="U938" s="322"/>
      <c r="V938" s="322"/>
      <c r="W938" s="322"/>
      <c r="X938" s="322"/>
      <c r="Y938" s="323">
        <v>1.4</v>
      </c>
      <c r="Z938" s="324"/>
      <c r="AA938" s="324"/>
      <c r="AB938" s="325"/>
      <c r="AC938" s="333" t="s">
        <v>80</v>
      </c>
      <c r="AD938" s="333"/>
      <c r="AE938" s="333"/>
      <c r="AF938" s="333"/>
      <c r="AG938" s="333"/>
      <c r="AH938" s="427" t="s">
        <v>675</v>
      </c>
      <c r="AI938" s="428"/>
      <c r="AJ938" s="428"/>
      <c r="AK938" s="428"/>
      <c r="AL938" s="330" t="s">
        <v>675</v>
      </c>
      <c r="AM938" s="331"/>
      <c r="AN938" s="331"/>
      <c r="AO938" s="332"/>
      <c r="AP938" s="326" t="s">
        <v>696</v>
      </c>
      <c r="AQ938" s="326"/>
      <c r="AR938" s="326"/>
      <c r="AS938" s="326"/>
      <c r="AT938" s="326"/>
      <c r="AU938" s="326"/>
      <c r="AV938" s="326"/>
      <c r="AW938" s="326"/>
      <c r="AX938" s="326"/>
    </row>
    <row r="939" spans="1:50" ht="30" customHeight="1" x14ac:dyDescent="0.15">
      <c r="A939" s="410">
        <v>3</v>
      </c>
      <c r="B939" s="410">
        <v>1</v>
      </c>
      <c r="C939" s="429" t="s">
        <v>684</v>
      </c>
      <c r="D939" s="424"/>
      <c r="E939" s="424"/>
      <c r="F939" s="424"/>
      <c r="G939" s="424"/>
      <c r="H939" s="424"/>
      <c r="I939" s="424"/>
      <c r="J939" s="425" t="s">
        <v>696</v>
      </c>
      <c r="K939" s="426"/>
      <c r="L939" s="426"/>
      <c r="M939" s="426"/>
      <c r="N939" s="426"/>
      <c r="O939" s="426"/>
      <c r="P939" s="321" t="s">
        <v>701</v>
      </c>
      <c r="Q939" s="322"/>
      <c r="R939" s="322"/>
      <c r="S939" s="322"/>
      <c r="T939" s="322"/>
      <c r="U939" s="322"/>
      <c r="V939" s="322"/>
      <c r="W939" s="322"/>
      <c r="X939" s="322"/>
      <c r="Y939" s="323">
        <v>1</v>
      </c>
      <c r="Z939" s="324"/>
      <c r="AA939" s="324"/>
      <c r="AB939" s="325"/>
      <c r="AC939" s="333" t="s">
        <v>80</v>
      </c>
      <c r="AD939" s="333"/>
      <c r="AE939" s="333"/>
      <c r="AF939" s="333"/>
      <c r="AG939" s="333"/>
      <c r="AH939" s="328" t="s">
        <v>675</v>
      </c>
      <c r="AI939" s="329"/>
      <c r="AJ939" s="329"/>
      <c r="AK939" s="329"/>
      <c r="AL939" s="330" t="s">
        <v>696</v>
      </c>
      <c r="AM939" s="331"/>
      <c r="AN939" s="331"/>
      <c r="AO939" s="332"/>
      <c r="AP939" s="326" t="s">
        <v>696</v>
      </c>
      <c r="AQ939" s="326"/>
      <c r="AR939" s="326"/>
      <c r="AS939" s="326"/>
      <c r="AT939" s="326"/>
      <c r="AU939" s="326"/>
      <c r="AV939" s="326"/>
      <c r="AW939" s="326"/>
      <c r="AX939" s="326"/>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1" t="s">
        <v>299</v>
      </c>
      <c r="K969" s="109"/>
      <c r="L969" s="109"/>
      <c r="M969" s="109"/>
      <c r="N969" s="109"/>
      <c r="O969" s="109"/>
      <c r="P969" s="353" t="s">
        <v>247</v>
      </c>
      <c r="Q969" s="353"/>
      <c r="R969" s="353"/>
      <c r="S969" s="353"/>
      <c r="T969" s="353"/>
      <c r="U969" s="353"/>
      <c r="V969" s="353"/>
      <c r="W969" s="353"/>
      <c r="X969" s="353"/>
      <c r="Y969" s="350" t="s">
        <v>297</v>
      </c>
      <c r="Z969" s="351"/>
      <c r="AA969" s="351"/>
      <c r="AB969" s="351"/>
      <c r="AC969" s="281" t="s">
        <v>339</v>
      </c>
      <c r="AD969" s="281"/>
      <c r="AE969" s="281"/>
      <c r="AF969" s="281"/>
      <c r="AG969" s="281"/>
      <c r="AH969" s="350" t="s">
        <v>369</v>
      </c>
      <c r="AI969" s="352"/>
      <c r="AJ969" s="352"/>
      <c r="AK969" s="352"/>
      <c r="AL969" s="352" t="s">
        <v>21</v>
      </c>
      <c r="AM969" s="352"/>
      <c r="AN969" s="352"/>
      <c r="AO969" s="430"/>
      <c r="AP969" s="431" t="s">
        <v>300</v>
      </c>
      <c r="AQ969" s="431"/>
      <c r="AR969" s="431"/>
      <c r="AS969" s="431"/>
      <c r="AT969" s="431"/>
      <c r="AU969" s="431"/>
      <c r="AV969" s="431"/>
      <c r="AW969" s="431"/>
      <c r="AX969" s="431"/>
    </row>
    <row r="970" spans="1:50" ht="30" customHeight="1" x14ac:dyDescent="0.15">
      <c r="A970" s="410">
        <v>1</v>
      </c>
      <c r="B970" s="410">
        <v>1</v>
      </c>
      <c r="C970" s="429" t="s">
        <v>638</v>
      </c>
      <c r="D970" s="424"/>
      <c r="E970" s="424"/>
      <c r="F970" s="424"/>
      <c r="G970" s="424"/>
      <c r="H970" s="424"/>
      <c r="I970" s="424"/>
      <c r="J970" s="425" t="s">
        <v>647</v>
      </c>
      <c r="K970" s="426"/>
      <c r="L970" s="426"/>
      <c r="M970" s="426"/>
      <c r="N970" s="426"/>
      <c r="O970" s="426"/>
      <c r="P970" s="321" t="s">
        <v>651</v>
      </c>
      <c r="Q970" s="322"/>
      <c r="R970" s="322"/>
      <c r="S970" s="322"/>
      <c r="T970" s="322"/>
      <c r="U970" s="322"/>
      <c r="V970" s="322"/>
      <c r="W970" s="322"/>
      <c r="X970" s="322"/>
      <c r="Y970" s="323">
        <v>0.1</v>
      </c>
      <c r="Z970" s="324"/>
      <c r="AA970" s="324"/>
      <c r="AB970" s="325"/>
      <c r="AC970" s="333" t="s">
        <v>80</v>
      </c>
      <c r="AD970" s="334"/>
      <c r="AE970" s="334"/>
      <c r="AF970" s="334"/>
      <c r="AG970" s="334"/>
      <c r="AH970" s="427" t="s">
        <v>648</v>
      </c>
      <c r="AI970" s="428"/>
      <c r="AJ970" s="428"/>
      <c r="AK970" s="428"/>
      <c r="AL970" s="330" t="s">
        <v>654</v>
      </c>
      <c r="AM970" s="331"/>
      <c r="AN970" s="331"/>
      <c r="AO970" s="332"/>
      <c r="AP970" s="326" t="s">
        <v>657</v>
      </c>
      <c r="AQ970" s="326"/>
      <c r="AR970" s="326"/>
      <c r="AS970" s="326"/>
      <c r="AT970" s="326"/>
      <c r="AU970" s="326"/>
      <c r="AV970" s="326"/>
      <c r="AW970" s="326"/>
      <c r="AX970" s="326"/>
    </row>
    <row r="971" spans="1:50" ht="30" customHeight="1" x14ac:dyDescent="0.15">
      <c r="A971" s="410">
        <v>2</v>
      </c>
      <c r="B971" s="410">
        <v>1</v>
      </c>
      <c r="C971" s="429" t="s">
        <v>639</v>
      </c>
      <c r="D971" s="424"/>
      <c r="E971" s="424"/>
      <c r="F971" s="424"/>
      <c r="G971" s="424"/>
      <c r="H971" s="424"/>
      <c r="I971" s="424"/>
      <c r="J971" s="425" t="s">
        <v>647</v>
      </c>
      <c r="K971" s="426"/>
      <c r="L971" s="426"/>
      <c r="M971" s="426"/>
      <c r="N971" s="426"/>
      <c r="O971" s="426"/>
      <c r="P971" s="321" t="s">
        <v>651</v>
      </c>
      <c r="Q971" s="322"/>
      <c r="R971" s="322"/>
      <c r="S971" s="322"/>
      <c r="T971" s="322"/>
      <c r="U971" s="322"/>
      <c r="V971" s="322"/>
      <c r="W971" s="322"/>
      <c r="X971" s="322"/>
      <c r="Y971" s="323">
        <v>0.1</v>
      </c>
      <c r="Z971" s="324"/>
      <c r="AA971" s="324"/>
      <c r="AB971" s="325"/>
      <c r="AC971" s="333" t="s">
        <v>80</v>
      </c>
      <c r="AD971" s="334"/>
      <c r="AE971" s="334"/>
      <c r="AF971" s="334"/>
      <c r="AG971" s="334"/>
      <c r="AH971" s="427" t="s">
        <v>647</v>
      </c>
      <c r="AI971" s="428"/>
      <c r="AJ971" s="428"/>
      <c r="AK971" s="428"/>
      <c r="AL971" s="330" t="s">
        <v>647</v>
      </c>
      <c r="AM971" s="331"/>
      <c r="AN971" s="331"/>
      <c r="AO971" s="332"/>
      <c r="AP971" s="326" t="s">
        <v>657</v>
      </c>
      <c r="AQ971" s="326"/>
      <c r="AR971" s="326"/>
      <c r="AS971" s="326"/>
      <c r="AT971" s="326"/>
      <c r="AU971" s="326"/>
      <c r="AV971" s="326"/>
      <c r="AW971" s="326"/>
      <c r="AX971" s="326"/>
    </row>
    <row r="972" spans="1:50" ht="30" customHeight="1" x14ac:dyDescent="0.15">
      <c r="A972" s="410">
        <v>3</v>
      </c>
      <c r="B972" s="410">
        <v>1</v>
      </c>
      <c r="C972" s="429" t="s">
        <v>664</v>
      </c>
      <c r="D972" s="424"/>
      <c r="E972" s="424"/>
      <c r="F972" s="424"/>
      <c r="G972" s="424"/>
      <c r="H972" s="424"/>
      <c r="I972" s="424"/>
      <c r="J972" s="425" t="s">
        <v>647</v>
      </c>
      <c r="K972" s="426"/>
      <c r="L972" s="426"/>
      <c r="M972" s="426"/>
      <c r="N972" s="426"/>
      <c r="O972" s="426"/>
      <c r="P972" s="321" t="s">
        <v>651</v>
      </c>
      <c r="Q972" s="322"/>
      <c r="R972" s="322"/>
      <c r="S972" s="322"/>
      <c r="T972" s="322"/>
      <c r="U972" s="322"/>
      <c r="V972" s="322"/>
      <c r="W972" s="322"/>
      <c r="X972" s="322"/>
      <c r="Y972" s="323">
        <v>0.1</v>
      </c>
      <c r="Z972" s="324"/>
      <c r="AA972" s="324"/>
      <c r="AB972" s="325"/>
      <c r="AC972" s="333" t="s">
        <v>80</v>
      </c>
      <c r="AD972" s="334"/>
      <c r="AE972" s="334"/>
      <c r="AF972" s="334"/>
      <c r="AG972" s="334"/>
      <c r="AH972" s="328" t="s">
        <v>652</v>
      </c>
      <c r="AI972" s="329"/>
      <c r="AJ972" s="329"/>
      <c r="AK972" s="329"/>
      <c r="AL972" s="330" t="s">
        <v>647</v>
      </c>
      <c r="AM972" s="331"/>
      <c r="AN972" s="331"/>
      <c r="AO972" s="332"/>
      <c r="AP972" s="326" t="s">
        <v>647</v>
      </c>
      <c r="AQ972" s="326"/>
      <c r="AR972" s="326"/>
      <c r="AS972" s="326"/>
      <c r="AT972" s="326"/>
      <c r="AU972" s="326"/>
      <c r="AV972" s="326"/>
      <c r="AW972" s="326"/>
      <c r="AX972" s="326"/>
    </row>
    <row r="973" spans="1:50" ht="30" customHeight="1" x14ac:dyDescent="0.15">
      <c r="A973" s="410">
        <v>4</v>
      </c>
      <c r="B973" s="410">
        <v>1</v>
      </c>
      <c r="C973" s="429" t="s">
        <v>640</v>
      </c>
      <c r="D973" s="424"/>
      <c r="E973" s="424"/>
      <c r="F973" s="424"/>
      <c r="G973" s="424"/>
      <c r="H973" s="424"/>
      <c r="I973" s="424"/>
      <c r="J973" s="425" t="s">
        <v>648</v>
      </c>
      <c r="K973" s="426"/>
      <c r="L973" s="426"/>
      <c r="M973" s="426"/>
      <c r="N973" s="426"/>
      <c r="O973" s="426"/>
      <c r="P973" s="321" t="s">
        <v>651</v>
      </c>
      <c r="Q973" s="322"/>
      <c r="R973" s="322"/>
      <c r="S973" s="322"/>
      <c r="T973" s="322"/>
      <c r="U973" s="322"/>
      <c r="V973" s="322"/>
      <c r="W973" s="322"/>
      <c r="X973" s="322"/>
      <c r="Y973" s="323">
        <v>0.1</v>
      </c>
      <c r="Z973" s="324"/>
      <c r="AA973" s="324"/>
      <c r="AB973" s="325"/>
      <c r="AC973" s="333" t="s">
        <v>80</v>
      </c>
      <c r="AD973" s="334"/>
      <c r="AE973" s="334"/>
      <c r="AF973" s="334"/>
      <c r="AG973" s="334"/>
      <c r="AH973" s="328" t="s">
        <v>653</v>
      </c>
      <c r="AI973" s="329"/>
      <c r="AJ973" s="329"/>
      <c r="AK973" s="329"/>
      <c r="AL973" s="330" t="s">
        <v>655</v>
      </c>
      <c r="AM973" s="331"/>
      <c r="AN973" s="331"/>
      <c r="AO973" s="332"/>
      <c r="AP973" s="326" t="s">
        <v>647</v>
      </c>
      <c r="AQ973" s="326"/>
      <c r="AR973" s="326"/>
      <c r="AS973" s="326"/>
      <c r="AT973" s="326"/>
      <c r="AU973" s="326"/>
      <c r="AV973" s="326"/>
      <c r="AW973" s="326"/>
      <c r="AX973" s="326"/>
    </row>
    <row r="974" spans="1:50" ht="30" customHeight="1" x14ac:dyDescent="0.15">
      <c r="A974" s="410">
        <v>5</v>
      </c>
      <c r="B974" s="410">
        <v>1</v>
      </c>
      <c r="C974" s="429" t="s">
        <v>641</v>
      </c>
      <c r="D974" s="424"/>
      <c r="E974" s="424"/>
      <c r="F974" s="424"/>
      <c r="G974" s="424"/>
      <c r="H974" s="424"/>
      <c r="I974" s="424"/>
      <c r="J974" s="425" t="s">
        <v>649</v>
      </c>
      <c r="K974" s="426"/>
      <c r="L974" s="426"/>
      <c r="M974" s="426"/>
      <c r="N974" s="426"/>
      <c r="O974" s="426"/>
      <c r="P974" s="321" t="s">
        <v>651</v>
      </c>
      <c r="Q974" s="322"/>
      <c r="R974" s="322"/>
      <c r="S974" s="322"/>
      <c r="T974" s="322"/>
      <c r="U974" s="322"/>
      <c r="V974" s="322"/>
      <c r="W974" s="322"/>
      <c r="X974" s="322"/>
      <c r="Y974" s="323">
        <v>0</v>
      </c>
      <c r="Z974" s="324"/>
      <c r="AA974" s="324"/>
      <c r="AB974" s="325"/>
      <c r="AC974" s="333" t="s">
        <v>80</v>
      </c>
      <c r="AD974" s="334"/>
      <c r="AE974" s="334"/>
      <c r="AF974" s="334"/>
      <c r="AG974" s="334"/>
      <c r="AH974" s="328" t="s">
        <v>647</v>
      </c>
      <c r="AI974" s="329"/>
      <c r="AJ974" s="329"/>
      <c r="AK974" s="329"/>
      <c r="AL974" s="330" t="s">
        <v>655</v>
      </c>
      <c r="AM974" s="331"/>
      <c r="AN974" s="331"/>
      <c r="AO974" s="332"/>
      <c r="AP974" s="326" t="s">
        <v>655</v>
      </c>
      <c r="AQ974" s="326"/>
      <c r="AR974" s="326"/>
      <c r="AS974" s="326"/>
      <c r="AT974" s="326"/>
      <c r="AU974" s="326"/>
      <c r="AV974" s="326"/>
      <c r="AW974" s="326"/>
      <c r="AX974" s="326"/>
    </row>
    <row r="975" spans="1:50" ht="30" customHeight="1" x14ac:dyDescent="0.15">
      <c r="A975" s="410">
        <v>6</v>
      </c>
      <c r="B975" s="410">
        <v>1</v>
      </c>
      <c r="C975" s="429" t="s">
        <v>642</v>
      </c>
      <c r="D975" s="424"/>
      <c r="E975" s="424"/>
      <c r="F975" s="424"/>
      <c r="G975" s="424"/>
      <c r="H975" s="424"/>
      <c r="I975" s="424"/>
      <c r="J975" s="425" t="s">
        <v>647</v>
      </c>
      <c r="K975" s="426"/>
      <c r="L975" s="426"/>
      <c r="M975" s="426"/>
      <c r="N975" s="426"/>
      <c r="O975" s="426"/>
      <c r="P975" s="321" t="s">
        <v>651</v>
      </c>
      <c r="Q975" s="322"/>
      <c r="R975" s="322"/>
      <c r="S975" s="322"/>
      <c r="T975" s="322"/>
      <c r="U975" s="322"/>
      <c r="V975" s="322"/>
      <c r="W975" s="322"/>
      <c r="X975" s="322"/>
      <c r="Y975" s="323">
        <v>0</v>
      </c>
      <c r="Z975" s="324"/>
      <c r="AA975" s="324"/>
      <c r="AB975" s="325"/>
      <c r="AC975" s="333" t="s">
        <v>80</v>
      </c>
      <c r="AD975" s="334"/>
      <c r="AE975" s="334"/>
      <c r="AF975" s="334"/>
      <c r="AG975" s="334"/>
      <c r="AH975" s="328" t="s">
        <v>647</v>
      </c>
      <c r="AI975" s="329"/>
      <c r="AJ975" s="329"/>
      <c r="AK975" s="329"/>
      <c r="AL975" s="330" t="s">
        <v>647</v>
      </c>
      <c r="AM975" s="331"/>
      <c r="AN975" s="331"/>
      <c r="AO975" s="332"/>
      <c r="AP975" s="326" t="s">
        <v>647</v>
      </c>
      <c r="AQ975" s="326"/>
      <c r="AR975" s="326"/>
      <c r="AS975" s="326"/>
      <c r="AT975" s="326"/>
      <c r="AU975" s="326"/>
      <c r="AV975" s="326"/>
      <c r="AW975" s="326"/>
      <c r="AX975" s="326"/>
    </row>
    <row r="976" spans="1:50" ht="30" customHeight="1" x14ac:dyDescent="0.15">
      <c r="A976" s="410">
        <v>7</v>
      </c>
      <c r="B976" s="410">
        <v>1</v>
      </c>
      <c r="C976" s="429" t="s">
        <v>643</v>
      </c>
      <c r="D976" s="424"/>
      <c r="E976" s="424"/>
      <c r="F976" s="424"/>
      <c r="G976" s="424"/>
      <c r="H976" s="424"/>
      <c r="I976" s="424"/>
      <c r="J976" s="425" t="s">
        <v>647</v>
      </c>
      <c r="K976" s="426"/>
      <c r="L976" s="426"/>
      <c r="M976" s="426"/>
      <c r="N976" s="426"/>
      <c r="O976" s="426"/>
      <c r="P976" s="321" t="s">
        <v>651</v>
      </c>
      <c r="Q976" s="322"/>
      <c r="R976" s="322"/>
      <c r="S976" s="322"/>
      <c r="T976" s="322"/>
      <c r="U976" s="322"/>
      <c r="V976" s="322"/>
      <c r="W976" s="322"/>
      <c r="X976" s="322"/>
      <c r="Y976" s="323">
        <v>0</v>
      </c>
      <c r="Z976" s="324"/>
      <c r="AA976" s="324"/>
      <c r="AB976" s="325"/>
      <c r="AC976" s="333" t="s">
        <v>80</v>
      </c>
      <c r="AD976" s="334"/>
      <c r="AE976" s="334"/>
      <c r="AF976" s="334"/>
      <c r="AG976" s="334"/>
      <c r="AH976" s="328" t="s">
        <v>647</v>
      </c>
      <c r="AI976" s="329"/>
      <c r="AJ976" s="329"/>
      <c r="AK976" s="329"/>
      <c r="AL976" s="330" t="s">
        <v>655</v>
      </c>
      <c r="AM976" s="331"/>
      <c r="AN976" s="331"/>
      <c r="AO976" s="332"/>
      <c r="AP976" s="326" t="s">
        <v>647</v>
      </c>
      <c r="AQ976" s="326"/>
      <c r="AR976" s="326"/>
      <c r="AS976" s="326"/>
      <c r="AT976" s="326"/>
      <c r="AU976" s="326"/>
      <c r="AV976" s="326"/>
      <c r="AW976" s="326"/>
      <c r="AX976" s="326"/>
    </row>
    <row r="977" spans="1:50" ht="30" customHeight="1" x14ac:dyDescent="0.15">
      <c r="A977" s="410">
        <v>8</v>
      </c>
      <c r="B977" s="410">
        <v>1</v>
      </c>
      <c r="C977" s="429" t="s">
        <v>644</v>
      </c>
      <c r="D977" s="424"/>
      <c r="E977" s="424"/>
      <c r="F977" s="424"/>
      <c r="G977" s="424"/>
      <c r="H977" s="424"/>
      <c r="I977" s="424"/>
      <c r="J977" s="425" t="s">
        <v>649</v>
      </c>
      <c r="K977" s="426"/>
      <c r="L977" s="426"/>
      <c r="M977" s="426"/>
      <c r="N977" s="426"/>
      <c r="O977" s="426"/>
      <c r="P977" s="321" t="s">
        <v>651</v>
      </c>
      <c r="Q977" s="322"/>
      <c r="R977" s="322"/>
      <c r="S977" s="322"/>
      <c r="T977" s="322"/>
      <c r="U977" s="322"/>
      <c r="V977" s="322"/>
      <c r="W977" s="322"/>
      <c r="X977" s="322"/>
      <c r="Y977" s="323">
        <v>0</v>
      </c>
      <c r="Z977" s="324"/>
      <c r="AA977" s="324"/>
      <c r="AB977" s="325"/>
      <c r="AC977" s="333" t="s">
        <v>80</v>
      </c>
      <c r="AD977" s="334"/>
      <c r="AE977" s="334"/>
      <c r="AF977" s="334"/>
      <c r="AG977" s="334"/>
      <c r="AH977" s="328" t="s">
        <v>647</v>
      </c>
      <c r="AI977" s="329"/>
      <c r="AJ977" s="329"/>
      <c r="AK977" s="329"/>
      <c r="AL977" s="330" t="s">
        <v>655</v>
      </c>
      <c r="AM977" s="331"/>
      <c r="AN977" s="331"/>
      <c r="AO977" s="332"/>
      <c r="AP977" s="326" t="s">
        <v>647</v>
      </c>
      <c r="AQ977" s="326"/>
      <c r="AR977" s="326"/>
      <c r="AS977" s="326"/>
      <c r="AT977" s="326"/>
      <c r="AU977" s="326"/>
      <c r="AV977" s="326"/>
      <c r="AW977" s="326"/>
      <c r="AX977" s="326"/>
    </row>
    <row r="978" spans="1:50" ht="30" customHeight="1" x14ac:dyDescent="0.15">
      <c r="A978" s="410">
        <v>9</v>
      </c>
      <c r="B978" s="410">
        <v>1</v>
      </c>
      <c r="C978" s="429" t="s">
        <v>645</v>
      </c>
      <c r="D978" s="424"/>
      <c r="E978" s="424"/>
      <c r="F978" s="424"/>
      <c r="G978" s="424"/>
      <c r="H978" s="424"/>
      <c r="I978" s="424"/>
      <c r="J978" s="425" t="s">
        <v>649</v>
      </c>
      <c r="K978" s="426"/>
      <c r="L978" s="426"/>
      <c r="M978" s="426"/>
      <c r="N978" s="426"/>
      <c r="O978" s="426"/>
      <c r="P978" s="321" t="s">
        <v>651</v>
      </c>
      <c r="Q978" s="322"/>
      <c r="R978" s="322"/>
      <c r="S978" s="322"/>
      <c r="T978" s="322"/>
      <c r="U978" s="322"/>
      <c r="V978" s="322"/>
      <c r="W978" s="322"/>
      <c r="X978" s="322"/>
      <c r="Y978" s="323">
        <v>0</v>
      </c>
      <c r="Z978" s="324"/>
      <c r="AA978" s="324"/>
      <c r="AB978" s="325"/>
      <c r="AC978" s="333" t="s">
        <v>80</v>
      </c>
      <c r="AD978" s="334"/>
      <c r="AE978" s="334"/>
      <c r="AF978" s="334"/>
      <c r="AG978" s="334"/>
      <c r="AH978" s="328" t="s">
        <v>647</v>
      </c>
      <c r="AI978" s="329"/>
      <c r="AJ978" s="329"/>
      <c r="AK978" s="329"/>
      <c r="AL978" s="330" t="s">
        <v>647</v>
      </c>
      <c r="AM978" s="331"/>
      <c r="AN978" s="331"/>
      <c r="AO978" s="332"/>
      <c r="AP978" s="326" t="s">
        <v>647</v>
      </c>
      <c r="AQ978" s="326"/>
      <c r="AR978" s="326"/>
      <c r="AS978" s="326"/>
      <c r="AT978" s="326"/>
      <c r="AU978" s="326"/>
      <c r="AV978" s="326"/>
      <c r="AW978" s="326"/>
      <c r="AX978" s="326"/>
    </row>
    <row r="979" spans="1:50" ht="30" customHeight="1" x14ac:dyDescent="0.15">
      <c r="A979" s="410">
        <v>10</v>
      </c>
      <c r="B979" s="410">
        <v>1</v>
      </c>
      <c r="C979" s="429" t="s">
        <v>646</v>
      </c>
      <c r="D979" s="424"/>
      <c r="E979" s="424"/>
      <c r="F979" s="424"/>
      <c r="G979" s="424"/>
      <c r="H979" s="424"/>
      <c r="I979" s="424"/>
      <c r="J979" s="425" t="s">
        <v>650</v>
      </c>
      <c r="K979" s="426"/>
      <c r="L979" s="426"/>
      <c r="M979" s="426"/>
      <c r="N979" s="426"/>
      <c r="O979" s="426"/>
      <c r="P979" s="321" t="s">
        <v>651</v>
      </c>
      <c r="Q979" s="322"/>
      <c r="R979" s="322"/>
      <c r="S979" s="322"/>
      <c r="T979" s="322"/>
      <c r="U979" s="322"/>
      <c r="V979" s="322"/>
      <c r="W979" s="322"/>
      <c r="X979" s="322"/>
      <c r="Y979" s="323">
        <v>0</v>
      </c>
      <c r="Z979" s="324"/>
      <c r="AA979" s="324"/>
      <c r="AB979" s="325"/>
      <c r="AC979" s="333" t="s">
        <v>80</v>
      </c>
      <c r="AD979" s="334"/>
      <c r="AE979" s="334"/>
      <c r="AF979" s="334"/>
      <c r="AG979" s="334"/>
      <c r="AH979" s="328" t="s">
        <v>647</v>
      </c>
      <c r="AI979" s="329"/>
      <c r="AJ979" s="329"/>
      <c r="AK979" s="329"/>
      <c r="AL979" s="330" t="s">
        <v>656</v>
      </c>
      <c r="AM979" s="331"/>
      <c r="AN979" s="331"/>
      <c r="AO979" s="332"/>
      <c r="AP979" s="326" t="s">
        <v>647</v>
      </c>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2"/>
      <c r="B1002" s="352"/>
      <c r="C1002" s="352" t="s">
        <v>26</v>
      </c>
      <c r="D1002" s="352"/>
      <c r="E1002" s="352"/>
      <c r="F1002" s="352"/>
      <c r="G1002" s="352"/>
      <c r="H1002" s="352"/>
      <c r="I1002" s="352"/>
      <c r="J1002" s="281" t="s">
        <v>299</v>
      </c>
      <c r="K1002" s="109"/>
      <c r="L1002" s="109"/>
      <c r="M1002" s="109"/>
      <c r="N1002" s="109"/>
      <c r="O1002" s="109"/>
      <c r="P1002" s="353" t="s">
        <v>247</v>
      </c>
      <c r="Q1002" s="353"/>
      <c r="R1002" s="353"/>
      <c r="S1002" s="353"/>
      <c r="T1002" s="353"/>
      <c r="U1002" s="353"/>
      <c r="V1002" s="353"/>
      <c r="W1002" s="353"/>
      <c r="X1002" s="353"/>
      <c r="Y1002" s="350" t="s">
        <v>297</v>
      </c>
      <c r="Z1002" s="351"/>
      <c r="AA1002" s="351"/>
      <c r="AB1002" s="351"/>
      <c r="AC1002" s="281" t="s">
        <v>339</v>
      </c>
      <c r="AD1002" s="281"/>
      <c r="AE1002" s="281"/>
      <c r="AF1002" s="281"/>
      <c r="AG1002" s="281"/>
      <c r="AH1002" s="350" t="s">
        <v>369</v>
      </c>
      <c r="AI1002" s="352"/>
      <c r="AJ1002" s="352"/>
      <c r="AK1002" s="352"/>
      <c r="AL1002" s="352" t="s">
        <v>21</v>
      </c>
      <c r="AM1002" s="352"/>
      <c r="AN1002" s="352"/>
      <c r="AO1002" s="430"/>
      <c r="AP1002" s="431" t="s">
        <v>300</v>
      </c>
      <c r="AQ1002" s="431"/>
      <c r="AR1002" s="431"/>
      <c r="AS1002" s="431"/>
      <c r="AT1002" s="431"/>
      <c r="AU1002" s="431"/>
      <c r="AV1002" s="431"/>
      <c r="AW1002" s="431"/>
      <c r="AX1002" s="431"/>
    </row>
    <row r="1003" spans="1:50" ht="30" customHeight="1" x14ac:dyDescent="0.15">
      <c r="A1003" s="410">
        <v>1</v>
      </c>
      <c r="B1003" s="410">
        <v>1</v>
      </c>
      <c r="C1003" s="429" t="s">
        <v>658</v>
      </c>
      <c r="D1003" s="424"/>
      <c r="E1003" s="424"/>
      <c r="F1003" s="424"/>
      <c r="G1003" s="424"/>
      <c r="H1003" s="424"/>
      <c r="I1003" s="424"/>
      <c r="J1003" s="425">
        <v>6010601005358</v>
      </c>
      <c r="K1003" s="426"/>
      <c r="L1003" s="426"/>
      <c r="M1003" s="426"/>
      <c r="N1003" s="426"/>
      <c r="O1003" s="426"/>
      <c r="P1003" s="321" t="s">
        <v>659</v>
      </c>
      <c r="Q1003" s="322"/>
      <c r="R1003" s="322"/>
      <c r="S1003" s="322"/>
      <c r="T1003" s="322"/>
      <c r="U1003" s="322"/>
      <c r="V1003" s="322"/>
      <c r="W1003" s="322"/>
      <c r="X1003" s="322"/>
      <c r="Y1003" s="323">
        <v>0.2</v>
      </c>
      <c r="Z1003" s="324"/>
      <c r="AA1003" s="324"/>
      <c r="AB1003" s="325"/>
      <c r="AC1003" s="333" t="s">
        <v>380</v>
      </c>
      <c r="AD1003" s="334"/>
      <c r="AE1003" s="334"/>
      <c r="AF1003" s="334"/>
      <c r="AG1003" s="334"/>
      <c r="AH1003" s="427" t="s">
        <v>660</v>
      </c>
      <c r="AI1003" s="428"/>
      <c r="AJ1003" s="428"/>
      <c r="AK1003" s="428"/>
      <c r="AL1003" s="330">
        <v>100</v>
      </c>
      <c r="AM1003" s="331"/>
      <c r="AN1003" s="331"/>
      <c r="AO1003" s="332"/>
      <c r="AP1003" s="326" t="s">
        <v>661</v>
      </c>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2"/>
      <c r="B1035" s="352"/>
      <c r="C1035" s="352" t="s">
        <v>26</v>
      </c>
      <c r="D1035" s="352"/>
      <c r="E1035" s="352"/>
      <c r="F1035" s="352"/>
      <c r="G1035" s="352"/>
      <c r="H1035" s="352"/>
      <c r="I1035" s="352"/>
      <c r="J1035" s="281" t="s">
        <v>299</v>
      </c>
      <c r="K1035" s="109"/>
      <c r="L1035" s="109"/>
      <c r="M1035" s="109"/>
      <c r="N1035" s="109"/>
      <c r="O1035" s="109"/>
      <c r="P1035" s="353" t="s">
        <v>247</v>
      </c>
      <c r="Q1035" s="353"/>
      <c r="R1035" s="353"/>
      <c r="S1035" s="353"/>
      <c r="T1035" s="353"/>
      <c r="U1035" s="353"/>
      <c r="V1035" s="353"/>
      <c r="W1035" s="353"/>
      <c r="X1035" s="353"/>
      <c r="Y1035" s="350" t="s">
        <v>297</v>
      </c>
      <c r="Z1035" s="351"/>
      <c r="AA1035" s="351"/>
      <c r="AB1035" s="351"/>
      <c r="AC1035" s="281" t="s">
        <v>339</v>
      </c>
      <c r="AD1035" s="281"/>
      <c r="AE1035" s="281"/>
      <c r="AF1035" s="281"/>
      <c r="AG1035" s="281"/>
      <c r="AH1035" s="350" t="s">
        <v>369</v>
      </c>
      <c r="AI1035" s="352"/>
      <c r="AJ1035" s="352"/>
      <c r="AK1035" s="352"/>
      <c r="AL1035" s="352" t="s">
        <v>21</v>
      </c>
      <c r="AM1035" s="352"/>
      <c r="AN1035" s="352"/>
      <c r="AO1035" s="430"/>
      <c r="AP1035" s="431" t="s">
        <v>300</v>
      </c>
      <c r="AQ1035" s="431"/>
      <c r="AR1035" s="431"/>
      <c r="AS1035" s="431"/>
      <c r="AT1035" s="431"/>
      <c r="AU1035" s="431"/>
      <c r="AV1035" s="431"/>
      <c r="AW1035" s="431"/>
      <c r="AX1035" s="431"/>
    </row>
    <row r="1036" spans="1:50" ht="57" customHeight="1" x14ac:dyDescent="0.15">
      <c r="A1036" s="410">
        <v>1</v>
      </c>
      <c r="B1036" s="410">
        <v>1</v>
      </c>
      <c r="C1036" s="429" t="s">
        <v>713</v>
      </c>
      <c r="D1036" s="424"/>
      <c r="E1036" s="424"/>
      <c r="F1036" s="424"/>
      <c r="G1036" s="424"/>
      <c r="H1036" s="424"/>
      <c r="I1036" s="424"/>
      <c r="J1036" s="425">
        <v>2010001193831</v>
      </c>
      <c r="K1036" s="426"/>
      <c r="L1036" s="426"/>
      <c r="M1036" s="426"/>
      <c r="N1036" s="426"/>
      <c r="O1036" s="426"/>
      <c r="P1036" s="321" t="s">
        <v>712</v>
      </c>
      <c r="Q1036" s="322"/>
      <c r="R1036" s="322"/>
      <c r="S1036" s="322"/>
      <c r="T1036" s="322"/>
      <c r="U1036" s="322"/>
      <c r="V1036" s="322"/>
      <c r="W1036" s="322"/>
      <c r="X1036" s="322"/>
      <c r="Y1036" s="323">
        <v>52.8</v>
      </c>
      <c r="Z1036" s="324"/>
      <c r="AA1036" s="324"/>
      <c r="AB1036" s="325"/>
      <c r="AC1036" s="333" t="s">
        <v>375</v>
      </c>
      <c r="AD1036" s="334"/>
      <c r="AE1036" s="334"/>
      <c r="AF1036" s="334"/>
      <c r="AG1036" s="334"/>
      <c r="AH1036" s="427">
        <v>2</v>
      </c>
      <c r="AI1036" s="428"/>
      <c r="AJ1036" s="428"/>
      <c r="AK1036" s="428"/>
      <c r="AL1036" s="330">
        <v>50</v>
      </c>
      <c r="AM1036" s="331"/>
      <c r="AN1036" s="331"/>
      <c r="AO1036" s="332"/>
      <c r="AP1036" s="326" t="s">
        <v>711</v>
      </c>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299</v>
      </c>
      <c r="K1068" s="109"/>
      <c r="L1068" s="109"/>
      <c r="M1068" s="109"/>
      <c r="N1068" s="109"/>
      <c r="O1068" s="109"/>
      <c r="P1068" s="353" t="s">
        <v>247</v>
      </c>
      <c r="Q1068" s="353"/>
      <c r="R1068" s="353"/>
      <c r="S1068" s="353"/>
      <c r="T1068" s="353"/>
      <c r="U1068" s="353"/>
      <c r="V1068" s="353"/>
      <c r="W1068" s="353"/>
      <c r="X1068" s="353"/>
      <c r="Y1068" s="350" t="s">
        <v>297</v>
      </c>
      <c r="Z1068" s="351"/>
      <c r="AA1068" s="351"/>
      <c r="AB1068" s="351"/>
      <c r="AC1068" s="281" t="s">
        <v>339</v>
      </c>
      <c r="AD1068" s="281"/>
      <c r="AE1068" s="281"/>
      <c r="AF1068" s="281"/>
      <c r="AG1068" s="281"/>
      <c r="AH1068" s="350" t="s">
        <v>369</v>
      </c>
      <c r="AI1068" s="352"/>
      <c r="AJ1068" s="352"/>
      <c r="AK1068" s="352"/>
      <c r="AL1068" s="352" t="s">
        <v>21</v>
      </c>
      <c r="AM1068" s="352"/>
      <c r="AN1068" s="352"/>
      <c r="AO1068" s="430"/>
      <c r="AP1068" s="431" t="s">
        <v>300</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5" t="s">
        <v>330</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345</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898"/>
      <c r="E1102" s="281" t="s">
        <v>265</v>
      </c>
      <c r="F1102" s="898"/>
      <c r="G1102" s="898"/>
      <c r="H1102" s="898"/>
      <c r="I1102" s="898"/>
      <c r="J1102" s="281" t="s">
        <v>299</v>
      </c>
      <c r="K1102" s="281"/>
      <c r="L1102" s="281"/>
      <c r="M1102" s="281"/>
      <c r="N1102" s="281"/>
      <c r="O1102" s="281"/>
      <c r="P1102" s="350" t="s">
        <v>27</v>
      </c>
      <c r="Q1102" s="350"/>
      <c r="R1102" s="350"/>
      <c r="S1102" s="350"/>
      <c r="T1102" s="350"/>
      <c r="U1102" s="350"/>
      <c r="V1102" s="350"/>
      <c r="W1102" s="350"/>
      <c r="X1102" s="350"/>
      <c r="Y1102" s="281" t="s">
        <v>301</v>
      </c>
      <c r="Z1102" s="898"/>
      <c r="AA1102" s="898"/>
      <c r="AB1102" s="898"/>
      <c r="AC1102" s="281" t="s">
        <v>248</v>
      </c>
      <c r="AD1102" s="281"/>
      <c r="AE1102" s="281"/>
      <c r="AF1102" s="281"/>
      <c r="AG1102" s="281"/>
      <c r="AH1102" s="350" t="s">
        <v>261</v>
      </c>
      <c r="AI1102" s="351"/>
      <c r="AJ1102" s="351"/>
      <c r="AK1102" s="351"/>
      <c r="AL1102" s="351" t="s">
        <v>21</v>
      </c>
      <c r="AM1102" s="351"/>
      <c r="AN1102" s="351"/>
      <c r="AO1102" s="902"/>
      <c r="AP1102" s="431" t="s">
        <v>331</v>
      </c>
      <c r="AQ1102" s="431"/>
      <c r="AR1102" s="431"/>
      <c r="AS1102" s="431"/>
      <c r="AT1102" s="431"/>
      <c r="AU1102" s="431"/>
      <c r="AV1102" s="431"/>
      <c r="AW1102" s="431"/>
      <c r="AX1102" s="431"/>
    </row>
    <row r="1103" spans="1:50" ht="30" customHeight="1" x14ac:dyDescent="0.15">
      <c r="A1103" s="410">
        <v>1</v>
      </c>
      <c r="B1103" s="410">
        <v>1</v>
      </c>
      <c r="C1103" s="900" t="s">
        <v>716</v>
      </c>
      <c r="D1103" s="901"/>
      <c r="E1103" s="265" t="s">
        <v>715</v>
      </c>
      <c r="F1103" s="899"/>
      <c r="G1103" s="899"/>
      <c r="H1103" s="899"/>
      <c r="I1103" s="899"/>
      <c r="J1103" s="425" t="s">
        <v>717</v>
      </c>
      <c r="K1103" s="426"/>
      <c r="L1103" s="426"/>
      <c r="M1103" s="426"/>
      <c r="N1103" s="426"/>
      <c r="O1103" s="426"/>
      <c r="P1103" s="321" t="s">
        <v>717</v>
      </c>
      <c r="Q1103" s="322"/>
      <c r="R1103" s="322"/>
      <c r="S1103" s="322"/>
      <c r="T1103" s="322"/>
      <c r="U1103" s="322"/>
      <c r="V1103" s="322"/>
      <c r="W1103" s="322"/>
      <c r="X1103" s="322"/>
      <c r="Y1103" s="323" t="s">
        <v>717</v>
      </c>
      <c r="Z1103" s="324"/>
      <c r="AA1103" s="324"/>
      <c r="AB1103" s="325"/>
      <c r="AC1103" s="327" t="s">
        <v>717</v>
      </c>
      <c r="AD1103" s="327"/>
      <c r="AE1103" s="327"/>
      <c r="AF1103" s="327"/>
      <c r="AG1103" s="327"/>
      <c r="AH1103" s="328" t="s">
        <v>717</v>
      </c>
      <c r="AI1103" s="329"/>
      <c r="AJ1103" s="329"/>
      <c r="AK1103" s="329"/>
      <c r="AL1103" s="330" t="s">
        <v>717</v>
      </c>
      <c r="AM1103" s="331"/>
      <c r="AN1103" s="331"/>
      <c r="AO1103" s="332"/>
      <c r="AP1103" s="326" t="s">
        <v>717</v>
      </c>
      <c r="AQ1103" s="326"/>
      <c r="AR1103" s="326"/>
      <c r="AS1103" s="326"/>
      <c r="AT1103" s="326"/>
      <c r="AU1103" s="326"/>
      <c r="AV1103" s="326"/>
      <c r="AW1103" s="326"/>
      <c r="AX1103" s="326"/>
    </row>
    <row r="1104" spans="1:50" ht="30" hidden="1" customHeight="1" x14ac:dyDescent="0.15">
      <c r="A1104" s="410">
        <v>2</v>
      </c>
      <c r="B1104" s="410">
        <v>1</v>
      </c>
      <c r="C1104" s="901"/>
      <c r="D1104" s="901"/>
      <c r="E1104" s="899"/>
      <c r="F1104" s="899"/>
      <c r="G1104" s="899"/>
      <c r="H1104" s="899"/>
      <c r="I1104" s="899"/>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1"/>
      <c r="D1105" s="901"/>
      <c r="E1105" s="899"/>
      <c r="F1105" s="899"/>
      <c r="G1105" s="899"/>
      <c r="H1105" s="899"/>
      <c r="I1105" s="899"/>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1"/>
      <c r="D1106" s="901"/>
      <c r="E1106" s="899"/>
      <c r="F1106" s="899"/>
      <c r="G1106" s="899"/>
      <c r="H1106" s="899"/>
      <c r="I1106" s="899"/>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1"/>
      <c r="D1107" s="901"/>
      <c r="E1107" s="899"/>
      <c r="F1107" s="899"/>
      <c r="G1107" s="899"/>
      <c r="H1107" s="899"/>
      <c r="I1107" s="899"/>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1"/>
      <c r="D1108" s="901"/>
      <c r="E1108" s="899"/>
      <c r="F1108" s="899"/>
      <c r="G1108" s="899"/>
      <c r="H1108" s="899"/>
      <c r="I1108" s="899"/>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1"/>
      <c r="D1109" s="901"/>
      <c r="E1109" s="899"/>
      <c r="F1109" s="899"/>
      <c r="G1109" s="899"/>
      <c r="H1109" s="899"/>
      <c r="I1109" s="899"/>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1"/>
      <c r="D1110" s="901"/>
      <c r="E1110" s="899"/>
      <c r="F1110" s="899"/>
      <c r="G1110" s="899"/>
      <c r="H1110" s="899"/>
      <c r="I1110" s="899"/>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1"/>
      <c r="D1111" s="901"/>
      <c r="E1111" s="899"/>
      <c r="F1111" s="899"/>
      <c r="G1111" s="899"/>
      <c r="H1111" s="899"/>
      <c r="I1111" s="899"/>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1"/>
      <c r="D1112" s="901"/>
      <c r="E1112" s="899"/>
      <c r="F1112" s="899"/>
      <c r="G1112" s="899"/>
      <c r="H1112" s="899"/>
      <c r="I1112" s="899"/>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1"/>
      <c r="D1113" s="901"/>
      <c r="E1113" s="899"/>
      <c r="F1113" s="899"/>
      <c r="G1113" s="899"/>
      <c r="H1113" s="899"/>
      <c r="I1113" s="899"/>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1"/>
      <c r="D1114" s="901"/>
      <c r="E1114" s="899"/>
      <c r="F1114" s="899"/>
      <c r="G1114" s="899"/>
      <c r="H1114" s="899"/>
      <c r="I1114" s="899"/>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1"/>
      <c r="D1115" s="901"/>
      <c r="E1115" s="899"/>
      <c r="F1115" s="899"/>
      <c r="G1115" s="899"/>
      <c r="H1115" s="899"/>
      <c r="I1115" s="899"/>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1"/>
      <c r="D1116" s="901"/>
      <c r="E1116" s="899"/>
      <c r="F1116" s="899"/>
      <c r="G1116" s="899"/>
      <c r="H1116" s="899"/>
      <c r="I1116" s="899"/>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1"/>
      <c r="D1117" s="901"/>
      <c r="E1117" s="899"/>
      <c r="F1117" s="899"/>
      <c r="G1117" s="899"/>
      <c r="H1117" s="899"/>
      <c r="I1117" s="899"/>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1"/>
      <c r="D1118" s="901"/>
      <c r="E1118" s="899"/>
      <c r="F1118" s="899"/>
      <c r="G1118" s="899"/>
      <c r="H1118" s="899"/>
      <c r="I1118" s="899"/>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1"/>
      <c r="D1119" s="901"/>
      <c r="E1119" s="899"/>
      <c r="F1119" s="899"/>
      <c r="G1119" s="899"/>
      <c r="H1119" s="899"/>
      <c r="I1119" s="899"/>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1"/>
      <c r="D1120" s="901"/>
      <c r="E1120" s="265"/>
      <c r="F1120" s="899"/>
      <c r="G1120" s="899"/>
      <c r="H1120" s="899"/>
      <c r="I1120" s="899"/>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1"/>
      <c r="D1121" s="901"/>
      <c r="E1121" s="899"/>
      <c r="F1121" s="899"/>
      <c r="G1121" s="899"/>
      <c r="H1121" s="899"/>
      <c r="I1121" s="899"/>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1"/>
      <c r="D1122" s="901"/>
      <c r="E1122" s="899"/>
      <c r="F1122" s="899"/>
      <c r="G1122" s="899"/>
      <c r="H1122" s="899"/>
      <c r="I1122" s="899"/>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1"/>
      <c r="D1123" s="901"/>
      <c r="E1123" s="899"/>
      <c r="F1123" s="899"/>
      <c r="G1123" s="899"/>
      <c r="H1123" s="899"/>
      <c r="I1123" s="899"/>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1"/>
      <c r="D1124" s="901"/>
      <c r="E1124" s="899"/>
      <c r="F1124" s="899"/>
      <c r="G1124" s="899"/>
      <c r="H1124" s="899"/>
      <c r="I1124" s="899"/>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1"/>
      <c r="D1125" s="901"/>
      <c r="E1125" s="899"/>
      <c r="F1125" s="899"/>
      <c r="G1125" s="899"/>
      <c r="H1125" s="899"/>
      <c r="I1125" s="899"/>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1"/>
      <c r="D1126" s="901"/>
      <c r="E1126" s="899"/>
      <c r="F1126" s="899"/>
      <c r="G1126" s="899"/>
      <c r="H1126" s="899"/>
      <c r="I1126" s="899"/>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1"/>
      <c r="D1127" s="901"/>
      <c r="E1127" s="899"/>
      <c r="F1127" s="899"/>
      <c r="G1127" s="899"/>
      <c r="H1127" s="899"/>
      <c r="I1127" s="899"/>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1"/>
      <c r="D1128" s="901"/>
      <c r="E1128" s="899"/>
      <c r="F1128" s="899"/>
      <c r="G1128" s="899"/>
      <c r="H1128" s="899"/>
      <c r="I1128" s="899"/>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1"/>
      <c r="D1129" s="901"/>
      <c r="E1129" s="899"/>
      <c r="F1129" s="899"/>
      <c r="G1129" s="899"/>
      <c r="H1129" s="899"/>
      <c r="I1129" s="899"/>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1"/>
      <c r="D1130" s="901"/>
      <c r="E1130" s="899"/>
      <c r="F1130" s="899"/>
      <c r="G1130" s="899"/>
      <c r="H1130" s="899"/>
      <c r="I1130" s="899"/>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1"/>
      <c r="D1131" s="901"/>
      <c r="E1131" s="899"/>
      <c r="F1131" s="899"/>
      <c r="G1131" s="899"/>
      <c r="H1131" s="899"/>
      <c r="I1131" s="899"/>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11.25" hidden="1" customHeight="1" x14ac:dyDescent="0.15">
      <c r="A1132" s="410">
        <v>30</v>
      </c>
      <c r="B1132" s="410">
        <v>1</v>
      </c>
      <c r="C1132" s="901"/>
      <c r="D1132" s="901"/>
      <c r="E1132" s="899"/>
      <c r="F1132" s="899"/>
      <c r="G1132" s="899"/>
      <c r="H1132" s="899"/>
      <c r="I1132" s="899"/>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819" priority="14079">
      <formula>IF(RIGHT(TEXT(AD14,"0.#"),1)=".",FALSE,TRUE)</formula>
    </cfRule>
    <cfRule type="expression" dxfId="2818" priority="14080">
      <formula>IF(RIGHT(TEXT(AD14,"0.#"),1)=".",TRUE,FALSE)</formula>
    </cfRule>
  </conditionalFormatting>
  <conditionalFormatting sqref="P18:AX18">
    <cfRule type="expression" dxfId="2817" priority="13955">
      <formula>IF(RIGHT(TEXT(P18,"0.#"),1)=".",FALSE,TRUE)</formula>
    </cfRule>
    <cfRule type="expression" dxfId="2816" priority="13956">
      <formula>IF(RIGHT(TEXT(P18,"0.#"),1)=".",TRUE,FALSE)</formula>
    </cfRule>
  </conditionalFormatting>
  <conditionalFormatting sqref="Y783">
    <cfRule type="expression" dxfId="2815" priority="13951">
      <formula>IF(RIGHT(TEXT(Y783,"0.#"),1)=".",FALSE,TRUE)</formula>
    </cfRule>
    <cfRule type="expression" dxfId="2814" priority="13952">
      <formula>IF(RIGHT(TEXT(Y783,"0.#"),1)=".",TRUE,FALSE)</formula>
    </cfRule>
  </conditionalFormatting>
  <conditionalFormatting sqref="Y792">
    <cfRule type="expression" dxfId="2813" priority="13947">
      <formula>IF(RIGHT(TEXT(Y792,"0.#"),1)=".",FALSE,TRUE)</formula>
    </cfRule>
    <cfRule type="expression" dxfId="2812" priority="13948">
      <formula>IF(RIGHT(TEXT(Y792,"0.#"),1)=".",TRUE,FALSE)</formula>
    </cfRule>
  </conditionalFormatting>
  <conditionalFormatting sqref="Y823:Y830 Y821 Y810:Y817 Y808 Y797:Y804 Y795">
    <cfRule type="expression" dxfId="2811" priority="13729">
      <formula>IF(RIGHT(TEXT(Y795,"0.#"),1)=".",FALSE,TRUE)</formula>
    </cfRule>
    <cfRule type="expression" dxfId="2810" priority="13730">
      <formula>IF(RIGHT(TEXT(Y795,"0.#"),1)=".",TRUE,FALSE)</formula>
    </cfRule>
  </conditionalFormatting>
  <conditionalFormatting sqref="AD16:AQ17 AD15:AX15 AD13:AX13">
    <cfRule type="expression" dxfId="2809" priority="13777">
      <formula>IF(RIGHT(TEXT(AD13,"0.#"),1)=".",FALSE,TRUE)</formula>
    </cfRule>
    <cfRule type="expression" dxfId="2808" priority="13778">
      <formula>IF(RIGHT(TEXT(AD13,"0.#"),1)=".",TRUE,FALSE)</formula>
    </cfRule>
  </conditionalFormatting>
  <conditionalFormatting sqref="P19:AJ19">
    <cfRule type="expression" dxfId="2807" priority="13775">
      <formula>IF(RIGHT(TEXT(P19,"0.#"),1)=".",FALSE,TRUE)</formula>
    </cfRule>
    <cfRule type="expression" dxfId="2806" priority="13776">
      <formula>IF(RIGHT(TEXT(P19,"0.#"),1)=".",TRUE,FALSE)</formula>
    </cfRule>
  </conditionalFormatting>
  <conditionalFormatting sqref="AQ101">
    <cfRule type="expression" dxfId="2805" priority="13767">
      <formula>IF(RIGHT(TEXT(AQ101,"0.#"),1)=".",FALSE,TRUE)</formula>
    </cfRule>
    <cfRule type="expression" dxfId="2804" priority="13768">
      <formula>IF(RIGHT(TEXT(AQ101,"0.#"),1)=".",TRUE,FALSE)</formula>
    </cfRule>
  </conditionalFormatting>
  <conditionalFormatting sqref="Y784:Y791 Y782">
    <cfRule type="expression" dxfId="2803" priority="13753">
      <formula>IF(RIGHT(TEXT(Y782,"0.#"),1)=".",FALSE,TRUE)</formula>
    </cfRule>
    <cfRule type="expression" dxfId="2802" priority="13754">
      <formula>IF(RIGHT(TEXT(Y782,"0.#"),1)=".",TRUE,FALSE)</formula>
    </cfRule>
  </conditionalFormatting>
  <conditionalFormatting sqref="AU783">
    <cfRule type="expression" dxfId="2801" priority="13751">
      <formula>IF(RIGHT(TEXT(AU783,"0.#"),1)=".",FALSE,TRUE)</formula>
    </cfRule>
    <cfRule type="expression" dxfId="2800" priority="13752">
      <formula>IF(RIGHT(TEXT(AU783,"0.#"),1)=".",TRUE,FALSE)</formula>
    </cfRule>
  </conditionalFormatting>
  <conditionalFormatting sqref="AU792">
    <cfRule type="expression" dxfId="2799" priority="13749">
      <formula>IF(RIGHT(TEXT(AU792,"0.#"),1)=".",FALSE,TRUE)</formula>
    </cfRule>
    <cfRule type="expression" dxfId="2798" priority="13750">
      <formula>IF(RIGHT(TEXT(AU792,"0.#"),1)=".",TRUE,FALSE)</formula>
    </cfRule>
  </conditionalFormatting>
  <conditionalFormatting sqref="AU784:AU791 AU782">
    <cfRule type="expression" dxfId="2797" priority="13747">
      <formula>IF(RIGHT(TEXT(AU782,"0.#"),1)=".",FALSE,TRUE)</formula>
    </cfRule>
    <cfRule type="expression" dxfId="2796" priority="13748">
      <formula>IF(RIGHT(TEXT(AU782,"0.#"),1)=".",TRUE,FALSE)</formula>
    </cfRule>
  </conditionalFormatting>
  <conditionalFormatting sqref="Y822 Y809 Y796">
    <cfRule type="expression" dxfId="2795" priority="13733">
      <formula>IF(RIGHT(TEXT(Y796,"0.#"),1)=".",FALSE,TRUE)</formula>
    </cfRule>
    <cfRule type="expression" dxfId="2794" priority="13734">
      <formula>IF(RIGHT(TEXT(Y796,"0.#"),1)=".",TRUE,FALSE)</formula>
    </cfRule>
  </conditionalFormatting>
  <conditionalFormatting sqref="Y831 Y818 Y805">
    <cfRule type="expression" dxfId="2793" priority="13731">
      <formula>IF(RIGHT(TEXT(Y805,"0.#"),1)=".",FALSE,TRUE)</formula>
    </cfRule>
    <cfRule type="expression" dxfId="2792" priority="13732">
      <formula>IF(RIGHT(TEXT(Y805,"0.#"),1)=".",TRUE,FALSE)</formula>
    </cfRule>
  </conditionalFormatting>
  <conditionalFormatting sqref="AU822 AU809 AU796">
    <cfRule type="expression" dxfId="2791" priority="13727">
      <formula>IF(RIGHT(TEXT(AU796,"0.#"),1)=".",FALSE,TRUE)</formula>
    </cfRule>
    <cfRule type="expression" dxfId="2790" priority="13728">
      <formula>IF(RIGHT(TEXT(AU796,"0.#"),1)=".",TRUE,FALSE)</formula>
    </cfRule>
  </conditionalFormatting>
  <conditionalFormatting sqref="AU831 AU818 AU805">
    <cfRule type="expression" dxfId="2789" priority="13725">
      <formula>IF(RIGHT(TEXT(AU805,"0.#"),1)=".",FALSE,TRUE)</formula>
    </cfRule>
    <cfRule type="expression" dxfId="2788" priority="13726">
      <formula>IF(RIGHT(TEXT(AU805,"0.#"),1)=".",TRUE,FALSE)</formula>
    </cfRule>
  </conditionalFormatting>
  <conditionalFormatting sqref="AU823:AU830 AU821 AU810:AU817 AU808 AU797:AU804 AU795">
    <cfRule type="expression" dxfId="2787" priority="13723">
      <formula>IF(RIGHT(TEXT(AU795,"0.#"),1)=".",FALSE,TRUE)</formula>
    </cfRule>
    <cfRule type="expression" dxfId="2786" priority="13724">
      <formula>IF(RIGHT(TEXT(AU795,"0.#"),1)=".",TRUE,FALSE)</formula>
    </cfRule>
  </conditionalFormatting>
  <conditionalFormatting sqref="AM87">
    <cfRule type="expression" dxfId="2785" priority="13377">
      <formula>IF(RIGHT(TEXT(AM87,"0.#"),1)=".",FALSE,TRUE)</formula>
    </cfRule>
    <cfRule type="expression" dxfId="2784" priority="13378">
      <formula>IF(RIGHT(TEXT(AM87,"0.#"),1)=".",TRUE,FALSE)</formula>
    </cfRule>
  </conditionalFormatting>
  <conditionalFormatting sqref="AE55">
    <cfRule type="expression" dxfId="2783" priority="13445">
      <formula>IF(RIGHT(TEXT(AE55,"0.#"),1)=".",FALSE,TRUE)</formula>
    </cfRule>
    <cfRule type="expression" dxfId="2782" priority="13446">
      <formula>IF(RIGHT(TEXT(AE55,"0.#"),1)=".",TRUE,FALSE)</formula>
    </cfRule>
  </conditionalFormatting>
  <conditionalFormatting sqref="AI55">
    <cfRule type="expression" dxfId="2781" priority="13443">
      <formula>IF(RIGHT(TEXT(AI55,"0.#"),1)=".",FALSE,TRUE)</formula>
    </cfRule>
    <cfRule type="expression" dxfId="2780" priority="13444">
      <formula>IF(RIGHT(TEXT(AI55,"0.#"),1)=".",TRUE,FALSE)</formula>
    </cfRule>
  </conditionalFormatting>
  <conditionalFormatting sqref="AM34">
    <cfRule type="expression" dxfId="2779" priority="13523">
      <formula>IF(RIGHT(TEXT(AM34,"0.#"),1)=".",FALSE,TRUE)</formula>
    </cfRule>
    <cfRule type="expression" dxfId="2778" priority="13524">
      <formula>IF(RIGHT(TEXT(AM34,"0.#"),1)=".",TRUE,FALSE)</formula>
    </cfRule>
  </conditionalFormatting>
  <conditionalFormatting sqref="AM32">
    <cfRule type="expression" dxfId="2777" priority="13527">
      <formula>IF(RIGHT(TEXT(AM32,"0.#"),1)=".",FALSE,TRUE)</formula>
    </cfRule>
    <cfRule type="expression" dxfId="2776" priority="13528">
      <formula>IF(RIGHT(TEXT(AM32,"0.#"),1)=".",TRUE,FALSE)</formula>
    </cfRule>
  </conditionalFormatting>
  <conditionalFormatting sqref="AM33">
    <cfRule type="expression" dxfId="2775" priority="13525">
      <formula>IF(RIGHT(TEXT(AM33,"0.#"),1)=".",FALSE,TRUE)</formula>
    </cfRule>
    <cfRule type="expression" dxfId="2774" priority="13526">
      <formula>IF(RIGHT(TEXT(AM33,"0.#"),1)=".",TRUE,FALSE)</formula>
    </cfRule>
  </conditionalFormatting>
  <conditionalFormatting sqref="AQ32:AQ34">
    <cfRule type="expression" dxfId="2773" priority="13517">
      <formula>IF(RIGHT(TEXT(AQ32,"0.#"),1)=".",FALSE,TRUE)</formula>
    </cfRule>
    <cfRule type="expression" dxfId="2772" priority="13518">
      <formula>IF(RIGHT(TEXT(AQ32,"0.#"),1)=".",TRUE,FALSE)</formula>
    </cfRule>
  </conditionalFormatting>
  <conditionalFormatting sqref="AU32:AU34">
    <cfRule type="expression" dxfId="2771" priority="13515">
      <formula>IF(RIGHT(TEXT(AU32,"0.#"),1)=".",FALSE,TRUE)</formula>
    </cfRule>
    <cfRule type="expression" dxfId="2770" priority="13516">
      <formula>IF(RIGHT(TEXT(AU32,"0.#"),1)=".",TRUE,FALSE)</formula>
    </cfRule>
  </conditionalFormatting>
  <conditionalFormatting sqref="AE53">
    <cfRule type="expression" dxfId="2769" priority="13449">
      <formula>IF(RIGHT(TEXT(AE53,"0.#"),1)=".",FALSE,TRUE)</formula>
    </cfRule>
    <cfRule type="expression" dxfId="2768" priority="13450">
      <formula>IF(RIGHT(TEXT(AE53,"0.#"),1)=".",TRUE,FALSE)</formula>
    </cfRule>
  </conditionalFormatting>
  <conditionalFormatting sqref="AE54">
    <cfRule type="expression" dxfId="2767" priority="13447">
      <formula>IF(RIGHT(TEXT(AE54,"0.#"),1)=".",FALSE,TRUE)</formula>
    </cfRule>
    <cfRule type="expression" dxfId="2766" priority="13448">
      <formula>IF(RIGHT(TEXT(AE54,"0.#"),1)=".",TRUE,FALSE)</formula>
    </cfRule>
  </conditionalFormatting>
  <conditionalFormatting sqref="AI54">
    <cfRule type="expression" dxfId="2765" priority="13441">
      <formula>IF(RIGHT(TEXT(AI54,"0.#"),1)=".",FALSE,TRUE)</formula>
    </cfRule>
    <cfRule type="expression" dxfId="2764" priority="13442">
      <formula>IF(RIGHT(TEXT(AI54,"0.#"),1)=".",TRUE,FALSE)</formula>
    </cfRule>
  </conditionalFormatting>
  <conditionalFormatting sqref="AI53">
    <cfRule type="expression" dxfId="2763" priority="13439">
      <formula>IF(RIGHT(TEXT(AI53,"0.#"),1)=".",FALSE,TRUE)</formula>
    </cfRule>
    <cfRule type="expression" dxfId="2762" priority="13440">
      <formula>IF(RIGHT(TEXT(AI53,"0.#"),1)=".",TRUE,FALSE)</formula>
    </cfRule>
  </conditionalFormatting>
  <conditionalFormatting sqref="AM53">
    <cfRule type="expression" dxfId="2761" priority="13437">
      <formula>IF(RIGHT(TEXT(AM53,"0.#"),1)=".",FALSE,TRUE)</formula>
    </cfRule>
    <cfRule type="expression" dxfId="2760" priority="13438">
      <formula>IF(RIGHT(TEXT(AM53,"0.#"),1)=".",TRUE,FALSE)</formula>
    </cfRule>
  </conditionalFormatting>
  <conditionalFormatting sqref="AM54">
    <cfRule type="expression" dxfId="2759" priority="13435">
      <formula>IF(RIGHT(TEXT(AM54,"0.#"),1)=".",FALSE,TRUE)</formula>
    </cfRule>
    <cfRule type="expression" dxfId="2758" priority="13436">
      <formula>IF(RIGHT(TEXT(AM54,"0.#"),1)=".",TRUE,FALSE)</formula>
    </cfRule>
  </conditionalFormatting>
  <conditionalFormatting sqref="AM55">
    <cfRule type="expression" dxfId="2757" priority="13433">
      <formula>IF(RIGHT(TEXT(AM55,"0.#"),1)=".",FALSE,TRUE)</formula>
    </cfRule>
    <cfRule type="expression" dxfId="2756" priority="13434">
      <formula>IF(RIGHT(TEXT(AM55,"0.#"),1)=".",TRUE,FALSE)</formula>
    </cfRule>
  </conditionalFormatting>
  <conditionalFormatting sqref="AE60">
    <cfRule type="expression" dxfId="2755" priority="13419">
      <formula>IF(RIGHT(TEXT(AE60,"0.#"),1)=".",FALSE,TRUE)</formula>
    </cfRule>
    <cfRule type="expression" dxfId="2754" priority="13420">
      <formula>IF(RIGHT(TEXT(AE60,"0.#"),1)=".",TRUE,FALSE)</formula>
    </cfRule>
  </conditionalFormatting>
  <conditionalFormatting sqref="AE61">
    <cfRule type="expression" dxfId="2753" priority="13417">
      <formula>IF(RIGHT(TEXT(AE61,"0.#"),1)=".",FALSE,TRUE)</formula>
    </cfRule>
    <cfRule type="expression" dxfId="2752" priority="13418">
      <formula>IF(RIGHT(TEXT(AE61,"0.#"),1)=".",TRUE,FALSE)</formula>
    </cfRule>
  </conditionalFormatting>
  <conditionalFormatting sqref="AE62">
    <cfRule type="expression" dxfId="2751" priority="13415">
      <formula>IF(RIGHT(TEXT(AE62,"0.#"),1)=".",FALSE,TRUE)</formula>
    </cfRule>
    <cfRule type="expression" dxfId="2750" priority="13416">
      <formula>IF(RIGHT(TEXT(AE62,"0.#"),1)=".",TRUE,FALSE)</formula>
    </cfRule>
  </conditionalFormatting>
  <conditionalFormatting sqref="AI62">
    <cfRule type="expression" dxfId="2749" priority="13413">
      <formula>IF(RIGHT(TEXT(AI62,"0.#"),1)=".",FALSE,TRUE)</formula>
    </cfRule>
    <cfRule type="expression" dxfId="2748" priority="13414">
      <formula>IF(RIGHT(TEXT(AI62,"0.#"),1)=".",TRUE,FALSE)</formula>
    </cfRule>
  </conditionalFormatting>
  <conditionalFormatting sqref="AI61">
    <cfRule type="expression" dxfId="2747" priority="13411">
      <formula>IF(RIGHT(TEXT(AI61,"0.#"),1)=".",FALSE,TRUE)</formula>
    </cfRule>
    <cfRule type="expression" dxfId="2746" priority="13412">
      <formula>IF(RIGHT(TEXT(AI61,"0.#"),1)=".",TRUE,FALSE)</formula>
    </cfRule>
  </conditionalFormatting>
  <conditionalFormatting sqref="AI60">
    <cfRule type="expression" dxfId="2745" priority="13409">
      <formula>IF(RIGHT(TEXT(AI60,"0.#"),1)=".",FALSE,TRUE)</formula>
    </cfRule>
    <cfRule type="expression" dxfId="2744" priority="13410">
      <formula>IF(RIGHT(TEXT(AI60,"0.#"),1)=".",TRUE,FALSE)</formula>
    </cfRule>
  </conditionalFormatting>
  <conditionalFormatting sqref="AM60">
    <cfRule type="expression" dxfId="2743" priority="13407">
      <formula>IF(RIGHT(TEXT(AM60,"0.#"),1)=".",FALSE,TRUE)</formula>
    </cfRule>
    <cfRule type="expression" dxfId="2742" priority="13408">
      <formula>IF(RIGHT(TEXT(AM60,"0.#"),1)=".",TRUE,FALSE)</formula>
    </cfRule>
  </conditionalFormatting>
  <conditionalFormatting sqref="AM61">
    <cfRule type="expression" dxfId="2741" priority="13405">
      <formula>IF(RIGHT(TEXT(AM61,"0.#"),1)=".",FALSE,TRUE)</formula>
    </cfRule>
    <cfRule type="expression" dxfId="2740" priority="13406">
      <formula>IF(RIGHT(TEXT(AM61,"0.#"),1)=".",TRUE,FALSE)</formula>
    </cfRule>
  </conditionalFormatting>
  <conditionalFormatting sqref="AM62">
    <cfRule type="expression" dxfId="2739" priority="13403">
      <formula>IF(RIGHT(TEXT(AM62,"0.#"),1)=".",FALSE,TRUE)</formula>
    </cfRule>
    <cfRule type="expression" dxfId="2738" priority="13404">
      <formula>IF(RIGHT(TEXT(AM62,"0.#"),1)=".",TRUE,FALSE)</formula>
    </cfRule>
  </conditionalFormatting>
  <conditionalFormatting sqref="AE87">
    <cfRule type="expression" dxfId="2737" priority="13389">
      <formula>IF(RIGHT(TEXT(AE87,"0.#"),1)=".",FALSE,TRUE)</formula>
    </cfRule>
    <cfRule type="expression" dxfId="2736" priority="13390">
      <formula>IF(RIGHT(TEXT(AE87,"0.#"),1)=".",TRUE,FALSE)</formula>
    </cfRule>
  </conditionalFormatting>
  <conditionalFormatting sqref="AE88">
    <cfRule type="expression" dxfId="2735" priority="13387">
      <formula>IF(RIGHT(TEXT(AE88,"0.#"),1)=".",FALSE,TRUE)</formula>
    </cfRule>
    <cfRule type="expression" dxfId="2734" priority="13388">
      <formula>IF(RIGHT(TEXT(AE88,"0.#"),1)=".",TRUE,FALSE)</formula>
    </cfRule>
  </conditionalFormatting>
  <conditionalFormatting sqref="AE89">
    <cfRule type="expression" dxfId="2733" priority="13385">
      <formula>IF(RIGHT(TEXT(AE89,"0.#"),1)=".",FALSE,TRUE)</formula>
    </cfRule>
    <cfRule type="expression" dxfId="2732" priority="13386">
      <formula>IF(RIGHT(TEXT(AE89,"0.#"),1)=".",TRUE,FALSE)</formula>
    </cfRule>
  </conditionalFormatting>
  <conditionalFormatting sqref="AI89">
    <cfRule type="expression" dxfId="2731" priority="13383">
      <formula>IF(RIGHT(TEXT(AI89,"0.#"),1)=".",FALSE,TRUE)</formula>
    </cfRule>
    <cfRule type="expression" dxfId="2730" priority="13384">
      <formula>IF(RIGHT(TEXT(AI89,"0.#"),1)=".",TRUE,FALSE)</formula>
    </cfRule>
  </conditionalFormatting>
  <conditionalFormatting sqref="AI88">
    <cfRule type="expression" dxfId="2729" priority="13381">
      <formula>IF(RIGHT(TEXT(AI88,"0.#"),1)=".",FALSE,TRUE)</formula>
    </cfRule>
    <cfRule type="expression" dxfId="2728" priority="13382">
      <formula>IF(RIGHT(TEXT(AI88,"0.#"),1)=".",TRUE,FALSE)</formula>
    </cfRule>
  </conditionalFormatting>
  <conditionalFormatting sqref="AI87">
    <cfRule type="expression" dxfId="2727" priority="13379">
      <formula>IF(RIGHT(TEXT(AI87,"0.#"),1)=".",FALSE,TRUE)</formula>
    </cfRule>
    <cfRule type="expression" dxfId="2726" priority="13380">
      <formula>IF(RIGHT(TEXT(AI87,"0.#"),1)=".",TRUE,FALSE)</formula>
    </cfRule>
  </conditionalFormatting>
  <conditionalFormatting sqref="AM88">
    <cfRule type="expression" dxfId="2725" priority="13375">
      <formula>IF(RIGHT(TEXT(AM88,"0.#"),1)=".",FALSE,TRUE)</formula>
    </cfRule>
    <cfRule type="expression" dxfId="2724" priority="13376">
      <formula>IF(RIGHT(TEXT(AM88,"0.#"),1)=".",TRUE,FALSE)</formula>
    </cfRule>
  </conditionalFormatting>
  <conditionalFormatting sqref="AM89">
    <cfRule type="expression" dxfId="2723" priority="13373">
      <formula>IF(RIGHT(TEXT(AM89,"0.#"),1)=".",FALSE,TRUE)</formula>
    </cfRule>
    <cfRule type="expression" dxfId="2722" priority="13374">
      <formula>IF(RIGHT(TEXT(AM89,"0.#"),1)=".",TRUE,FALSE)</formula>
    </cfRule>
  </conditionalFormatting>
  <conditionalFormatting sqref="AE92">
    <cfRule type="expression" dxfId="2721" priority="13359">
      <formula>IF(RIGHT(TEXT(AE92,"0.#"),1)=".",FALSE,TRUE)</formula>
    </cfRule>
    <cfRule type="expression" dxfId="2720" priority="13360">
      <formula>IF(RIGHT(TEXT(AE92,"0.#"),1)=".",TRUE,FALSE)</formula>
    </cfRule>
  </conditionalFormatting>
  <conditionalFormatting sqref="AE93">
    <cfRule type="expression" dxfId="2719" priority="13357">
      <formula>IF(RIGHT(TEXT(AE93,"0.#"),1)=".",FALSE,TRUE)</formula>
    </cfRule>
    <cfRule type="expression" dxfId="2718" priority="13358">
      <formula>IF(RIGHT(TEXT(AE93,"0.#"),1)=".",TRUE,FALSE)</formula>
    </cfRule>
  </conditionalFormatting>
  <conditionalFormatting sqref="AE94">
    <cfRule type="expression" dxfId="2717" priority="13355">
      <formula>IF(RIGHT(TEXT(AE94,"0.#"),1)=".",FALSE,TRUE)</formula>
    </cfRule>
    <cfRule type="expression" dxfId="2716" priority="13356">
      <formula>IF(RIGHT(TEXT(AE94,"0.#"),1)=".",TRUE,FALSE)</formula>
    </cfRule>
  </conditionalFormatting>
  <conditionalFormatting sqref="AI94">
    <cfRule type="expression" dxfId="2715" priority="13353">
      <formula>IF(RIGHT(TEXT(AI94,"0.#"),1)=".",FALSE,TRUE)</formula>
    </cfRule>
    <cfRule type="expression" dxfId="2714" priority="13354">
      <formula>IF(RIGHT(TEXT(AI94,"0.#"),1)=".",TRUE,FALSE)</formula>
    </cfRule>
  </conditionalFormatting>
  <conditionalFormatting sqref="AI93">
    <cfRule type="expression" dxfId="2713" priority="13351">
      <formula>IF(RIGHT(TEXT(AI93,"0.#"),1)=".",FALSE,TRUE)</formula>
    </cfRule>
    <cfRule type="expression" dxfId="2712" priority="13352">
      <formula>IF(RIGHT(TEXT(AI93,"0.#"),1)=".",TRUE,FALSE)</formula>
    </cfRule>
  </conditionalFormatting>
  <conditionalFormatting sqref="AI92">
    <cfRule type="expression" dxfId="2711" priority="13349">
      <formula>IF(RIGHT(TEXT(AI92,"0.#"),1)=".",FALSE,TRUE)</formula>
    </cfRule>
    <cfRule type="expression" dxfId="2710" priority="13350">
      <formula>IF(RIGHT(TEXT(AI92,"0.#"),1)=".",TRUE,FALSE)</formula>
    </cfRule>
  </conditionalFormatting>
  <conditionalFormatting sqref="AM92">
    <cfRule type="expression" dxfId="2709" priority="13347">
      <formula>IF(RIGHT(TEXT(AM92,"0.#"),1)=".",FALSE,TRUE)</formula>
    </cfRule>
    <cfRule type="expression" dxfId="2708" priority="13348">
      <formula>IF(RIGHT(TEXT(AM92,"0.#"),1)=".",TRUE,FALSE)</formula>
    </cfRule>
  </conditionalFormatting>
  <conditionalFormatting sqref="AM93">
    <cfRule type="expression" dxfId="2707" priority="13345">
      <formula>IF(RIGHT(TEXT(AM93,"0.#"),1)=".",FALSE,TRUE)</formula>
    </cfRule>
    <cfRule type="expression" dxfId="2706" priority="13346">
      <formula>IF(RIGHT(TEXT(AM93,"0.#"),1)=".",TRUE,FALSE)</formula>
    </cfRule>
  </conditionalFormatting>
  <conditionalFormatting sqref="AM94">
    <cfRule type="expression" dxfId="2705" priority="13343">
      <formula>IF(RIGHT(TEXT(AM94,"0.#"),1)=".",FALSE,TRUE)</formula>
    </cfRule>
    <cfRule type="expression" dxfId="2704" priority="13344">
      <formula>IF(RIGHT(TEXT(AM94,"0.#"),1)=".",TRUE,FALSE)</formula>
    </cfRule>
  </conditionalFormatting>
  <conditionalFormatting sqref="AE97">
    <cfRule type="expression" dxfId="2703" priority="13329">
      <formula>IF(RIGHT(TEXT(AE97,"0.#"),1)=".",FALSE,TRUE)</formula>
    </cfRule>
    <cfRule type="expression" dxfId="2702" priority="13330">
      <formula>IF(RIGHT(TEXT(AE97,"0.#"),1)=".",TRUE,FALSE)</formula>
    </cfRule>
  </conditionalFormatting>
  <conditionalFormatting sqref="AE98">
    <cfRule type="expression" dxfId="2701" priority="13327">
      <formula>IF(RIGHT(TEXT(AE98,"0.#"),1)=".",FALSE,TRUE)</formula>
    </cfRule>
    <cfRule type="expression" dxfId="2700" priority="13328">
      <formula>IF(RIGHT(TEXT(AE98,"0.#"),1)=".",TRUE,FALSE)</formula>
    </cfRule>
  </conditionalFormatting>
  <conditionalFormatting sqref="AE99">
    <cfRule type="expression" dxfId="2699" priority="13325">
      <formula>IF(RIGHT(TEXT(AE99,"0.#"),1)=".",FALSE,TRUE)</formula>
    </cfRule>
    <cfRule type="expression" dxfId="2698" priority="13326">
      <formula>IF(RIGHT(TEXT(AE99,"0.#"),1)=".",TRUE,FALSE)</formula>
    </cfRule>
  </conditionalFormatting>
  <conditionalFormatting sqref="AI99">
    <cfRule type="expression" dxfId="2697" priority="13323">
      <formula>IF(RIGHT(TEXT(AI99,"0.#"),1)=".",FALSE,TRUE)</formula>
    </cfRule>
    <cfRule type="expression" dxfId="2696" priority="13324">
      <formula>IF(RIGHT(TEXT(AI99,"0.#"),1)=".",TRUE,FALSE)</formula>
    </cfRule>
  </conditionalFormatting>
  <conditionalFormatting sqref="AI98">
    <cfRule type="expression" dxfId="2695" priority="13321">
      <formula>IF(RIGHT(TEXT(AI98,"0.#"),1)=".",FALSE,TRUE)</formula>
    </cfRule>
    <cfRule type="expression" dxfId="2694" priority="13322">
      <formula>IF(RIGHT(TEXT(AI98,"0.#"),1)=".",TRUE,FALSE)</formula>
    </cfRule>
  </conditionalFormatting>
  <conditionalFormatting sqref="AI97">
    <cfRule type="expression" dxfId="2693" priority="13319">
      <formula>IF(RIGHT(TEXT(AI97,"0.#"),1)=".",FALSE,TRUE)</formula>
    </cfRule>
    <cfRule type="expression" dxfId="2692" priority="13320">
      <formula>IF(RIGHT(TEXT(AI97,"0.#"),1)=".",TRUE,FALSE)</formula>
    </cfRule>
  </conditionalFormatting>
  <conditionalFormatting sqref="AM97">
    <cfRule type="expression" dxfId="2691" priority="13317">
      <formula>IF(RIGHT(TEXT(AM97,"0.#"),1)=".",FALSE,TRUE)</formula>
    </cfRule>
    <cfRule type="expression" dxfId="2690" priority="13318">
      <formula>IF(RIGHT(TEXT(AM97,"0.#"),1)=".",TRUE,FALSE)</formula>
    </cfRule>
  </conditionalFormatting>
  <conditionalFormatting sqref="AM98">
    <cfRule type="expression" dxfId="2689" priority="13315">
      <formula>IF(RIGHT(TEXT(AM98,"0.#"),1)=".",FALSE,TRUE)</formula>
    </cfRule>
    <cfRule type="expression" dxfId="2688" priority="13316">
      <formula>IF(RIGHT(TEXT(AM98,"0.#"),1)=".",TRUE,FALSE)</formula>
    </cfRule>
  </conditionalFormatting>
  <conditionalFormatting sqref="AM99">
    <cfRule type="expression" dxfId="2687" priority="13313">
      <formula>IF(RIGHT(TEXT(AM99,"0.#"),1)=".",FALSE,TRUE)</formula>
    </cfRule>
    <cfRule type="expression" dxfId="2686" priority="13314">
      <formula>IF(RIGHT(TEXT(AM99,"0.#"),1)=".",TRUE,FALSE)</formula>
    </cfRule>
  </conditionalFormatting>
  <conditionalFormatting sqref="AM101">
    <cfRule type="expression" dxfId="2685" priority="13297">
      <formula>IF(RIGHT(TEXT(AM101,"0.#"),1)=".",FALSE,TRUE)</formula>
    </cfRule>
    <cfRule type="expression" dxfId="2684" priority="13298">
      <formula>IF(RIGHT(TEXT(AM101,"0.#"),1)=".",TRUE,FALSE)</formula>
    </cfRule>
  </conditionalFormatting>
  <conditionalFormatting sqref="AM102">
    <cfRule type="expression" dxfId="2683" priority="13291">
      <formula>IF(RIGHT(TEXT(AM102,"0.#"),1)=".",FALSE,TRUE)</formula>
    </cfRule>
    <cfRule type="expression" dxfId="2682" priority="13292">
      <formula>IF(RIGHT(TEXT(AM102,"0.#"),1)=".",TRUE,FALSE)</formula>
    </cfRule>
  </conditionalFormatting>
  <conditionalFormatting sqref="AQ102">
    <cfRule type="expression" dxfId="2681" priority="13289">
      <formula>IF(RIGHT(TEXT(AQ102,"0.#"),1)=".",FALSE,TRUE)</formula>
    </cfRule>
    <cfRule type="expression" dxfId="2680" priority="13290">
      <formula>IF(RIGHT(TEXT(AQ102,"0.#"),1)=".",TRUE,FALSE)</formula>
    </cfRule>
  </conditionalFormatting>
  <conditionalFormatting sqref="AM104">
    <cfRule type="expression" dxfId="2679" priority="13283">
      <formula>IF(RIGHT(TEXT(AM104,"0.#"),1)=".",FALSE,TRUE)</formula>
    </cfRule>
    <cfRule type="expression" dxfId="2678" priority="13284">
      <formula>IF(RIGHT(TEXT(AM104,"0.#"),1)=".",TRUE,FALSE)</formula>
    </cfRule>
  </conditionalFormatting>
  <conditionalFormatting sqref="AM105">
    <cfRule type="expression" dxfId="2677" priority="13277">
      <formula>IF(RIGHT(TEXT(AM105,"0.#"),1)=".",FALSE,TRUE)</formula>
    </cfRule>
    <cfRule type="expression" dxfId="2676" priority="13278">
      <formula>IF(RIGHT(TEXT(AM105,"0.#"),1)=".",TRUE,FALSE)</formula>
    </cfRule>
  </conditionalFormatting>
  <conditionalFormatting sqref="AM107">
    <cfRule type="expression" dxfId="2675" priority="13269">
      <formula>IF(RIGHT(TEXT(AM107,"0.#"),1)=".",FALSE,TRUE)</formula>
    </cfRule>
    <cfRule type="expression" dxfId="2674" priority="13270">
      <formula>IF(RIGHT(TEXT(AM107,"0.#"),1)=".",TRUE,FALSE)</formula>
    </cfRule>
  </conditionalFormatting>
  <conditionalFormatting sqref="AM108">
    <cfRule type="expression" dxfId="2673" priority="13263">
      <formula>IF(RIGHT(TEXT(AM108,"0.#"),1)=".",FALSE,TRUE)</formula>
    </cfRule>
    <cfRule type="expression" dxfId="2672" priority="13264">
      <formula>IF(RIGHT(TEXT(AM108,"0.#"),1)=".",TRUE,FALSE)</formula>
    </cfRule>
  </conditionalFormatting>
  <conditionalFormatting sqref="AM110">
    <cfRule type="expression" dxfId="2671" priority="13255">
      <formula>IF(RIGHT(TEXT(AM110,"0.#"),1)=".",FALSE,TRUE)</formula>
    </cfRule>
    <cfRule type="expression" dxfId="2670" priority="13256">
      <formula>IF(RIGHT(TEXT(AM110,"0.#"),1)=".",TRUE,FALSE)</formula>
    </cfRule>
  </conditionalFormatting>
  <conditionalFormatting sqref="AM111">
    <cfRule type="expression" dxfId="2669" priority="13249">
      <formula>IF(RIGHT(TEXT(AM111,"0.#"),1)=".",FALSE,TRUE)</formula>
    </cfRule>
    <cfRule type="expression" dxfId="2668" priority="13250">
      <formula>IF(RIGHT(TEXT(AM111,"0.#"),1)=".",TRUE,FALSE)</formula>
    </cfRule>
  </conditionalFormatting>
  <conditionalFormatting sqref="AM113">
    <cfRule type="expression" dxfId="2667" priority="13241">
      <formula>IF(RIGHT(TEXT(AM113,"0.#"),1)=".",FALSE,TRUE)</formula>
    </cfRule>
    <cfRule type="expression" dxfId="2666" priority="13242">
      <formula>IF(RIGHT(TEXT(AM113,"0.#"),1)=".",TRUE,FALSE)</formula>
    </cfRule>
  </conditionalFormatting>
  <conditionalFormatting sqref="AM114">
    <cfRule type="expression" dxfId="2665" priority="13235">
      <formula>IF(RIGHT(TEXT(AM114,"0.#"),1)=".",FALSE,TRUE)</formula>
    </cfRule>
    <cfRule type="expression" dxfId="2664" priority="13236">
      <formula>IF(RIGHT(TEXT(AM114,"0.#"),1)=".",TRUE,FALSE)</formula>
    </cfRule>
  </conditionalFormatting>
  <conditionalFormatting sqref="AQ116">
    <cfRule type="expression" dxfId="2663" priority="13231">
      <formula>IF(RIGHT(TEXT(AQ116,"0.#"),1)=".",FALSE,TRUE)</formula>
    </cfRule>
    <cfRule type="expression" dxfId="2662" priority="13232">
      <formula>IF(RIGHT(TEXT(AQ116,"0.#"),1)=".",TRUE,FALSE)</formula>
    </cfRule>
  </conditionalFormatting>
  <conditionalFormatting sqref="AM116">
    <cfRule type="expression" dxfId="2661" priority="13227">
      <formula>IF(RIGHT(TEXT(AM116,"0.#"),1)=".",FALSE,TRUE)</formula>
    </cfRule>
    <cfRule type="expression" dxfId="2660" priority="13228">
      <formula>IF(RIGHT(TEXT(AM116,"0.#"),1)=".",TRUE,FALSE)</formula>
    </cfRule>
  </conditionalFormatting>
  <conditionalFormatting sqref="AM117">
    <cfRule type="expression" dxfId="2659" priority="13225">
      <formula>IF(RIGHT(TEXT(AM117,"0.#"),1)=".",FALSE,TRUE)</formula>
    </cfRule>
    <cfRule type="expression" dxfId="2658" priority="13226">
      <formula>IF(RIGHT(TEXT(AM117,"0.#"),1)=".",TRUE,FALSE)</formula>
    </cfRule>
  </conditionalFormatting>
  <conditionalFormatting sqref="AQ117">
    <cfRule type="expression" dxfId="2657" priority="13219">
      <formula>IF(RIGHT(TEXT(AQ117,"0.#"),1)=".",FALSE,TRUE)</formula>
    </cfRule>
    <cfRule type="expression" dxfId="2656" priority="13220">
      <formula>IF(RIGHT(TEXT(AQ117,"0.#"),1)=".",TRUE,FALSE)</formula>
    </cfRule>
  </conditionalFormatting>
  <conditionalFormatting sqref="AE119 AQ119">
    <cfRule type="expression" dxfId="2655" priority="13217">
      <formula>IF(RIGHT(TEXT(AE119,"0.#"),1)=".",FALSE,TRUE)</formula>
    </cfRule>
    <cfRule type="expression" dxfId="2654" priority="13218">
      <formula>IF(RIGHT(TEXT(AE119,"0.#"),1)=".",TRUE,FALSE)</formula>
    </cfRule>
  </conditionalFormatting>
  <conditionalFormatting sqref="AI119">
    <cfRule type="expression" dxfId="2653" priority="13215">
      <formula>IF(RIGHT(TEXT(AI119,"0.#"),1)=".",FALSE,TRUE)</formula>
    </cfRule>
    <cfRule type="expression" dxfId="2652" priority="13216">
      <formula>IF(RIGHT(TEXT(AI119,"0.#"),1)=".",TRUE,FALSE)</formula>
    </cfRule>
  </conditionalFormatting>
  <conditionalFormatting sqref="AM119">
    <cfRule type="expression" dxfId="2651" priority="13213">
      <formula>IF(RIGHT(TEXT(AM119,"0.#"),1)=".",FALSE,TRUE)</formula>
    </cfRule>
    <cfRule type="expression" dxfId="2650" priority="13214">
      <formula>IF(RIGHT(TEXT(AM119,"0.#"),1)=".",TRUE,FALSE)</formula>
    </cfRule>
  </conditionalFormatting>
  <conditionalFormatting sqref="AQ120">
    <cfRule type="expression" dxfId="2649" priority="13205">
      <formula>IF(RIGHT(TEXT(AQ120,"0.#"),1)=".",FALSE,TRUE)</formula>
    </cfRule>
    <cfRule type="expression" dxfId="2648" priority="13206">
      <formula>IF(RIGHT(TEXT(AQ120,"0.#"),1)=".",TRUE,FALSE)</formula>
    </cfRule>
  </conditionalFormatting>
  <conditionalFormatting sqref="AE122 AQ122">
    <cfRule type="expression" dxfId="2647" priority="13203">
      <formula>IF(RIGHT(TEXT(AE122,"0.#"),1)=".",FALSE,TRUE)</formula>
    </cfRule>
    <cfRule type="expression" dxfId="2646" priority="13204">
      <formula>IF(RIGHT(TEXT(AE122,"0.#"),1)=".",TRUE,FALSE)</formula>
    </cfRule>
  </conditionalFormatting>
  <conditionalFormatting sqref="AI122">
    <cfRule type="expression" dxfId="2645" priority="13201">
      <formula>IF(RIGHT(TEXT(AI122,"0.#"),1)=".",FALSE,TRUE)</formula>
    </cfRule>
    <cfRule type="expression" dxfId="2644" priority="13202">
      <formula>IF(RIGHT(TEXT(AI122,"0.#"),1)=".",TRUE,FALSE)</formula>
    </cfRule>
  </conditionalFormatting>
  <conditionalFormatting sqref="AM122">
    <cfRule type="expression" dxfId="2643" priority="13199">
      <formula>IF(RIGHT(TEXT(AM122,"0.#"),1)=".",FALSE,TRUE)</formula>
    </cfRule>
    <cfRule type="expression" dxfId="2642" priority="13200">
      <formula>IF(RIGHT(TEXT(AM122,"0.#"),1)=".",TRUE,FALSE)</formula>
    </cfRule>
  </conditionalFormatting>
  <conditionalFormatting sqref="AQ123">
    <cfRule type="expression" dxfId="2641" priority="13191">
      <formula>IF(RIGHT(TEXT(AQ123,"0.#"),1)=".",FALSE,TRUE)</formula>
    </cfRule>
    <cfRule type="expression" dxfId="2640" priority="13192">
      <formula>IF(RIGHT(TEXT(AQ123,"0.#"),1)=".",TRUE,FALSE)</formula>
    </cfRule>
  </conditionalFormatting>
  <conditionalFormatting sqref="AE125 AQ125">
    <cfRule type="expression" dxfId="2639" priority="13189">
      <formula>IF(RIGHT(TEXT(AE125,"0.#"),1)=".",FALSE,TRUE)</formula>
    </cfRule>
    <cfRule type="expression" dxfId="2638" priority="13190">
      <formula>IF(RIGHT(TEXT(AE125,"0.#"),1)=".",TRUE,FALSE)</formula>
    </cfRule>
  </conditionalFormatting>
  <conditionalFormatting sqref="AI125">
    <cfRule type="expression" dxfId="2637" priority="13187">
      <formula>IF(RIGHT(TEXT(AI125,"0.#"),1)=".",FALSE,TRUE)</formula>
    </cfRule>
    <cfRule type="expression" dxfId="2636" priority="13188">
      <formula>IF(RIGHT(TEXT(AI125,"0.#"),1)=".",TRUE,FALSE)</formula>
    </cfRule>
  </conditionalFormatting>
  <conditionalFormatting sqref="AM125">
    <cfRule type="expression" dxfId="2635" priority="13185">
      <formula>IF(RIGHT(TEXT(AM125,"0.#"),1)=".",FALSE,TRUE)</formula>
    </cfRule>
    <cfRule type="expression" dxfId="2634" priority="13186">
      <formula>IF(RIGHT(TEXT(AM125,"0.#"),1)=".",TRUE,FALSE)</formula>
    </cfRule>
  </conditionalFormatting>
  <conditionalFormatting sqref="AQ126">
    <cfRule type="expression" dxfId="2633" priority="13177">
      <formula>IF(RIGHT(TEXT(AQ126,"0.#"),1)=".",FALSE,TRUE)</formula>
    </cfRule>
    <cfRule type="expression" dxfId="2632" priority="13178">
      <formula>IF(RIGHT(TEXT(AQ126,"0.#"),1)=".",TRUE,FALSE)</formula>
    </cfRule>
  </conditionalFormatting>
  <conditionalFormatting sqref="AE128 AQ128">
    <cfRule type="expression" dxfId="2631" priority="13175">
      <formula>IF(RIGHT(TEXT(AE128,"0.#"),1)=".",FALSE,TRUE)</formula>
    </cfRule>
    <cfRule type="expression" dxfId="2630" priority="13176">
      <formula>IF(RIGHT(TEXT(AE128,"0.#"),1)=".",TRUE,FALSE)</formula>
    </cfRule>
  </conditionalFormatting>
  <conditionalFormatting sqref="AI128">
    <cfRule type="expression" dxfId="2629" priority="13173">
      <formula>IF(RIGHT(TEXT(AI128,"0.#"),1)=".",FALSE,TRUE)</formula>
    </cfRule>
    <cfRule type="expression" dxfId="2628" priority="13174">
      <formula>IF(RIGHT(TEXT(AI128,"0.#"),1)=".",TRUE,FALSE)</formula>
    </cfRule>
  </conditionalFormatting>
  <conditionalFormatting sqref="AM128">
    <cfRule type="expression" dxfId="2627" priority="13171">
      <formula>IF(RIGHT(TEXT(AM128,"0.#"),1)=".",FALSE,TRUE)</formula>
    </cfRule>
    <cfRule type="expression" dxfId="2626" priority="13172">
      <formula>IF(RIGHT(TEXT(AM128,"0.#"),1)=".",TRUE,FALSE)</formula>
    </cfRule>
  </conditionalFormatting>
  <conditionalFormatting sqref="AQ129">
    <cfRule type="expression" dxfId="2625" priority="13163">
      <formula>IF(RIGHT(TEXT(AQ129,"0.#"),1)=".",FALSE,TRUE)</formula>
    </cfRule>
    <cfRule type="expression" dxfId="2624" priority="13164">
      <formula>IF(RIGHT(TEXT(AQ129,"0.#"),1)=".",TRUE,FALSE)</formula>
    </cfRule>
  </conditionalFormatting>
  <conditionalFormatting sqref="AE75">
    <cfRule type="expression" dxfId="2623" priority="13161">
      <formula>IF(RIGHT(TEXT(AE75,"0.#"),1)=".",FALSE,TRUE)</formula>
    </cfRule>
    <cfRule type="expression" dxfId="2622" priority="13162">
      <formula>IF(RIGHT(TEXT(AE75,"0.#"),1)=".",TRUE,FALSE)</formula>
    </cfRule>
  </conditionalFormatting>
  <conditionalFormatting sqref="AE76">
    <cfRule type="expression" dxfId="2621" priority="13159">
      <formula>IF(RIGHT(TEXT(AE76,"0.#"),1)=".",FALSE,TRUE)</formula>
    </cfRule>
    <cfRule type="expression" dxfId="2620" priority="13160">
      <formula>IF(RIGHT(TEXT(AE76,"0.#"),1)=".",TRUE,FALSE)</formula>
    </cfRule>
  </conditionalFormatting>
  <conditionalFormatting sqref="AE77">
    <cfRule type="expression" dxfId="2619" priority="13157">
      <formula>IF(RIGHT(TEXT(AE77,"0.#"),1)=".",FALSE,TRUE)</formula>
    </cfRule>
    <cfRule type="expression" dxfId="2618" priority="13158">
      <formula>IF(RIGHT(TEXT(AE77,"0.#"),1)=".",TRUE,FALSE)</formula>
    </cfRule>
  </conditionalFormatting>
  <conditionalFormatting sqref="AI77">
    <cfRule type="expression" dxfId="2617" priority="13155">
      <formula>IF(RIGHT(TEXT(AI77,"0.#"),1)=".",FALSE,TRUE)</formula>
    </cfRule>
    <cfRule type="expression" dxfId="2616" priority="13156">
      <formula>IF(RIGHT(TEXT(AI77,"0.#"),1)=".",TRUE,FALSE)</formula>
    </cfRule>
  </conditionalFormatting>
  <conditionalFormatting sqref="AI76">
    <cfRule type="expression" dxfId="2615" priority="13153">
      <formula>IF(RIGHT(TEXT(AI76,"0.#"),1)=".",FALSE,TRUE)</formula>
    </cfRule>
    <cfRule type="expression" dxfId="2614" priority="13154">
      <formula>IF(RIGHT(TEXT(AI76,"0.#"),1)=".",TRUE,FALSE)</formula>
    </cfRule>
  </conditionalFormatting>
  <conditionalFormatting sqref="AI75">
    <cfRule type="expression" dxfId="2613" priority="13151">
      <formula>IF(RIGHT(TEXT(AI75,"0.#"),1)=".",FALSE,TRUE)</formula>
    </cfRule>
    <cfRule type="expression" dxfId="2612" priority="13152">
      <formula>IF(RIGHT(TEXT(AI75,"0.#"),1)=".",TRUE,FALSE)</formula>
    </cfRule>
  </conditionalFormatting>
  <conditionalFormatting sqref="AM75">
    <cfRule type="expression" dxfId="2611" priority="13149">
      <formula>IF(RIGHT(TEXT(AM75,"0.#"),1)=".",FALSE,TRUE)</formula>
    </cfRule>
    <cfRule type="expression" dxfId="2610" priority="13150">
      <formula>IF(RIGHT(TEXT(AM75,"0.#"),1)=".",TRUE,FALSE)</formula>
    </cfRule>
  </conditionalFormatting>
  <conditionalFormatting sqref="AM76">
    <cfRule type="expression" dxfId="2609" priority="13147">
      <formula>IF(RIGHT(TEXT(AM76,"0.#"),1)=".",FALSE,TRUE)</formula>
    </cfRule>
    <cfRule type="expression" dxfId="2608" priority="13148">
      <formula>IF(RIGHT(TEXT(AM76,"0.#"),1)=".",TRUE,FALSE)</formula>
    </cfRule>
  </conditionalFormatting>
  <conditionalFormatting sqref="AM77">
    <cfRule type="expression" dxfId="2607" priority="13145">
      <formula>IF(RIGHT(TEXT(AM77,"0.#"),1)=".",FALSE,TRUE)</formula>
    </cfRule>
    <cfRule type="expression" dxfId="2606" priority="13146">
      <formula>IF(RIGHT(TEXT(AM77,"0.#"),1)=".",TRUE,FALSE)</formula>
    </cfRule>
  </conditionalFormatting>
  <conditionalFormatting sqref="AQ134:AQ135 AU134:AU135">
    <cfRule type="expression" dxfId="2605" priority="13131">
      <formula>IF(RIGHT(TEXT(AQ134,"0.#"),1)=".",FALSE,TRUE)</formula>
    </cfRule>
    <cfRule type="expression" dxfId="2604" priority="13132">
      <formula>IF(RIGHT(TEXT(AQ134,"0.#"),1)=".",TRUE,FALSE)</formula>
    </cfRule>
  </conditionalFormatting>
  <conditionalFormatting sqref="AE433">
    <cfRule type="expression" dxfId="2603" priority="13101">
      <formula>IF(RIGHT(TEXT(AE433,"0.#"),1)=".",FALSE,TRUE)</formula>
    </cfRule>
    <cfRule type="expression" dxfId="2602" priority="13102">
      <formula>IF(RIGHT(TEXT(AE433,"0.#"),1)=".",TRUE,FALSE)</formula>
    </cfRule>
  </conditionalFormatting>
  <conditionalFormatting sqref="AM435">
    <cfRule type="expression" dxfId="2601" priority="13085">
      <formula>IF(RIGHT(TEXT(AM435,"0.#"),1)=".",FALSE,TRUE)</formula>
    </cfRule>
    <cfRule type="expression" dxfId="2600" priority="13086">
      <formula>IF(RIGHT(TEXT(AM435,"0.#"),1)=".",TRUE,FALSE)</formula>
    </cfRule>
  </conditionalFormatting>
  <conditionalFormatting sqref="AE434">
    <cfRule type="expression" dxfId="2599" priority="13099">
      <formula>IF(RIGHT(TEXT(AE434,"0.#"),1)=".",FALSE,TRUE)</formula>
    </cfRule>
    <cfRule type="expression" dxfId="2598" priority="13100">
      <formula>IF(RIGHT(TEXT(AE434,"0.#"),1)=".",TRUE,FALSE)</formula>
    </cfRule>
  </conditionalFormatting>
  <conditionalFormatting sqref="AE435">
    <cfRule type="expression" dxfId="2597" priority="13097">
      <formula>IF(RIGHT(TEXT(AE435,"0.#"),1)=".",FALSE,TRUE)</formula>
    </cfRule>
    <cfRule type="expression" dxfId="2596" priority="13098">
      <formula>IF(RIGHT(TEXT(AE435,"0.#"),1)=".",TRUE,FALSE)</formula>
    </cfRule>
  </conditionalFormatting>
  <conditionalFormatting sqref="AM433">
    <cfRule type="expression" dxfId="2595" priority="13089">
      <formula>IF(RIGHT(TEXT(AM433,"0.#"),1)=".",FALSE,TRUE)</formula>
    </cfRule>
    <cfRule type="expression" dxfId="2594" priority="13090">
      <formula>IF(RIGHT(TEXT(AM433,"0.#"),1)=".",TRUE,FALSE)</formula>
    </cfRule>
  </conditionalFormatting>
  <conditionalFormatting sqref="AM434">
    <cfRule type="expression" dxfId="2593" priority="13087">
      <formula>IF(RIGHT(TEXT(AM434,"0.#"),1)=".",FALSE,TRUE)</formula>
    </cfRule>
    <cfRule type="expression" dxfId="2592" priority="13088">
      <formula>IF(RIGHT(TEXT(AM434,"0.#"),1)=".",TRUE,FALSE)</formula>
    </cfRule>
  </conditionalFormatting>
  <conditionalFormatting sqref="AU433">
    <cfRule type="expression" dxfId="2591" priority="13077">
      <formula>IF(RIGHT(TEXT(AU433,"0.#"),1)=".",FALSE,TRUE)</formula>
    </cfRule>
    <cfRule type="expression" dxfId="2590" priority="13078">
      <formula>IF(RIGHT(TEXT(AU433,"0.#"),1)=".",TRUE,FALSE)</formula>
    </cfRule>
  </conditionalFormatting>
  <conditionalFormatting sqref="AU434">
    <cfRule type="expression" dxfId="2589" priority="13075">
      <formula>IF(RIGHT(TEXT(AU434,"0.#"),1)=".",FALSE,TRUE)</formula>
    </cfRule>
    <cfRule type="expression" dxfId="2588" priority="13076">
      <formula>IF(RIGHT(TEXT(AU434,"0.#"),1)=".",TRUE,FALSE)</formula>
    </cfRule>
  </conditionalFormatting>
  <conditionalFormatting sqref="AU435">
    <cfRule type="expression" dxfId="2587" priority="13073">
      <formula>IF(RIGHT(TEXT(AU435,"0.#"),1)=".",FALSE,TRUE)</formula>
    </cfRule>
    <cfRule type="expression" dxfId="2586" priority="13074">
      <formula>IF(RIGHT(TEXT(AU435,"0.#"),1)=".",TRUE,FALSE)</formula>
    </cfRule>
  </conditionalFormatting>
  <conditionalFormatting sqref="AI435">
    <cfRule type="expression" dxfId="2585" priority="13007">
      <formula>IF(RIGHT(TEXT(AI435,"0.#"),1)=".",FALSE,TRUE)</formula>
    </cfRule>
    <cfRule type="expression" dxfId="2584" priority="13008">
      <formula>IF(RIGHT(TEXT(AI435,"0.#"),1)=".",TRUE,FALSE)</formula>
    </cfRule>
  </conditionalFormatting>
  <conditionalFormatting sqref="AI433">
    <cfRule type="expression" dxfId="2583" priority="13011">
      <formula>IF(RIGHT(TEXT(AI433,"0.#"),1)=".",FALSE,TRUE)</formula>
    </cfRule>
    <cfRule type="expression" dxfId="2582" priority="13012">
      <formula>IF(RIGHT(TEXT(AI433,"0.#"),1)=".",TRUE,FALSE)</formula>
    </cfRule>
  </conditionalFormatting>
  <conditionalFormatting sqref="AI434">
    <cfRule type="expression" dxfId="2581" priority="13009">
      <formula>IF(RIGHT(TEXT(AI434,"0.#"),1)=".",FALSE,TRUE)</formula>
    </cfRule>
    <cfRule type="expression" dxfId="2580" priority="13010">
      <formula>IF(RIGHT(TEXT(AI434,"0.#"),1)=".",TRUE,FALSE)</formula>
    </cfRule>
  </conditionalFormatting>
  <conditionalFormatting sqref="AQ434">
    <cfRule type="expression" dxfId="2579" priority="12993">
      <formula>IF(RIGHT(TEXT(AQ434,"0.#"),1)=".",FALSE,TRUE)</formula>
    </cfRule>
    <cfRule type="expression" dxfId="2578" priority="12994">
      <formula>IF(RIGHT(TEXT(AQ434,"0.#"),1)=".",TRUE,FALSE)</formula>
    </cfRule>
  </conditionalFormatting>
  <conditionalFormatting sqref="AQ435">
    <cfRule type="expression" dxfId="2577" priority="12979">
      <formula>IF(RIGHT(TEXT(AQ435,"0.#"),1)=".",FALSE,TRUE)</formula>
    </cfRule>
    <cfRule type="expression" dxfId="2576" priority="12980">
      <formula>IF(RIGHT(TEXT(AQ435,"0.#"),1)=".",TRUE,FALSE)</formula>
    </cfRule>
  </conditionalFormatting>
  <conditionalFormatting sqref="AQ433">
    <cfRule type="expression" dxfId="2575" priority="12977">
      <formula>IF(RIGHT(TEXT(AQ433,"0.#"),1)=".",FALSE,TRUE)</formula>
    </cfRule>
    <cfRule type="expression" dxfId="2574" priority="12978">
      <formula>IF(RIGHT(TEXT(AQ433,"0.#"),1)=".",TRUE,FALSE)</formula>
    </cfRule>
  </conditionalFormatting>
  <conditionalFormatting sqref="AL840:AO867">
    <cfRule type="expression" dxfId="2573" priority="6701">
      <formula>IF(AND(AL840&gt;=0, RIGHT(TEXT(AL840,"0.#"),1)&lt;&gt;"."),TRUE,FALSE)</formula>
    </cfRule>
    <cfRule type="expression" dxfId="2572" priority="6702">
      <formula>IF(AND(AL840&gt;=0, RIGHT(TEXT(AL840,"0.#"),1)="."),TRUE,FALSE)</formula>
    </cfRule>
    <cfRule type="expression" dxfId="2571" priority="6703">
      <formula>IF(AND(AL840&lt;0, RIGHT(TEXT(AL840,"0.#"),1)&lt;&gt;"."),TRUE,FALSE)</formula>
    </cfRule>
    <cfRule type="expression" dxfId="2570" priority="6704">
      <formula>IF(AND(AL840&lt;0, RIGHT(TEXT(AL840,"0.#"),1)="."),TRUE,FALSE)</formula>
    </cfRule>
  </conditionalFormatting>
  <conditionalFormatting sqref="AQ53:AQ55">
    <cfRule type="expression" dxfId="2569" priority="4723">
      <formula>IF(RIGHT(TEXT(AQ53,"0.#"),1)=".",FALSE,TRUE)</formula>
    </cfRule>
    <cfRule type="expression" dxfId="2568" priority="4724">
      <formula>IF(RIGHT(TEXT(AQ53,"0.#"),1)=".",TRUE,FALSE)</formula>
    </cfRule>
  </conditionalFormatting>
  <conditionalFormatting sqref="AU53:AU55">
    <cfRule type="expression" dxfId="2567" priority="4721">
      <formula>IF(RIGHT(TEXT(AU53,"0.#"),1)=".",FALSE,TRUE)</formula>
    </cfRule>
    <cfRule type="expression" dxfId="2566" priority="4722">
      <formula>IF(RIGHT(TEXT(AU53,"0.#"),1)=".",TRUE,FALSE)</formula>
    </cfRule>
  </conditionalFormatting>
  <conditionalFormatting sqref="AQ60:AQ62">
    <cfRule type="expression" dxfId="2565" priority="4719">
      <formula>IF(RIGHT(TEXT(AQ60,"0.#"),1)=".",FALSE,TRUE)</formula>
    </cfRule>
    <cfRule type="expression" dxfId="2564" priority="4720">
      <formula>IF(RIGHT(TEXT(AQ60,"0.#"),1)=".",TRUE,FALSE)</formula>
    </cfRule>
  </conditionalFormatting>
  <conditionalFormatting sqref="AU60:AU62">
    <cfRule type="expression" dxfId="2563" priority="4717">
      <formula>IF(RIGHT(TEXT(AU60,"0.#"),1)=".",FALSE,TRUE)</formula>
    </cfRule>
    <cfRule type="expression" dxfId="2562" priority="4718">
      <formula>IF(RIGHT(TEXT(AU60,"0.#"),1)=".",TRUE,FALSE)</formula>
    </cfRule>
  </conditionalFormatting>
  <conditionalFormatting sqref="AQ75:AQ77">
    <cfRule type="expression" dxfId="2561" priority="4715">
      <formula>IF(RIGHT(TEXT(AQ75,"0.#"),1)=".",FALSE,TRUE)</formula>
    </cfRule>
    <cfRule type="expression" dxfId="2560" priority="4716">
      <formula>IF(RIGHT(TEXT(AQ75,"0.#"),1)=".",TRUE,FALSE)</formula>
    </cfRule>
  </conditionalFormatting>
  <conditionalFormatting sqref="AU75:AU77">
    <cfRule type="expression" dxfId="2559" priority="4713">
      <formula>IF(RIGHT(TEXT(AU75,"0.#"),1)=".",FALSE,TRUE)</formula>
    </cfRule>
    <cfRule type="expression" dxfId="2558" priority="4714">
      <formula>IF(RIGHT(TEXT(AU75,"0.#"),1)=".",TRUE,FALSE)</formula>
    </cfRule>
  </conditionalFormatting>
  <conditionalFormatting sqref="AQ87:AQ89">
    <cfRule type="expression" dxfId="2557" priority="4711">
      <formula>IF(RIGHT(TEXT(AQ87,"0.#"),1)=".",FALSE,TRUE)</formula>
    </cfRule>
    <cfRule type="expression" dxfId="2556" priority="4712">
      <formula>IF(RIGHT(TEXT(AQ87,"0.#"),1)=".",TRUE,FALSE)</formula>
    </cfRule>
  </conditionalFormatting>
  <conditionalFormatting sqref="AU87:AU89">
    <cfRule type="expression" dxfId="2555" priority="4709">
      <formula>IF(RIGHT(TEXT(AU87,"0.#"),1)=".",FALSE,TRUE)</formula>
    </cfRule>
    <cfRule type="expression" dxfId="2554" priority="4710">
      <formula>IF(RIGHT(TEXT(AU87,"0.#"),1)=".",TRUE,FALSE)</formula>
    </cfRule>
  </conditionalFormatting>
  <conditionalFormatting sqref="AQ92:AQ94">
    <cfRule type="expression" dxfId="2553" priority="4707">
      <formula>IF(RIGHT(TEXT(AQ92,"0.#"),1)=".",FALSE,TRUE)</formula>
    </cfRule>
    <cfRule type="expression" dxfId="2552" priority="4708">
      <formula>IF(RIGHT(TEXT(AQ92,"0.#"),1)=".",TRUE,FALSE)</formula>
    </cfRule>
  </conditionalFormatting>
  <conditionalFormatting sqref="AU92:AU94">
    <cfRule type="expression" dxfId="2551" priority="4705">
      <formula>IF(RIGHT(TEXT(AU92,"0.#"),1)=".",FALSE,TRUE)</formula>
    </cfRule>
    <cfRule type="expression" dxfId="2550" priority="4706">
      <formula>IF(RIGHT(TEXT(AU92,"0.#"),1)=".",TRUE,FALSE)</formula>
    </cfRule>
  </conditionalFormatting>
  <conditionalFormatting sqref="AQ97:AQ99">
    <cfRule type="expression" dxfId="2549" priority="4703">
      <formula>IF(RIGHT(TEXT(AQ97,"0.#"),1)=".",FALSE,TRUE)</formula>
    </cfRule>
    <cfRule type="expression" dxfId="2548" priority="4704">
      <formula>IF(RIGHT(TEXT(AQ97,"0.#"),1)=".",TRUE,FALSE)</formula>
    </cfRule>
  </conditionalFormatting>
  <conditionalFormatting sqref="AU97:AU99">
    <cfRule type="expression" dxfId="2547" priority="4701">
      <formula>IF(RIGHT(TEXT(AU97,"0.#"),1)=".",FALSE,TRUE)</formula>
    </cfRule>
    <cfRule type="expression" dxfId="2546" priority="4702">
      <formula>IF(RIGHT(TEXT(AU97,"0.#"),1)=".",TRUE,FALSE)</formula>
    </cfRule>
  </conditionalFormatting>
  <conditionalFormatting sqref="AE458">
    <cfRule type="expression" dxfId="2545" priority="4395">
      <formula>IF(RIGHT(TEXT(AE458,"0.#"),1)=".",FALSE,TRUE)</formula>
    </cfRule>
    <cfRule type="expression" dxfId="2544" priority="4396">
      <formula>IF(RIGHT(TEXT(AE458,"0.#"),1)=".",TRUE,FALSE)</formula>
    </cfRule>
  </conditionalFormatting>
  <conditionalFormatting sqref="AM460">
    <cfRule type="expression" dxfId="2543" priority="4385">
      <formula>IF(RIGHT(TEXT(AM460,"0.#"),1)=".",FALSE,TRUE)</formula>
    </cfRule>
    <cfRule type="expression" dxfId="2542" priority="4386">
      <formula>IF(RIGHT(TEXT(AM460,"0.#"),1)=".",TRUE,FALSE)</formula>
    </cfRule>
  </conditionalFormatting>
  <conditionalFormatting sqref="AE459">
    <cfRule type="expression" dxfId="2541" priority="4393">
      <formula>IF(RIGHT(TEXT(AE459,"0.#"),1)=".",FALSE,TRUE)</formula>
    </cfRule>
    <cfRule type="expression" dxfId="2540" priority="4394">
      <formula>IF(RIGHT(TEXT(AE459,"0.#"),1)=".",TRUE,FALSE)</formula>
    </cfRule>
  </conditionalFormatting>
  <conditionalFormatting sqref="AE460">
    <cfRule type="expression" dxfId="2539" priority="4391">
      <formula>IF(RIGHT(TEXT(AE460,"0.#"),1)=".",FALSE,TRUE)</formula>
    </cfRule>
    <cfRule type="expression" dxfId="2538" priority="4392">
      <formula>IF(RIGHT(TEXT(AE460,"0.#"),1)=".",TRUE,FALSE)</formula>
    </cfRule>
  </conditionalFormatting>
  <conditionalFormatting sqref="AM458">
    <cfRule type="expression" dxfId="2537" priority="4389">
      <formula>IF(RIGHT(TEXT(AM458,"0.#"),1)=".",FALSE,TRUE)</formula>
    </cfRule>
    <cfRule type="expression" dxfId="2536" priority="4390">
      <formula>IF(RIGHT(TEXT(AM458,"0.#"),1)=".",TRUE,FALSE)</formula>
    </cfRule>
  </conditionalFormatting>
  <conditionalFormatting sqref="AM459">
    <cfRule type="expression" dxfId="2535" priority="4387">
      <formula>IF(RIGHT(TEXT(AM459,"0.#"),1)=".",FALSE,TRUE)</formula>
    </cfRule>
    <cfRule type="expression" dxfId="2534" priority="4388">
      <formula>IF(RIGHT(TEXT(AM459,"0.#"),1)=".",TRUE,FALSE)</formula>
    </cfRule>
  </conditionalFormatting>
  <conditionalFormatting sqref="AU458">
    <cfRule type="expression" dxfId="2533" priority="4383">
      <formula>IF(RIGHT(TEXT(AU458,"0.#"),1)=".",FALSE,TRUE)</formula>
    </cfRule>
    <cfRule type="expression" dxfId="2532" priority="4384">
      <formula>IF(RIGHT(TEXT(AU458,"0.#"),1)=".",TRUE,FALSE)</formula>
    </cfRule>
  </conditionalFormatting>
  <conditionalFormatting sqref="AU459">
    <cfRule type="expression" dxfId="2531" priority="4381">
      <formula>IF(RIGHT(TEXT(AU459,"0.#"),1)=".",FALSE,TRUE)</formula>
    </cfRule>
    <cfRule type="expression" dxfId="2530" priority="4382">
      <formula>IF(RIGHT(TEXT(AU459,"0.#"),1)=".",TRUE,FALSE)</formula>
    </cfRule>
  </conditionalFormatting>
  <conditionalFormatting sqref="AU460">
    <cfRule type="expression" dxfId="2529" priority="4379">
      <formula>IF(RIGHT(TEXT(AU460,"0.#"),1)=".",FALSE,TRUE)</formula>
    </cfRule>
    <cfRule type="expression" dxfId="2528" priority="4380">
      <formula>IF(RIGHT(TEXT(AU460,"0.#"),1)=".",TRUE,FALSE)</formula>
    </cfRule>
  </conditionalFormatting>
  <conditionalFormatting sqref="AI460">
    <cfRule type="expression" dxfId="2527" priority="4373">
      <formula>IF(RIGHT(TEXT(AI460,"0.#"),1)=".",FALSE,TRUE)</formula>
    </cfRule>
    <cfRule type="expression" dxfId="2526" priority="4374">
      <formula>IF(RIGHT(TEXT(AI460,"0.#"),1)=".",TRUE,FALSE)</formula>
    </cfRule>
  </conditionalFormatting>
  <conditionalFormatting sqref="AI458">
    <cfRule type="expression" dxfId="2525" priority="4377">
      <formula>IF(RIGHT(TEXT(AI458,"0.#"),1)=".",FALSE,TRUE)</formula>
    </cfRule>
    <cfRule type="expression" dxfId="2524" priority="4378">
      <formula>IF(RIGHT(TEXT(AI458,"0.#"),1)=".",TRUE,FALSE)</formula>
    </cfRule>
  </conditionalFormatting>
  <conditionalFormatting sqref="AI459">
    <cfRule type="expression" dxfId="2523" priority="4375">
      <formula>IF(RIGHT(TEXT(AI459,"0.#"),1)=".",FALSE,TRUE)</formula>
    </cfRule>
    <cfRule type="expression" dxfId="2522" priority="4376">
      <formula>IF(RIGHT(TEXT(AI459,"0.#"),1)=".",TRUE,FALSE)</formula>
    </cfRule>
  </conditionalFormatting>
  <conditionalFormatting sqref="AQ459">
    <cfRule type="expression" dxfId="2521" priority="4371">
      <formula>IF(RIGHT(TEXT(AQ459,"0.#"),1)=".",FALSE,TRUE)</formula>
    </cfRule>
    <cfRule type="expression" dxfId="2520" priority="4372">
      <formula>IF(RIGHT(TEXT(AQ459,"0.#"),1)=".",TRUE,FALSE)</formula>
    </cfRule>
  </conditionalFormatting>
  <conditionalFormatting sqref="AQ460">
    <cfRule type="expression" dxfId="2519" priority="4369">
      <formula>IF(RIGHT(TEXT(AQ460,"0.#"),1)=".",FALSE,TRUE)</formula>
    </cfRule>
    <cfRule type="expression" dxfId="2518" priority="4370">
      <formula>IF(RIGHT(TEXT(AQ460,"0.#"),1)=".",TRUE,FALSE)</formula>
    </cfRule>
  </conditionalFormatting>
  <conditionalFormatting sqref="AQ458">
    <cfRule type="expression" dxfId="2517" priority="4367">
      <formula>IF(RIGHT(TEXT(AQ458,"0.#"),1)=".",FALSE,TRUE)</formula>
    </cfRule>
    <cfRule type="expression" dxfId="2516" priority="4368">
      <formula>IF(RIGHT(TEXT(AQ458,"0.#"),1)=".",TRUE,FALSE)</formula>
    </cfRule>
  </conditionalFormatting>
  <conditionalFormatting sqref="AE120 AM120">
    <cfRule type="expression" dxfId="2515" priority="3045">
      <formula>IF(RIGHT(TEXT(AE120,"0.#"),1)=".",FALSE,TRUE)</formula>
    </cfRule>
    <cfRule type="expression" dxfId="2514" priority="3046">
      <formula>IF(RIGHT(TEXT(AE120,"0.#"),1)=".",TRUE,FALSE)</formula>
    </cfRule>
  </conditionalFormatting>
  <conditionalFormatting sqref="AI126">
    <cfRule type="expression" dxfId="2513" priority="3035">
      <formula>IF(RIGHT(TEXT(AI126,"0.#"),1)=".",FALSE,TRUE)</formula>
    </cfRule>
    <cfRule type="expression" dxfId="2512" priority="3036">
      <formula>IF(RIGHT(TEXT(AI126,"0.#"),1)=".",TRUE,FALSE)</formula>
    </cfRule>
  </conditionalFormatting>
  <conditionalFormatting sqref="AI120">
    <cfRule type="expression" dxfId="2511" priority="3043">
      <formula>IF(RIGHT(TEXT(AI120,"0.#"),1)=".",FALSE,TRUE)</formula>
    </cfRule>
    <cfRule type="expression" dxfId="2510" priority="3044">
      <formula>IF(RIGHT(TEXT(AI120,"0.#"),1)=".",TRUE,FALSE)</formula>
    </cfRule>
  </conditionalFormatting>
  <conditionalFormatting sqref="AE123 AM123">
    <cfRule type="expression" dxfId="2509" priority="3041">
      <formula>IF(RIGHT(TEXT(AE123,"0.#"),1)=".",FALSE,TRUE)</formula>
    </cfRule>
    <cfRule type="expression" dxfId="2508" priority="3042">
      <formula>IF(RIGHT(TEXT(AE123,"0.#"),1)=".",TRUE,FALSE)</formula>
    </cfRule>
  </conditionalFormatting>
  <conditionalFormatting sqref="AI123">
    <cfRule type="expression" dxfId="2507" priority="3039">
      <formula>IF(RIGHT(TEXT(AI123,"0.#"),1)=".",FALSE,TRUE)</formula>
    </cfRule>
    <cfRule type="expression" dxfId="2506" priority="3040">
      <formula>IF(RIGHT(TEXT(AI123,"0.#"),1)=".",TRUE,FALSE)</formula>
    </cfRule>
  </conditionalFormatting>
  <conditionalFormatting sqref="AE126 AM126">
    <cfRule type="expression" dxfId="2505" priority="3037">
      <formula>IF(RIGHT(TEXT(AE126,"0.#"),1)=".",FALSE,TRUE)</formula>
    </cfRule>
    <cfRule type="expression" dxfId="2504" priority="3038">
      <formula>IF(RIGHT(TEXT(AE126,"0.#"),1)=".",TRUE,FALSE)</formula>
    </cfRule>
  </conditionalFormatting>
  <conditionalFormatting sqref="AE129 AM129">
    <cfRule type="expression" dxfId="2503" priority="3033">
      <formula>IF(RIGHT(TEXT(AE129,"0.#"),1)=".",FALSE,TRUE)</formula>
    </cfRule>
    <cfRule type="expression" dxfId="2502" priority="3034">
      <formula>IF(RIGHT(TEXT(AE129,"0.#"),1)=".",TRUE,FALSE)</formula>
    </cfRule>
  </conditionalFormatting>
  <conditionalFormatting sqref="AI129">
    <cfRule type="expression" dxfId="2501" priority="3031">
      <formula>IF(RIGHT(TEXT(AI129,"0.#"),1)=".",FALSE,TRUE)</formula>
    </cfRule>
    <cfRule type="expression" dxfId="2500" priority="3032">
      <formula>IF(RIGHT(TEXT(AI129,"0.#"),1)=".",TRUE,FALSE)</formula>
    </cfRule>
  </conditionalFormatting>
  <conditionalFormatting sqref="Y840:Y867">
    <cfRule type="expression" dxfId="2499" priority="3029">
      <formula>IF(RIGHT(TEXT(Y840,"0.#"),1)=".",FALSE,TRUE)</formula>
    </cfRule>
    <cfRule type="expression" dxfId="2498" priority="3030">
      <formula>IF(RIGHT(TEXT(Y840,"0.#"),1)=".",TRUE,FALSE)</formula>
    </cfRule>
  </conditionalFormatting>
  <conditionalFormatting sqref="AU518">
    <cfRule type="expression" dxfId="2497" priority="1539">
      <formula>IF(RIGHT(TEXT(AU518,"0.#"),1)=".",FALSE,TRUE)</formula>
    </cfRule>
    <cfRule type="expression" dxfId="2496" priority="1540">
      <formula>IF(RIGHT(TEXT(AU518,"0.#"),1)=".",TRUE,FALSE)</formula>
    </cfRule>
  </conditionalFormatting>
  <conditionalFormatting sqref="AQ551">
    <cfRule type="expression" dxfId="2495" priority="1315">
      <formula>IF(RIGHT(TEXT(AQ551,"0.#"),1)=".",FALSE,TRUE)</formula>
    </cfRule>
    <cfRule type="expression" dxfId="2494" priority="1316">
      <formula>IF(RIGHT(TEXT(AQ551,"0.#"),1)=".",TRUE,FALSE)</formula>
    </cfRule>
  </conditionalFormatting>
  <conditionalFormatting sqref="AE556">
    <cfRule type="expression" dxfId="2493" priority="1313">
      <formula>IF(RIGHT(TEXT(AE556,"0.#"),1)=".",FALSE,TRUE)</formula>
    </cfRule>
    <cfRule type="expression" dxfId="2492" priority="1314">
      <formula>IF(RIGHT(TEXT(AE556,"0.#"),1)=".",TRUE,FALSE)</formula>
    </cfRule>
  </conditionalFormatting>
  <conditionalFormatting sqref="AE557">
    <cfRule type="expression" dxfId="2491" priority="1311">
      <formula>IF(RIGHT(TEXT(AE557,"0.#"),1)=".",FALSE,TRUE)</formula>
    </cfRule>
    <cfRule type="expression" dxfId="2490" priority="1312">
      <formula>IF(RIGHT(TEXT(AE557,"0.#"),1)=".",TRUE,FALSE)</formula>
    </cfRule>
  </conditionalFormatting>
  <conditionalFormatting sqref="AE558">
    <cfRule type="expression" dxfId="2489" priority="1309">
      <formula>IF(RIGHT(TEXT(AE558,"0.#"),1)=".",FALSE,TRUE)</formula>
    </cfRule>
    <cfRule type="expression" dxfId="2488" priority="1310">
      <formula>IF(RIGHT(TEXT(AE558,"0.#"),1)=".",TRUE,FALSE)</formula>
    </cfRule>
  </conditionalFormatting>
  <conditionalFormatting sqref="AU556">
    <cfRule type="expression" dxfId="2487" priority="1301">
      <formula>IF(RIGHT(TEXT(AU556,"0.#"),1)=".",FALSE,TRUE)</formula>
    </cfRule>
    <cfRule type="expression" dxfId="2486" priority="1302">
      <formula>IF(RIGHT(TEXT(AU556,"0.#"),1)=".",TRUE,FALSE)</formula>
    </cfRule>
  </conditionalFormatting>
  <conditionalFormatting sqref="AU557">
    <cfRule type="expression" dxfId="2485" priority="1299">
      <formula>IF(RIGHT(TEXT(AU557,"0.#"),1)=".",FALSE,TRUE)</formula>
    </cfRule>
    <cfRule type="expression" dxfId="2484" priority="1300">
      <formula>IF(RIGHT(TEXT(AU557,"0.#"),1)=".",TRUE,FALSE)</formula>
    </cfRule>
  </conditionalFormatting>
  <conditionalFormatting sqref="AU558">
    <cfRule type="expression" dxfId="2483" priority="1297">
      <formula>IF(RIGHT(TEXT(AU558,"0.#"),1)=".",FALSE,TRUE)</formula>
    </cfRule>
    <cfRule type="expression" dxfId="2482" priority="1298">
      <formula>IF(RIGHT(TEXT(AU558,"0.#"),1)=".",TRUE,FALSE)</formula>
    </cfRule>
  </conditionalFormatting>
  <conditionalFormatting sqref="AQ557">
    <cfRule type="expression" dxfId="2481" priority="1289">
      <formula>IF(RIGHT(TEXT(AQ557,"0.#"),1)=".",FALSE,TRUE)</formula>
    </cfRule>
    <cfRule type="expression" dxfId="2480" priority="1290">
      <formula>IF(RIGHT(TEXT(AQ557,"0.#"),1)=".",TRUE,FALSE)</formula>
    </cfRule>
  </conditionalFormatting>
  <conditionalFormatting sqref="AQ558">
    <cfRule type="expression" dxfId="2479" priority="1287">
      <formula>IF(RIGHT(TEXT(AQ558,"0.#"),1)=".",FALSE,TRUE)</formula>
    </cfRule>
    <cfRule type="expression" dxfId="2478" priority="1288">
      <formula>IF(RIGHT(TEXT(AQ558,"0.#"),1)=".",TRUE,FALSE)</formula>
    </cfRule>
  </conditionalFormatting>
  <conditionalFormatting sqref="AQ556">
    <cfRule type="expression" dxfId="2477" priority="1285">
      <formula>IF(RIGHT(TEXT(AQ556,"0.#"),1)=".",FALSE,TRUE)</formula>
    </cfRule>
    <cfRule type="expression" dxfId="2476" priority="1286">
      <formula>IF(RIGHT(TEXT(AQ556,"0.#"),1)=".",TRUE,FALSE)</formula>
    </cfRule>
  </conditionalFormatting>
  <conditionalFormatting sqref="AE561">
    <cfRule type="expression" dxfId="2475" priority="1283">
      <formula>IF(RIGHT(TEXT(AE561,"0.#"),1)=".",FALSE,TRUE)</formula>
    </cfRule>
    <cfRule type="expression" dxfId="2474" priority="1284">
      <formula>IF(RIGHT(TEXT(AE561,"0.#"),1)=".",TRUE,FALSE)</formula>
    </cfRule>
  </conditionalFormatting>
  <conditionalFormatting sqref="AE562">
    <cfRule type="expression" dxfId="2473" priority="1281">
      <formula>IF(RIGHT(TEXT(AE562,"0.#"),1)=".",FALSE,TRUE)</formula>
    </cfRule>
    <cfRule type="expression" dxfId="2472" priority="1282">
      <formula>IF(RIGHT(TEXT(AE562,"0.#"),1)=".",TRUE,FALSE)</formula>
    </cfRule>
  </conditionalFormatting>
  <conditionalFormatting sqref="AE563">
    <cfRule type="expression" dxfId="2471" priority="1279">
      <formula>IF(RIGHT(TEXT(AE563,"0.#"),1)=".",FALSE,TRUE)</formula>
    </cfRule>
    <cfRule type="expression" dxfId="2470" priority="1280">
      <formula>IF(RIGHT(TEXT(AE563,"0.#"),1)=".",TRUE,FALSE)</formula>
    </cfRule>
  </conditionalFormatting>
  <conditionalFormatting sqref="AL1103:AO1132">
    <cfRule type="expression" dxfId="2469" priority="2935">
      <formula>IF(AND(AL1103&gt;=0, RIGHT(TEXT(AL1103,"0.#"),1)&lt;&gt;"."),TRUE,FALSE)</formula>
    </cfRule>
    <cfRule type="expression" dxfId="2468" priority="2936">
      <formula>IF(AND(AL1103&gt;=0, RIGHT(TEXT(AL1103,"0.#"),1)="."),TRUE,FALSE)</formula>
    </cfRule>
    <cfRule type="expression" dxfId="2467" priority="2937">
      <formula>IF(AND(AL1103&lt;0, RIGHT(TEXT(AL1103,"0.#"),1)&lt;&gt;"."),TRUE,FALSE)</formula>
    </cfRule>
    <cfRule type="expression" dxfId="2466" priority="2938">
      <formula>IF(AND(AL1103&lt;0, RIGHT(TEXT(AL1103,"0.#"),1)="."),TRUE,FALSE)</formula>
    </cfRule>
  </conditionalFormatting>
  <conditionalFormatting sqref="Y1103:Y1132">
    <cfRule type="expression" dxfId="2465" priority="2933">
      <formula>IF(RIGHT(TEXT(Y1103,"0.#"),1)=".",FALSE,TRUE)</formula>
    </cfRule>
    <cfRule type="expression" dxfId="2464" priority="2934">
      <formula>IF(RIGHT(TEXT(Y1103,"0.#"),1)=".",TRUE,FALSE)</formula>
    </cfRule>
  </conditionalFormatting>
  <conditionalFormatting sqref="AQ553">
    <cfRule type="expression" dxfId="2463" priority="1317">
      <formula>IF(RIGHT(TEXT(AQ553,"0.#"),1)=".",FALSE,TRUE)</formula>
    </cfRule>
    <cfRule type="expression" dxfId="2462" priority="1318">
      <formula>IF(RIGHT(TEXT(AQ553,"0.#"),1)=".",TRUE,FALSE)</formula>
    </cfRule>
  </conditionalFormatting>
  <conditionalFormatting sqref="AU552">
    <cfRule type="expression" dxfId="2461" priority="1329">
      <formula>IF(RIGHT(TEXT(AU552,"0.#"),1)=".",FALSE,TRUE)</formula>
    </cfRule>
    <cfRule type="expression" dxfId="2460" priority="1330">
      <formula>IF(RIGHT(TEXT(AU552,"0.#"),1)=".",TRUE,FALSE)</formula>
    </cfRule>
  </conditionalFormatting>
  <conditionalFormatting sqref="AE552">
    <cfRule type="expression" dxfId="2459" priority="1341">
      <formula>IF(RIGHT(TEXT(AE552,"0.#"),1)=".",FALSE,TRUE)</formula>
    </cfRule>
    <cfRule type="expression" dxfId="2458" priority="1342">
      <formula>IF(RIGHT(TEXT(AE552,"0.#"),1)=".",TRUE,FALSE)</formula>
    </cfRule>
  </conditionalFormatting>
  <conditionalFormatting sqref="AQ548">
    <cfRule type="expression" dxfId="2457" priority="1347">
      <formula>IF(RIGHT(TEXT(AQ548,"0.#"),1)=".",FALSE,TRUE)</formula>
    </cfRule>
    <cfRule type="expression" dxfId="2456" priority="1348">
      <formula>IF(RIGHT(TEXT(AQ548,"0.#"),1)=".",TRUE,FALSE)</formula>
    </cfRule>
  </conditionalFormatting>
  <conditionalFormatting sqref="AL838:AO839">
    <cfRule type="expression" dxfId="2455" priority="2887">
      <formula>IF(AND(AL838&gt;=0, RIGHT(TEXT(AL838,"0.#"),1)&lt;&gt;"."),TRUE,FALSE)</formula>
    </cfRule>
    <cfRule type="expression" dxfId="2454" priority="2888">
      <formula>IF(AND(AL838&gt;=0, RIGHT(TEXT(AL838,"0.#"),1)="."),TRUE,FALSE)</formula>
    </cfRule>
    <cfRule type="expression" dxfId="2453" priority="2889">
      <formula>IF(AND(AL838&lt;0, RIGHT(TEXT(AL838,"0.#"),1)&lt;&gt;"."),TRUE,FALSE)</formula>
    </cfRule>
    <cfRule type="expression" dxfId="2452" priority="2890">
      <formula>IF(AND(AL838&lt;0, RIGHT(TEXT(AL838,"0.#"),1)="."),TRUE,FALSE)</formula>
    </cfRule>
  </conditionalFormatting>
  <conditionalFormatting sqref="Y838:Y839">
    <cfRule type="expression" dxfId="2451" priority="2885">
      <formula>IF(RIGHT(TEXT(Y838,"0.#"),1)=".",FALSE,TRUE)</formula>
    </cfRule>
    <cfRule type="expression" dxfId="2450" priority="2886">
      <formula>IF(RIGHT(TEXT(Y838,"0.#"),1)=".",TRUE,FALSE)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E138:AE139 AI138:AI139 AM138:AM139 AQ138:AQ139 AU138:AU139">
    <cfRule type="expression" dxfId="2239" priority="2021">
      <formula>IF(RIGHT(TEXT(AE138,"0.#"),1)=".",FALSE,TRUE)</formula>
    </cfRule>
    <cfRule type="expression" dxfId="2238" priority="2022">
      <formula>IF(RIGHT(TEXT(AE138,"0.#"),1)=".",TRUE,FALSE)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73:Y900">
    <cfRule type="expression" dxfId="2133" priority="2145">
      <formula>IF(RIGHT(TEXT(Y873,"0.#"),1)=".",FALSE,TRUE)</formula>
    </cfRule>
    <cfRule type="expression" dxfId="2132" priority="2146">
      <formula>IF(RIGHT(TEXT(Y873,"0.#"),1)=".",TRUE,FALSE)</formula>
    </cfRule>
  </conditionalFormatting>
  <conditionalFormatting sqref="Y871:Y872">
    <cfRule type="expression" dxfId="2131" priority="2139">
      <formula>IF(RIGHT(TEXT(Y871,"0.#"),1)=".",FALSE,TRUE)</formula>
    </cfRule>
    <cfRule type="expression" dxfId="2130" priority="2140">
      <formula>IF(RIGHT(TEXT(Y871,"0.#"),1)=".",TRUE,FALSE)</formula>
    </cfRule>
  </conditionalFormatting>
  <conditionalFormatting sqref="Y906:Y933">
    <cfRule type="expression" dxfId="2129" priority="2133">
      <formula>IF(RIGHT(TEXT(Y906,"0.#"),1)=".",FALSE,TRUE)</formula>
    </cfRule>
    <cfRule type="expression" dxfId="2128" priority="2134">
      <formula>IF(RIGHT(TEXT(Y906,"0.#"),1)=".",TRUE,FALSE)</formula>
    </cfRule>
  </conditionalFormatting>
  <conditionalFormatting sqref="Y904:Y905">
    <cfRule type="expression" dxfId="2127" priority="2127">
      <formula>IF(RIGHT(TEXT(Y904,"0.#"),1)=".",FALSE,TRUE)</formula>
    </cfRule>
    <cfRule type="expression" dxfId="2126" priority="2128">
      <formula>IF(RIGHT(TEXT(Y904,"0.#"),1)=".",TRUE,FALSE)</formula>
    </cfRule>
  </conditionalFormatting>
  <conditionalFormatting sqref="Y939:Y966">
    <cfRule type="expression" dxfId="2125" priority="2121">
      <formula>IF(RIGHT(TEXT(Y939,"0.#"),1)=".",FALSE,TRUE)</formula>
    </cfRule>
    <cfRule type="expression" dxfId="2124" priority="2122">
      <formula>IF(RIGHT(TEXT(Y939,"0.#"),1)=".",TRUE,FALSE)</formula>
    </cfRule>
  </conditionalFormatting>
  <conditionalFormatting sqref="Y937:Y938">
    <cfRule type="expression" dxfId="2123" priority="2115">
      <formula>IF(RIGHT(TEXT(Y937,"0.#"),1)=".",FALSE,TRUE)</formula>
    </cfRule>
    <cfRule type="expression" dxfId="2122" priority="2116">
      <formula>IF(RIGHT(TEXT(Y937,"0.#"),1)=".",TRUE,FALSE)</formula>
    </cfRule>
  </conditionalFormatting>
  <conditionalFormatting sqref="Y972:Y999">
    <cfRule type="expression" dxfId="2121" priority="2109">
      <formula>IF(RIGHT(TEXT(Y972,"0.#"),1)=".",FALSE,TRUE)</formula>
    </cfRule>
    <cfRule type="expression" dxfId="2120" priority="2110">
      <formula>IF(RIGHT(TEXT(Y972,"0.#"),1)=".",TRUE,FALSE)</formula>
    </cfRule>
  </conditionalFormatting>
  <conditionalFormatting sqref="Y970:Y971">
    <cfRule type="expression" dxfId="2119" priority="2103">
      <formula>IF(RIGHT(TEXT(Y970,"0.#"),1)=".",FALSE,TRUE)</formula>
    </cfRule>
    <cfRule type="expression" dxfId="2118" priority="2104">
      <formula>IF(RIGHT(TEXT(Y970,"0.#"),1)=".",TRUE,FALSE)</formula>
    </cfRule>
  </conditionalFormatting>
  <conditionalFormatting sqref="Y1005:Y1032">
    <cfRule type="expression" dxfId="2117" priority="2097">
      <formula>IF(RIGHT(TEXT(Y1005,"0.#"),1)=".",FALSE,TRUE)</formula>
    </cfRule>
    <cfRule type="expression" dxfId="2116" priority="2098">
      <formula>IF(RIGHT(TEXT(Y1005,"0.#"),1)=".",TRUE,FALSE)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73:AO900">
    <cfRule type="expression" dxfId="2035" priority="2147">
      <formula>IF(AND(AL873&gt;=0, RIGHT(TEXT(AL873,"0.#"),1)&lt;&gt;"."),TRUE,FALSE)</formula>
    </cfRule>
    <cfRule type="expression" dxfId="2034" priority="2148">
      <formula>IF(AND(AL873&gt;=0, RIGHT(TEXT(AL873,"0.#"),1)="."),TRUE,FALSE)</formula>
    </cfRule>
    <cfRule type="expression" dxfId="2033" priority="2149">
      <formula>IF(AND(AL873&lt;0, RIGHT(TEXT(AL873,"0.#"),1)&lt;&gt;"."),TRUE,FALSE)</formula>
    </cfRule>
    <cfRule type="expression" dxfId="2032" priority="2150">
      <formula>IF(AND(AL873&lt;0, RIGHT(TEXT(AL873,"0.#"),1)="."),TRUE,FALSE)</formula>
    </cfRule>
  </conditionalFormatting>
  <conditionalFormatting sqref="AL871:AO872">
    <cfRule type="expression" dxfId="2031" priority="2141">
      <formula>IF(AND(AL871&gt;=0, RIGHT(TEXT(AL871,"0.#"),1)&lt;&gt;"."),TRUE,FALSE)</formula>
    </cfRule>
    <cfRule type="expression" dxfId="2030" priority="2142">
      <formula>IF(AND(AL871&gt;=0, RIGHT(TEXT(AL871,"0.#"),1)="."),TRUE,FALSE)</formula>
    </cfRule>
    <cfRule type="expression" dxfId="2029" priority="2143">
      <formula>IF(AND(AL871&lt;0, RIGHT(TEXT(AL871,"0.#"),1)&lt;&gt;"."),TRUE,FALSE)</formula>
    </cfRule>
    <cfRule type="expression" dxfId="2028" priority="2144">
      <formula>IF(AND(AL871&lt;0, RIGHT(TEXT(AL871,"0.#"),1)="."),TRUE,FALSE)</formula>
    </cfRule>
  </conditionalFormatting>
  <conditionalFormatting sqref="AL906:AO933">
    <cfRule type="expression" dxfId="2027" priority="2135">
      <formula>IF(AND(AL906&gt;=0, RIGHT(TEXT(AL906,"0.#"),1)&lt;&gt;"."),TRUE,FALSE)</formula>
    </cfRule>
    <cfRule type="expression" dxfId="2026" priority="2136">
      <formula>IF(AND(AL906&gt;=0, RIGHT(TEXT(AL906,"0.#"),1)="."),TRUE,FALSE)</formula>
    </cfRule>
    <cfRule type="expression" dxfId="2025" priority="2137">
      <formula>IF(AND(AL906&lt;0, RIGHT(TEXT(AL906,"0.#"),1)&lt;&gt;"."),TRUE,FALSE)</formula>
    </cfRule>
    <cfRule type="expression" dxfId="2024" priority="2138">
      <formula>IF(AND(AL906&lt;0, RIGHT(TEXT(AL906,"0.#"),1)="."),TRUE,FALSE)</formula>
    </cfRule>
  </conditionalFormatting>
  <conditionalFormatting sqref="AL904:AO905">
    <cfRule type="expression" dxfId="2023" priority="2129">
      <formula>IF(AND(AL904&gt;=0, RIGHT(TEXT(AL904,"0.#"),1)&lt;&gt;"."),TRUE,FALSE)</formula>
    </cfRule>
    <cfRule type="expression" dxfId="2022" priority="2130">
      <formula>IF(AND(AL904&gt;=0, RIGHT(TEXT(AL904,"0.#"),1)="."),TRUE,FALSE)</formula>
    </cfRule>
    <cfRule type="expression" dxfId="2021" priority="2131">
      <formula>IF(AND(AL904&lt;0, RIGHT(TEXT(AL904,"0.#"),1)&lt;&gt;"."),TRUE,FALSE)</formula>
    </cfRule>
    <cfRule type="expression" dxfId="2020" priority="2132">
      <formula>IF(AND(AL904&lt;0, RIGHT(TEXT(AL904,"0.#"),1)="."),TRUE,FALSE)</formula>
    </cfRule>
  </conditionalFormatting>
  <conditionalFormatting sqref="AL939:AO966">
    <cfRule type="expression" dxfId="2019" priority="2123">
      <formula>IF(AND(AL939&gt;=0, RIGHT(TEXT(AL939,"0.#"),1)&lt;&gt;"."),TRUE,FALSE)</formula>
    </cfRule>
    <cfRule type="expression" dxfId="2018" priority="2124">
      <formula>IF(AND(AL939&gt;=0, RIGHT(TEXT(AL939,"0.#"),1)="."),TRUE,FALSE)</formula>
    </cfRule>
    <cfRule type="expression" dxfId="2017" priority="2125">
      <formula>IF(AND(AL939&lt;0, RIGHT(TEXT(AL939,"0.#"),1)&lt;&gt;"."),TRUE,FALSE)</formula>
    </cfRule>
    <cfRule type="expression" dxfId="2016" priority="2126">
      <formula>IF(AND(AL939&lt;0, RIGHT(TEXT(AL939,"0.#"),1)="."),TRUE,FALSE)</formula>
    </cfRule>
  </conditionalFormatting>
  <conditionalFormatting sqref="AL937:AO938">
    <cfRule type="expression" dxfId="2015" priority="2117">
      <formula>IF(AND(AL937&gt;=0, RIGHT(TEXT(AL937,"0.#"),1)&lt;&gt;"."),TRUE,FALSE)</formula>
    </cfRule>
    <cfRule type="expression" dxfId="2014" priority="2118">
      <formula>IF(AND(AL937&gt;=0, RIGHT(TEXT(AL937,"0.#"),1)="."),TRUE,FALSE)</formula>
    </cfRule>
    <cfRule type="expression" dxfId="2013" priority="2119">
      <formula>IF(AND(AL937&lt;0, RIGHT(TEXT(AL937,"0.#"),1)&lt;&gt;"."),TRUE,FALSE)</formula>
    </cfRule>
    <cfRule type="expression" dxfId="2012" priority="2120">
      <formula>IF(AND(AL937&lt;0, RIGHT(TEXT(AL937,"0.#"),1)="."),TRUE,FALSE)</formula>
    </cfRule>
  </conditionalFormatting>
  <conditionalFormatting sqref="AL972:AO999">
    <cfRule type="expression" dxfId="2011" priority="2111">
      <formula>IF(AND(AL972&gt;=0, RIGHT(TEXT(AL972,"0.#"),1)&lt;&gt;"."),TRUE,FALSE)</formula>
    </cfRule>
    <cfRule type="expression" dxfId="2010" priority="2112">
      <formula>IF(AND(AL972&gt;=0, RIGHT(TEXT(AL972,"0.#"),1)="."),TRUE,FALSE)</formula>
    </cfRule>
    <cfRule type="expression" dxfId="2009" priority="2113">
      <formula>IF(AND(AL972&lt;0, RIGHT(TEXT(AL972,"0.#"),1)&lt;&gt;"."),TRUE,FALSE)</formula>
    </cfRule>
    <cfRule type="expression" dxfId="2008" priority="2114">
      <formula>IF(AND(AL972&lt;0, RIGHT(TEXT(AL972,"0.#"),1)="."),TRUE,FALSE)</formula>
    </cfRule>
  </conditionalFormatting>
  <conditionalFormatting sqref="AL970:AO971">
    <cfRule type="expression" dxfId="2007" priority="2105">
      <formula>IF(AND(AL970&gt;=0, RIGHT(TEXT(AL970,"0.#"),1)&lt;&gt;"."),TRUE,FALSE)</formula>
    </cfRule>
    <cfRule type="expression" dxfId="2006" priority="2106">
      <formula>IF(AND(AL970&gt;=0, RIGHT(TEXT(AL970,"0.#"),1)="."),TRUE,FALSE)</formula>
    </cfRule>
    <cfRule type="expression" dxfId="2005" priority="2107">
      <formula>IF(AND(AL970&lt;0, RIGHT(TEXT(AL970,"0.#"),1)&lt;&gt;"."),TRUE,FALSE)</formula>
    </cfRule>
    <cfRule type="expression" dxfId="2004" priority="2108">
      <formula>IF(AND(AL970&lt;0, RIGHT(TEXT(AL970,"0.#"),1)="."),TRUE,FALSE)</formula>
    </cfRule>
  </conditionalFormatting>
  <conditionalFormatting sqref="AL1005:AO1032">
    <cfRule type="expression" dxfId="2003" priority="2099">
      <formula>IF(AND(AL1005&gt;=0, RIGHT(TEXT(AL1005,"0.#"),1)&lt;&gt;"."),TRUE,FALSE)</formula>
    </cfRule>
    <cfRule type="expression" dxfId="2002" priority="2100">
      <formula>IF(AND(AL1005&gt;=0, RIGHT(TEXT(AL1005,"0.#"),1)="."),TRUE,FALSE)</formula>
    </cfRule>
    <cfRule type="expression" dxfId="2001" priority="2101">
      <formula>IF(AND(AL1005&lt;0, RIGHT(TEXT(AL1005,"0.#"),1)&lt;&gt;"."),TRUE,FALSE)</formula>
    </cfRule>
    <cfRule type="expression" dxfId="2000" priority="2102">
      <formula>IF(AND(AL1005&lt;0, RIGHT(TEXT(AL1005,"0.#"),1)="."),TRUE,FALSE)</formula>
    </cfRule>
  </conditionalFormatting>
  <conditionalFormatting sqref="AL1003:AO1004">
    <cfRule type="expression" dxfId="1999" priority="2093">
      <formula>IF(AND(AL1003&gt;=0, RIGHT(TEXT(AL1003,"0.#"),1)&lt;&gt;"."),TRUE,FALSE)</formula>
    </cfRule>
    <cfRule type="expression" dxfId="1998" priority="2094">
      <formula>IF(AND(AL1003&gt;=0, RIGHT(TEXT(AL1003,"0.#"),1)="."),TRUE,FALSE)</formula>
    </cfRule>
    <cfRule type="expression" dxfId="1997" priority="2095">
      <formula>IF(AND(AL1003&lt;0, RIGHT(TEXT(AL1003,"0.#"),1)&lt;&gt;"."),TRUE,FALSE)</formula>
    </cfRule>
    <cfRule type="expression" dxfId="1996" priority="2096">
      <formula>IF(AND(AL1003&lt;0, RIGHT(TEXT(AL1003,"0.#"),1)="."),TRUE,FALSE)</formula>
    </cfRule>
  </conditionalFormatting>
  <conditionalFormatting sqref="Y1003:Y1004">
    <cfRule type="expression" dxfId="1995" priority="2091">
      <formula>IF(RIGHT(TEXT(Y1003,"0.#"),1)=".",FALSE,TRUE)</formula>
    </cfRule>
    <cfRule type="expression" dxfId="1994" priority="2092">
      <formula>IF(RIGHT(TEXT(Y1003,"0.#"),1)=".",TRUE,FALSE)</formula>
    </cfRule>
  </conditionalFormatting>
  <conditionalFormatting sqref="AL1038:AO1065">
    <cfRule type="expression" dxfId="1993" priority="2087">
      <formula>IF(AND(AL1038&gt;=0, RIGHT(TEXT(AL1038,"0.#"),1)&lt;&gt;"."),TRUE,FALSE)</formula>
    </cfRule>
    <cfRule type="expression" dxfId="1992" priority="2088">
      <formula>IF(AND(AL1038&gt;=0, RIGHT(TEXT(AL1038,"0.#"),1)="."),TRUE,FALSE)</formula>
    </cfRule>
    <cfRule type="expression" dxfId="1991" priority="2089">
      <formula>IF(AND(AL1038&lt;0, RIGHT(TEXT(AL1038,"0.#"),1)&lt;&gt;"."),TRUE,FALSE)</formula>
    </cfRule>
    <cfRule type="expression" dxfId="1990" priority="2090">
      <formula>IF(AND(AL1038&lt;0, RIGHT(TEXT(AL1038,"0.#"),1)="."),TRUE,FALSE)</formula>
    </cfRule>
  </conditionalFormatting>
  <conditionalFormatting sqref="Y1038:Y1065">
    <cfRule type="expression" dxfId="1989" priority="2085">
      <formula>IF(RIGHT(TEXT(Y1038,"0.#"),1)=".",FALSE,TRUE)</formula>
    </cfRule>
    <cfRule type="expression" dxfId="1988" priority="2086">
      <formula>IF(RIGHT(TEXT(Y1038,"0.#"),1)=".",TRUE,FALSE)</formula>
    </cfRule>
  </conditionalFormatting>
  <conditionalFormatting sqref="AL1036:AO1037">
    <cfRule type="expression" dxfId="1987" priority="2081">
      <formula>IF(AND(AL1036&gt;=0, RIGHT(TEXT(AL1036,"0.#"),1)&lt;&gt;"."),TRUE,FALSE)</formula>
    </cfRule>
    <cfRule type="expression" dxfId="1986" priority="2082">
      <formula>IF(AND(AL1036&gt;=0, RIGHT(TEXT(AL1036,"0.#"),1)="."),TRUE,FALSE)</formula>
    </cfRule>
    <cfRule type="expression" dxfId="1985" priority="2083">
      <formula>IF(AND(AL1036&lt;0, RIGHT(TEXT(AL1036,"0.#"),1)&lt;&gt;"."),TRUE,FALSE)</formula>
    </cfRule>
    <cfRule type="expression" dxfId="1984" priority="2084">
      <formula>IF(AND(AL1036&lt;0, RIGHT(TEXT(AL1036,"0.#"),1)="."),TRUE,FALSE)</formula>
    </cfRule>
  </conditionalFormatting>
  <conditionalFormatting sqref="Y1036:Y1037">
    <cfRule type="expression" dxfId="1983" priority="2079">
      <formula>IF(RIGHT(TEXT(Y1036,"0.#"),1)=".",FALSE,TRUE)</formula>
    </cfRule>
    <cfRule type="expression" dxfId="1982" priority="2080">
      <formula>IF(RIGHT(TEXT(Y1036,"0.#"),1)=".",TRUE,FALSE)</formula>
    </cfRule>
  </conditionalFormatting>
  <conditionalFormatting sqref="AL1071:AO1098">
    <cfRule type="expression" dxfId="1981" priority="2075">
      <formula>IF(AND(AL1071&gt;=0, RIGHT(TEXT(AL1071,"0.#"),1)&lt;&gt;"."),TRUE,FALSE)</formula>
    </cfRule>
    <cfRule type="expression" dxfId="1980" priority="2076">
      <formula>IF(AND(AL1071&gt;=0, RIGHT(TEXT(AL1071,"0.#"),1)="."),TRUE,FALSE)</formula>
    </cfRule>
    <cfRule type="expression" dxfId="1979" priority="2077">
      <formula>IF(AND(AL1071&lt;0, RIGHT(TEXT(AL1071,"0.#"),1)&lt;&gt;"."),TRUE,FALSE)</formula>
    </cfRule>
    <cfRule type="expression" dxfId="1978" priority="2078">
      <formula>IF(AND(AL1071&lt;0, RIGHT(TEXT(AL1071,"0.#"),1)="."),TRUE,FALSE)</formula>
    </cfRule>
  </conditionalFormatting>
  <conditionalFormatting sqref="Y1071:Y1098">
    <cfRule type="expression" dxfId="1977" priority="2073">
      <formula>IF(RIGHT(TEXT(Y1071,"0.#"),1)=".",FALSE,TRUE)</formula>
    </cfRule>
    <cfRule type="expression" dxfId="1976" priority="2074">
      <formula>IF(RIGHT(TEXT(Y1071,"0.#"),1)=".",TRUE,FALSE)</formula>
    </cfRule>
  </conditionalFormatting>
  <conditionalFormatting sqref="AL1069:AO1070">
    <cfRule type="expression" dxfId="1975" priority="2069">
      <formula>IF(AND(AL1069&gt;=0, RIGHT(TEXT(AL1069,"0.#"),1)&lt;&gt;"."),TRUE,FALSE)</formula>
    </cfRule>
    <cfRule type="expression" dxfId="1974" priority="2070">
      <formula>IF(AND(AL1069&gt;=0, RIGHT(TEXT(AL1069,"0.#"),1)="."),TRUE,FALSE)</formula>
    </cfRule>
    <cfRule type="expression" dxfId="1973" priority="2071">
      <formula>IF(AND(AL1069&lt;0, RIGHT(TEXT(AL1069,"0.#"),1)&lt;&gt;"."),TRUE,FALSE)</formula>
    </cfRule>
    <cfRule type="expression" dxfId="1972" priority="2072">
      <formula>IF(AND(AL1069&lt;0, RIGHT(TEXT(AL1069,"0.#"),1)="."),TRUE,FALSE)</formula>
    </cfRule>
  </conditionalFormatting>
  <conditionalFormatting sqref="Y1069:Y1070">
    <cfRule type="expression" dxfId="1971" priority="2067">
      <formula>IF(RIGHT(TEXT(Y1069,"0.#"),1)=".",FALSE,TRUE)</formula>
    </cfRule>
    <cfRule type="expression" dxfId="1970" priority="2068">
      <formula>IF(RIGHT(TEXT(Y1069,"0.#"),1)=".",TRUE,FALSE)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P14:AC14">
    <cfRule type="expression" dxfId="775" priority="75">
      <formula>IF(RIGHT(TEXT(P14,"0.#"),1)=".",FALSE,TRUE)</formula>
    </cfRule>
    <cfRule type="expression" dxfId="774" priority="76">
      <formula>IF(RIGHT(TEXT(P14,"0.#"),1)=".",TRUE,FALSE)</formula>
    </cfRule>
  </conditionalFormatting>
  <conditionalFormatting sqref="P15:AC17 P13:AC13">
    <cfRule type="expression" dxfId="773" priority="73">
      <formula>IF(RIGHT(TEXT(P13,"0.#"),1)=".",FALSE,TRUE)</formula>
    </cfRule>
    <cfRule type="expression" dxfId="772" priority="74">
      <formula>IF(RIGHT(TEXT(P13,"0.#"),1)=".",TRUE,FALSE)</formula>
    </cfRule>
  </conditionalFormatting>
  <conditionalFormatting sqref="AI34">
    <cfRule type="expression" dxfId="771" priority="67">
      <formula>IF(RIGHT(TEXT(AI34,"0.#"),1)=".",FALSE,TRUE)</formula>
    </cfRule>
    <cfRule type="expression" dxfId="770" priority="68">
      <formula>IF(RIGHT(TEXT(AI34,"0.#"),1)=".",TRUE,FALSE)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E34">
    <cfRule type="expression" dxfId="765" priority="61">
      <formula>IF(RIGHT(TEXT(AE34,"0.#"),1)=".",FALSE,TRUE)</formula>
    </cfRule>
    <cfRule type="expression" dxfId="764" priority="62">
      <formula>IF(RIGHT(TEXT(AE34,"0.#"),1)=".",TRUE,FALSE)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I107">
    <cfRule type="expression" dxfId="743" priority="43">
      <formula>IF(RIGHT(TEXT(AI107,"0.#"),1)=".",FALSE,TRUE)</formula>
    </cfRule>
    <cfRule type="expression" dxfId="742" priority="44">
      <formula>IF(RIGHT(TEXT(AI107,"0.#"),1)=".",TRUE,FALSE)</formula>
    </cfRule>
  </conditionalFormatting>
  <conditionalFormatting sqref="AE108">
    <cfRule type="expression" dxfId="741" priority="41">
      <formula>IF(RIGHT(TEXT(AE108,"0.#"),1)=".",FALSE,TRUE)</formula>
    </cfRule>
    <cfRule type="expression" dxfId="740" priority="42">
      <formula>IF(RIGHT(TEXT(AE108,"0.#"),1)=".",TRUE,FALSE)</formula>
    </cfRule>
  </conditionalFormatting>
  <conditionalFormatting sqref="AI108">
    <cfRule type="expression" dxfId="739" priority="39">
      <formula>IF(RIGHT(TEXT(AI108,"0.#"),1)=".",FALSE,TRUE)</formula>
    </cfRule>
    <cfRule type="expression" dxfId="738" priority="40">
      <formula>IF(RIGHT(TEXT(AI108,"0.#"),1)=".",TRUE,FALSE)</formula>
    </cfRule>
  </conditionalFormatting>
  <conditionalFormatting sqref="AE107">
    <cfRule type="expression" dxfId="737" priority="37">
      <formula>IF(RIGHT(TEXT(AE107,"0.#"),1)=".",FALSE,TRUE)</formula>
    </cfRule>
    <cfRule type="expression" dxfId="736" priority="38">
      <formula>IF(RIGHT(TEXT(AE107,"0.#"),1)=".",TRUE,FALSE)</formula>
    </cfRule>
  </conditionalFormatting>
  <conditionalFormatting sqref="AI110">
    <cfRule type="expression" dxfId="735" priority="35">
      <formula>IF(RIGHT(TEXT(AI110,"0.#"),1)=".",FALSE,TRUE)</formula>
    </cfRule>
    <cfRule type="expression" dxfId="734" priority="36">
      <formula>IF(RIGHT(TEXT(AI110,"0.#"),1)=".",TRUE,FALSE)</formula>
    </cfRule>
  </conditionalFormatting>
  <conditionalFormatting sqref="AE111">
    <cfRule type="expression" dxfId="733" priority="33">
      <formula>IF(RIGHT(TEXT(AE111,"0.#"),1)=".",FALSE,TRUE)</formula>
    </cfRule>
    <cfRule type="expression" dxfId="732" priority="34">
      <formula>IF(RIGHT(TEXT(AE111,"0.#"),1)=".",TRUE,FALSE)</formula>
    </cfRule>
  </conditionalFormatting>
  <conditionalFormatting sqref="AI111">
    <cfRule type="expression" dxfId="731" priority="31">
      <formula>IF(RIGHT(TEXT(AI111,"0.#"),1)=".",FALSE,TRUE)</formula>
    </cfRule>
    <cfRule type="expression" dxfId="730" priority="32">
      <formula>IF(RIGHT(TEXT(AI111,"0.#"),1)=".",TRUE,FALSE)</formula>
    </cfRule>
  </conditionalFormatting>
  <conditionalFormatting sqref="AE110">
    <cfRule type="expression" dxfId="729" priority="29">
      <formula>IF(RIGHT(TEXT(AE110,"0.#"),1)=".",FALSE,TRUE)</formula>
    </cfRule>
    <cfRule type="expression" dxfId="728" priority="30">
      <formula>IF(RIGHT(TEXT(AE110,"0.#"),1)=".",TRUE,FALSE)</formula>
    </cfRule>
  </conditionalFormatting>
  <conditionalFormatting sqref="AI113">
    <cfRule type="expression" dxfId="727" priority="27">
      <formula>IF(RIGHT(TEXT(AI113,"0.#"),1)=".",FALSE,TRUE)</formula>
    </cfRule>
    <cfRule type="expression" dxfId="726" priority="28">
      <formula>IF(RIGHT(TEXT(AI113,"0.#"),1)=".",TRUE,FALSE)</formula>
    </cfRule>
  </conditionalFormatting>
  <conditionalFormatting sqref="AE114">
    <cfRule type="expression" dxfId="725" priority="25">
      <formula>IF(RIGHT(TEXT(AE114,"0.#"),1)=".",FALSE,TRUE)</formula>
    </cfRule>
    <cfRule type="expression" dxfId="724" priority="26">
      <formula>IF(RIGHT(TEXT(AE114,"0.#"),1)=".",TRUE,FALSE)</formula>
    </cfRule>
  </conditionalFormatting>
  <conditionalFormatting sqref="AI114">
    <cfRule type="expression" dxfId="723" priority="23">
      <formula>IF(RIGHT(TEXT(AI114,"0.#"),1)=".",FALSE,TRUE)</formula>
    </cfRule>
    <cfRule type="expression" dxfId="722" priority="24">
      <formula>IF(RIGHT(TEXT(AI114,"0.#"),1)=".",TRUE,FALSE)</formula>
    </cfRule>
  </conditionalFormatting>
  <conditionalFormatting sqref="AE113">
    <cfRule type="expression" dxfId="721" priority="21">
      <formula>IF(RIGHT(TEXT(AE113,"0.#"),1)=".",FALSE,TRUE)</formula>
    </cfRule>
    <cfRule type="expression" dxfId="720" priority="22">
      <formula>IF(RIGHT(TEXT(AE113,"0.#"),1)=".",TRUE,FALSE)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189" max="49" man="1"/>
    <brk id="727" max="49" man="1"/>
    <brk id="779" max="49" man="1"/>
    <brk id="868" max="49" man="1"/>
    <brk id="967" max="49" man="1"/>
  </rowBreaks>
  <colBreaks count="1" manualBreakCount="1">
    <brk id="6" max="110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科学技術・イノベーション</v>
      </c>
      <c r="F10" s="18" t="s">
        <v>117</v>
      </c>
      <c r="G10" s="17"/>
      <c r="H10" s="13" t="str">
        <f t="shared" si="1"/>
        <v/>
      </c>
      <c r="I10" s="13" t="str">
        <f t="shared" si="5"/>
        <v>一般会計</v>
      </c>
      <c r="K10" s="14" t="s">
        <v>332</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350</v>
      </c>
      <c r="B2" s="512"/>
      <c r="C2" s="512"/>
      <c r="D2" s="512"/>
      <c r="E2" s="512"/>
      <c r="F2" s="513"/>
      <c r="G2" s="798" t="s">
        <v>146</v>
      </c>
      <c r="H2" s="783"/>
      <c r="I2" s="783"/>
      <c r="J2" s="783"/>
      <c r="K2" s="783"/>
      <c r="L2" s="783"/>
      <c r="M2" s="783"/>
      <c r="N2" s="783"/>
      <c r="O2" s="784"/>
      <c r="P2" s="782" t="s">
        <v>59</v>
      </c>
      <c r="Q2" s="783"/>
      <c r="R2" s="783"/>
      <c r="S2" s="783"/>
      <c r="T2" s="783"/>
      <c r="U2" s="783"/>
      <c r="V2" s="783"/>
      <c r="W2" s="783"/>
      <c r="X2" s="784"/>
      <c r="Y2" s="1011"/>
      <c r="Z2" s="418"/>
      <c r="AA2" s="419"/>
      <c r="AB2" s="1015" t="s">
        <v>11</v>
      </c>
      <c r="AC2" s="1016"/>
      <c r="AD2" s="1017"/>
      <c r="AE2" s="381" t="s">
        <v>394</v>
      </c>
      <c r="AF2" s="381"/>
      <c r="AG2" s="381"/>
      <c r="AH2" s="381"/>
      <c r="AI2" s="381" t="s">
        <v>392</v>
      </c>
      <c r="AJ2" s="381"/>
      <c r="AK2" s="381"/>
      <c r="AL2" s="381"/>
      <c r="AM2" s="381" t="s">
        <v>421</v>
      </c>
      <c r="AN2" s="381"/>
      <c r="AO2" s="381"/>
      <c r="AP2" s="374"/>
      <c r="AQ2" s="180" t="s">
        <v>235</v>
      </c>
      <c r="AR2" s="173"/>
      <c r="AS2" s="173"/>
      <c r="AT2" s="174"/>
      <c r="AU2" s="379" t="s">
        <v>134</v>
      </c>
      <c r="AV2" s="379"/>
      <c r="AW2" s="379"/>
      <c r="AX2" s="380"/>
    </row>
    <row r="3" spans="1:50" ht="18.75" customHeight="1" x14ac:dyDescent="0.15">
      <c r="A3" s="511"/>
      <c r="B3" s="512"/>
      <c r="C3" s="512"/>
      <c r="D3" s="512"/>
      <c r="E3" s="512"/>
      <c r="F3" s="513"/>
      <c r="G3" s="566"/>
      <c r="H3" s="385"/>
      <c r="I3" s="385"/>
      <c r="J3" s="385"/>
      <c r="K3" s="385"/>
      <c r="L3" s="385"/>
      <c r="M3" s="385"/>
      <c r="N3" s="385"/>
      <c r="O3" s="567"/>
      <c r="P3" s="579"/>
      <c r="Q3" s="385"/>
      <c r="R3" s="385"/>
      <c r="S3" s="385"/>
      <c r="T3" s="385"/>
      <c r="U3" s="385"/>
      <c r="V3" s="385"/>
      <c r="W3" s="385"/>
      <c r="X3" s="567"/>
      <c r="Y3" s="1012"/>
      <c r="Z3" s="1013"/>
      <c r="AA3" s="1014"/>
      <c r="AB3" s="1018"/>
      <c r="AC3" s="1019"/>
      <c r="AD3" s="1020"/>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14"/>
      <c r="B4" s="512"/>
      <c r="C4" s="512"/>
      <c r="D4" s="512"/>
      <c r="E4" s="512"/>
      <c r="F4" s="513"/>
      <c r="G4" s="539"/>
      <c r="H4" s="1021"/>
      <c r="I4" s="1021"/>
      <c r="J4" s="1021"/>
      <c r="K4" s="1021"/>
      <c r="L4" s="1021"/>
      <c r="M4" s="1021"/>
      <c r="N4" s="1021"/>
      <c r="O4" s="1022"/>
      <c r="P4" s="165"/>
      <c r="Q4" s="1029"/>
      <c r="R4" s="1029"/>
      <c r="S4" s="1029"/>
      <c r="T4" s="1029"/>
      <c r="U4" s="1029"/>
      <c r="V4" s="1029"/>
      <c r="W4" s="1029"/>
      <c r="X4" s="1030"/>
      <c r="Y4" s="1007" t="s">
        <v>12</v>
      </c>
      <c r="Z4" s="1008"/>
      <c r="AA4" s="1009"/>
      <c r="AB4" s="550"/>
      <c r="AC4" s="1010"/>
      <c r="AD4" s="1010"/>
      <c r="AE4" s="357"/>
      <c r="AF4" s="358"/>
      <c r="AG4" s="358"/>
      <c r="AH4" s="358"/>
      <c r="AI4" s="357"/>
      <c r="AJ4" s="358"/>
      <c r="AK4" s="358"/>
      <c r="AL4" s="358"/>
      <c r="AM4" s="357"/>
      <c r="AN4" s="358"/>
      <c r="AO4" s="358"/>
      <c r="AP4" s="358"/>
      <c r="AQ4" s="119"/>
      <c r="AR4" s="120"/>
      <c r="AS4" s="120"/>
      <c r="AT4" s="121"/>
      <c r="AU4" s="358"/>
      <c r="AV4" s="358"/>
      <c r="AW4" s="358"/>
      <c r="AX4" s="373"/>
    </row>
    <row r="5" spans="1:50"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7" t="s">
        <v>54</v>
      </c>
      <c r="Z5" s="1004"/>
      <c r="AA5" s="1005"/>
      <c r="AB5" s="521"/>
      <c r="AC5" s="1006"/>
      <c r="AD5" s="1006"/>
      <c r="AE5" s="357"/>
      <c r="AF5" s="358"/>
      <c r="AG5" s="358"/>
      <c r="AH5" s="358"/>
      <c r="AI5" s="357"/>
      <c r="AJ5" s="358"/>
      <c r="AK5" s="358"/>
      <c r="AL5" s="358"/>
      <c r="AM5" s="357"/>
      <c r="AN5" s="358"/>
      <c r="AO5" s="358"/>
      <c r="AP5" s="358"/>
      <c r="AQ5" s="119"/>
      <c r="AR5" s="120"/>
      <c r="AS5" s="120"/>
      <c r="AT5" s="121"/>
      <c r="AU5" s="358"/>
      <c r="AV5" s="358"/>
      <c r="AW5" s="358"/>
      <c r="AX5" s="373"/>
    </row>
    <row r="6" spans="1:50"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182</v>
      </c>
      <c r="AC6" s="1036"/>
      <c r="AD6" s="1036"/>
      <c r="AE6" s="357"/>
      <c r="AF6" s="358"/>
      <c r="AG6" s="358"/>
      <c r="AH6" s="358"/>
      <c r="AI6" s="357"/>
      <c r="AJ6" s="358"/>
      <c r="AK6" s="358"/>
      <c r="AL6" s="358"/>
      <c r="AM6" s="357"/>
      <c r="AN6" s="358"/>
      <c r="AO6" s="358"/>
      <c r="AP6" s="358"/>
      <c r="AQ6" s="119"/>
      <c r="AR6" s="120"/>
      <c r="AS6" s="120"/>
      <c r="AT6" s="121"/>
      <c r="AU6" s="358"/>
      <c r="AV6" s="358"/>
      <c r="AW6" s="358"/>
      <c r="AX6" s="373"/>
    </row>
    <row r="7" spans="1:50" customFormat="1" ht="23.25" customHeight="1" x14ac:dyDescent="0.15">
      <c r="A7" s="905" t="s">
        <v>382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1" t="s">
        <v>350</v>
      </c>
      <c r="B9" s="512"/>
      <c r="C9" s="512"/>
      <c r="D9" s="512"/>
      <c r="E9" s="512"/>
      <c r="F9" s="513"/>
      <c r="G9" s="798" t="s">
        <v>146</v>
      </c>
      <c r="H9" s="783"/>
      <c r="I9" s="783"/>
      <c r="J9" s="783"/>
      <c r="K9" s="783"/>
      <c r="L9" s="783"/>
      <c r="M9" s="783"/>
      <c r="N9" s="783"/>
      <c r="O9" s="784"/>
      <c r="P9" s="782" t="s">
        <v>59</v>
      </c>
      <c r="Q9" s="783"/>
      <c r="R9" s="783"/>
      <c r="S9" s="783"/>
      <c r="T9" s="783"/>
      <c r="U9" s="783"/>
      <c r="V9" s="783"/>
      <c r="W9" s="783"/>
      <c r="X9" s="784"/>
      <c r="Y9" s="1011"/>
      <c r="Z9" s="418"/>
      <c r="AA9" s="419"/>
      <c r="AB9" s="1015" t="s">
        <v>11</v>
      </c>
      <c r="AC9" s="1016"/>
      <c r="AD9" s="1017"/>
      <c r="AE9" s="381" t="s">
        <v>394</v>
      </c>
      <c r="AF9" s="381"/>
      <c r="AG9" s="381"/>
      <c r="AH9" s="381"/>
      <c r="AI9" s="381" t="s">
        <v>392</v>
      </c>
      <c r="AJ9" s="381"/>
      <c r="AK9" s="381"/>
      <c r="AL9" s="381"/>
      <c r="AM9" s="381" t="s">
        <v>421</v>
      </c>
      <c r="AN9" s="381"/>
      <c r="AO9" s="381"/>
      <c r="AP9" s="374"/>
      <c r="AQ9" s="180" t="s">
        <v>235</v>
      </c>
      <c r="AR9" s="173"/>
      <c r="AS9" s="173"/>
      <c r="AT9" s="174"/>
      <c r="AU9" s="379" t="s">
        <v>134</v>
      </c>
      <c r="AV9" s="379"/>
      <c r="AW9" s="379"/>
      <c r="AX9" s="380"/>
    </row>
    <row r="10" spans="1:50" ht="18.75" customHeight="1" x14ac:dyDescent="0.15">
      <c r="A10" s="511"/>
      <c r="B10" s="512"/>
      <c r="C10" s="512"/>
      <c r="D10" s="512"/>
      <c r="E10" s="512"/>
      <c r="F10" s="513"/>
      <c r="G10" s="566"/>
      <c r="H10" s="385"/>
      <c r="I10" s="385"/>
      <c r="J10" s="385"/>
      <c r="K10" s="385"/>
      <c r="L10" s="385"/>
      <c r="M10" s="385"/>
      <c r="N10" s="385"/>
      <c r="O10" s="567"/>
      <c r="P10" s="579"/>
      <c r="Q10" s="385"/>
      <c r="R10" s="385"/>
      <c r="S10" s="385"/>
      <c r="T10" s="385"/>
      <c r="U10" s="385"/>
      <c r="V10" s="385"/>
      <c r="W10" s="385"/>
      <c r="X10" s="567"/>
      <c r="Y10" s="1012"/>
      <c r="Z10" s="1013"/>
      <c r="AA10" s="1014"/>
      <c r="AB10" s="1018"/>
      <c r="AC10" s="1019"/>
      <c r="AD10" s="1020"/>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14"/>
      <c r="B11" s="512"/>
      <c r="C11" s="512"/>
      <c r="D11" s="512"/>
      <c r="E11" s="512"/>
      <c r="F11" s="513"/>
      <c r="G11" s="539"/>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0"/>
      <c r="AC11" s="1010"/>
      <c r="AD11" s="1010"/>
      <c r="AE11" s="357"/>
      <c r="AF11" s="358"/>
      <c r="AG11" s="358"/>
      <c r="AH11" s="358"/>
      <c r="AI11" s="357"/>
      <c r="AJ11" s="358"/>
      <c r="AK11" s="358"/>
      <c r="AL11" s="358"/>
      <c r="AM11" s="357"/>
      <c r="AN11" s="358"/>
      <c r="AO11" s="358"/>
      <c r="AP11" s="358"/>
      <c r="AQ11" s="119"/>
      <c r="AR11" s="120"/>
      <c r="AS11" s="120"/>
      <c r="AT11" s="121"/>
      <c r="AU11" s="358"/>
      <c r="AV11" s="358"/>
      <c r="AW11" s="358"/>
      <c r="AX11" s="373"/>
    </row>
    <row r="12" spans="1:50"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1"/>
      <c r="AC12" s="1006"/>
      <c r="AD12" s="1006"/>
      <c r="AE12" s="357"/>
      <c r="AF12" s="358"/>
      <c r="AG12" s="358"/>
      <c r="AH12" s="358"/>
      <c r="AI12" s="357"/>
      <c r="AJ12" s="358"/>
      <c r="AK12" s="358"/>
      <c r="AL12" s="358"/>
      <c r="AM12" s="357"/>
      <c r="AN12" s="358"/>
      <c r="AO12" s="358"/>
      <c r="AP12" s="358"/>
      <c r="AQ12" s="119"/>
      <c r="AR12" s="120"/>
      <c r="AS12" s="120"/>
      <c r="AT12" s="121"/>
      <c r="AU12" s="358"/>
      <c r="AV12" s="358"/>
      <c r="AW12" s="358"/>
      <c r="AX12" s="373"/>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182</v>
      </c>
      <c r="AC13" s="1036"/>
      <c r="AD13" s="1036"/>
      <c r="AE13" s="357"/>
      <c r="AF13" s="358"/>
      <c r="AG13" s="358"/>
      <c r="AH13" s="358"/>
      <c r="AI13" s="357"/>
      <c r="AJ13" s="358"/>
      <c r="AK13" s="358"/>
      <c r="AL13" s="358"/>
      <c r="AM13" s="357"/>
      <c r="AN13" s="358"/>
      <c r="AO13" s="358"/>
      <c r="AP13" s="358"/>
      <c r="AQ13" s="119"/>
      <c r="AR13" s="120"/>
      <c r="AS13" s="120"/>
      <c r="AT13" s="121"/>
      <c r="AU13" s="358"/>
      <c r="AV13" s="358"/>
      <c r="AW13" s="358"/>
      <c r="AX13" s="373"/>
    </row>
    <row r="14" spans="1:50" customFormat="1" ht="23.25" customHeight="1" x14ac:dyDescent="0.15">
      <c r="A14" s="905" t="s">
        <v>382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1" t="s">
        <v>350</v>
      </c>
      <c r="B16" s="512"/>
      <c r="C16" s="512"/>
      <c r="D16" s="512"/>
      <c r="E16" s="512"/>
      <c r="F16" s="513"/>
      <c r="G16" s="798" t="s">
        <v>146</v>
      </c>
      <c r="H16" s="783"/>
      <c r="I16" s="783"/>
      <c r="J16" s="783"/>
      <c r="K16" s="783"/>
      <c r="L16" s="783"/>
      <c r="M16" s="783"/>
      <c r="N16" s="783"/>
      <c r="O16" s="784"/>
      <c r="P16" s="782" t="s">
        <v>59</v>
      </c>
      <c r="Q16" s="783"/>
      <c r="R16" s="783"/>
      <c r="S16" s="783"/>
      <c r="T16" s="783"/>
      <c r="U16" s="783"/>
      <c r="V16" s="783"/>
      <c r="W16" s="783"/>
      <c r="X16" s="784"/>
      <c r="Y16" s="1011"/>
      <c r="Z16" s="418"/>
      <c r="AA16" s="419"/>
      <c r="AB16" s="1015" t="s">
        <v>11</v>
      </c>
      <c r="AC16" s="1016"/>
      <c r="AD16" s="1017"/>
      <c r="AE16" s="381" t="s">
        <v>394</v>
      </c>
      <c r="AF16" s="381"/>
      <c r="AG16" s="381"/>
      <c r="AH16" s="381"/>
      <c r="AI16" s="381" t="s">
        <v>392</v>
      </c>
      <c r="AJ16" s="381"/>
      <c r="AK16" s="381"/>
      <c r="AL16" s="381"/>
      <c r="AM16" s="381" t="s">
        <v>421</v>
      </c>
      <c r="AN16" s="381"/>
      <c r="AO16" s="381"/>
      <c r="AP16" s="374"/>
      <c r="AQ16" s="180" t="s">
        <v>235</v>
      </c>
      <c r="AR16" s="173"/>
      <c r="AS16" s="173"/>
      <c r="AT16" s="174"/>
      <c r="AU16" s="379" t="s">
        <v>134</v>
      </c>
      <c r="AV16" s="379"/>
      <c r="AW16" s="379"/>
      <c r="AX16" s="380"/>
    </row>
    <row r="17" spans="1:50" ht="18.75" customHeight="1" x14ac:dyDescent="0.15">
      <c r="A17" s="511"/>
      <c r="B17" s="512"/>
      <c r="C17" s="512"/>
      <c r="D17" s="512"/>
      <c r="E17" s="512"/>
      <c r="F17" s="513"/>
      <c r="G17" s="566"/>
      <c r="H17" s="385"/>
      <c r="I17" s="385"/>
      <c r="J17" s="385"/>
      <c r="K17" s="385"/>
      <c r="L17" s="385"/>
      <c r="M17" s="385"/>
      <c r="N17" s="385"/>
      <c r="O17" s="567"/>
      <c r="P17" s="579"/>
      <c r="Q17" s="385"/>
      <c r="R17" s="385"/>
      <c r="S17" s="385"/>
      <c r="T17" s="385"/>
      <c r="U17" s="385"/>
      <c r="V17" s="385"/>
      <c r="W17" s="385"/>
      <c r="X17" s="567"/>
      <c r="Y17" s="1012"/>
      <c r="Z17" s="1013"/>
      <c r="AA17" s="1014"/>
      <c r="AB17" s="1018"/>
      <c r="AC17" s="1019"/>
      <c r="AD17" s="1020"/>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14"/>
      <c r="B18" s="512"/>
      <c r="C18" s="512"/>
      <c r="D18" s="512"/>
      <c r="E18" s="512"/>
      <c r="F18" s="513"/>
      <c r="G18" s="539"/>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0"/>
      <c r="AC18" s="1010"/>
      <c r="AD18" s="1010"/>
      <c r="AE18" s="357"/>
      <c r="AF18" s="358"/>
      <c r="AG18" s="358"/>
      <c r="AH18" s="358"/>
      <c r="AI18" s="357"/>
      <c r="AJ18" s="358"/>
      <c r="AK18" s="358"/>
      <c r="AL18" s="358"/>
      <c r="AM18" s="357"/>
      <c r="AN18" s="358"/>
      <c r="AO18" s="358"/>
      <c r="AP18" s="358"/>
      <c r="AQ18" s="119"/>
      <c r="AR18" s="120"/>
      <c r="AS18" s="120"/>
      <c r="AT18" s="121"/>
      <c r="AU18" s="358"/>
      <c r="AV18" s="358"/>
      <c r="AW18" s="358"/>
      <c r="AX18" s="373"/>
    </row>
    <row r="19" spans="1:50"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1"/>
      <c r="AC19" s="1006"/>
      <c r="AD19" s="1006"/>
      <c r="AE19" s="357"/>
      <c r="AF19" s="358"/>
      <c r="AG19" s="358"/>
      <c r="AH19" s="358"/>
      <c r="AI19" s="357"/>
      <c r="AJ19" s="358"/>
      <c r="AK19" s="358"/>
      <c r="AL19" s="358"/>
      <c r="AM19" s="357"/>
      <c r="AN19" s="358"/>
      <c r="AO19" s="358"/>
      <c r="AP19" s="358"/>
      <c r="AQ19" s="119"/>
      <c r="AR19" s="120"/>
      <c r="AS19" s="120"/>
      <c r="AT19" s="121"/>
      <c r="AU19" s="358"/>
      <c r="AV19" s="358"/>
      <c r="AW19" s="358"/>
      <c r="AX19" s="373"/>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182</v>
      </c>
      <c r="AC20" s="1036"/>
      <c r="AD20" s="1036"/>
      <c r="AE20" s="357"/>
      <c r="AF20" s="358"/>
      <c r="AG20" s="358"/>
      <c r="AH20" s="358"/>
      <c r="AI20" s="357"/>
      <c r="AJ20" s="358"/>
      <c r="AK20" s="358"/>
      <c r="AL20" s="358"/>
      <c r="AM20" s="357"/>
      <c r="AN20" s="358"/>
      <c r="AO20" s="358"/>
      <c r="AP20" s="358"/>
      <c r="AQ20" s="119"/>
      <c r="AR20" s="120"/>
      <c r="AS20" s="120"/>
      <c r="AT20" s="121"/>
      <c r="AU20" s="358"/>
      <c r="AV20" s="358"/>
      <c r="AW20" s="358"/>
      <c r="AX20" s="373"/>
    </row>
    <row r="21" spans="1:50" customFormat="1" ht="23.25" customHeight="1" x14ac:dyDescent="0.15">
      <c r="A21" s="905" t="s">
        <v>382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1" t="s">
        <v>350</v>
      </c>
      <c r="B23" s="512"/>
      <c r="C23" s="512"/>
      <c r="D23" s="512"/>
      <c r="E23" s="512"/>
      <c r="F23" s="513"/>
      <c r="G23" s="798" t="s">
        <v>146</v>
      </c>
      <c r="H23" s="783"/>
      <c r="I23" s="783"/>
      <c r="J23" s="783"/>
      <c r="K23" s="783"/>
      <c r="L23" s="783"/>
      <c r="M23" s="783"/>
      <c r="N23" s="783"/>
      <c r="O23" s="784"/>
      <c r="P23" s="782" t="s">
        <v>59</v>
      </c>
      <c r="Q23" s="783"/>
      <c r="R23" s="783"/>
      <c r="S23" s="783"/>
      <c r="T23" s="783"/>
      <c r="U23" s="783"/>
      <c r="V23" s="783"/>
      <c r="W23" s="783"/>
      <c r="X23" s="784"/>
      <c r="Y23" s="1011"/>
      <c r="Z23" s="418"/>
      <c r="AA23" s="419"/>
      <c r="AB23" s="1015" t="s">
        <v>11</v>
      </c>
      <c r="AC23" s="1016"/>
      <c r="AD23" s="1017"/>
      <c r="AE23" s="381" t="s">
        <v>394</v>
      </c>
      <c r="AF23" s="381"/>
      <c r="AG23" s="381"/>
      <c r="AH23" s="381"/>
      <c r="AI23" s="381" t="s">
        <v>392</v>
      </c>
      <c r="AJ23" s="381"/>
      <c r="AK23" s="381"/>
      <c r="AL23" s="381"/>
      <c r="AM23" s="381" t="s">
        <v>421</v>
      </c>
      <c r="AN23" s="381"/>
      <c r="AO23" s="381"/>
      <c r="AP23" s="374"/>
      <c r="AQ23" s="180" t="s">
        <v>235</v>
      </c>
      <c r="AR23" s="173"/>
      <c r="AS23" s="173"/>
      <c r="AT23" s="174"/>
      <c r="AU23" s="379" t="s">
        <v>134</v>
      </c>
      <c r="AV23" s="379"/>
      <c r="AW23" s="379"/>
      <c r="AX23" s="380"/>
    </row>
    <row r="24" spans="1:50" ht="18.75" customHeight="1" x14ac:dyDescent="0.15">
      <c r="A24" s="511"/>
      <c r="B24" s="512"/>
      <c r="C24" s="512"/>
      <c r="D24" s="512"/>
      <c r="E24" s="512"/>
      <c r="F24" s="513"/>
      <c r="G24" s="566"/>
      <c r="H24" s="385"/>
      <c r="I24" s="385"/>
      <c r="J24" s="385"/>
      <c r="K24" s="385"/>
      <c r="L24" s="385"/>
      <c r="M24" s="385"/>
      <c r="N24" s="385"/>
      <c r="O24" s="567"/>
      <c r="P24" s="579"/>
      <c r="Q24" s="385"/>
      <c r="R24" s="385"/>
      <c r="S24" s="385"/>
      <c r="T24" s="385"/>
      <c r="U24" s="385"/>
      <c r="V24" s="385"/>
      <c r="W24" s="385"/>
      <c r="X24" s="567"/>
      <c r="Y24" s="1012"/>
      <c r="Z24" s="1013"/>
      <c r="AA24" s="1014"/>
      <c r="AB24" s="1018"/>
      <c r="AC24" s="1019"/>
      <c r="AD24" s="1020"/>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14"/>
      <c r="B25" s="512"/>
      <c r="C25" s="512"/>
      <c r="D25" s="512"/>
      <c r="E25" s="512"/>
      <c r="F25" s="513"/>
      <c r="G25" s="539"/>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0"/>
      <c r="AC25" s="1010"/>
      <c r="AD25" s="1010"/>
      <c r="AE25" s="357"/>
      <c r="AF25" s="358"/>
      <c r="AG25" s="358"/>
      <c r="AH25" s="358"/>
      <c r="AI25" s="357"/>
      <c r="AJ25" s="358"/>
      <c r="AK25" s="358"/>
      <c r="AL25" s="358"/>
      <c r="AM25" s="357"/>
      <c r="AN25" s="358"/>
      <c r="AO25" s="358"/>
      <c r="AP25" s="358"/>
      <c r="AQ25" s="119"/>
      <c r="AR25" s="120"/>
      <c r="AS25" s="120"/>
      <c r="AT25" s="121"/>
      <c r="AU25" s="358"/>
      <c r="AV25" s="358"/>
      <c r="AW25" s="358"/>
      <c r="AX25" s="373"/>
    </row>
    <row r="26" spans="1:50"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1"/>
      <c r="AC26" s="1006"/>
      <c r="AD26" s="1006"/>
      <c r="AE26" s="357"/>
      <c r="AF26" s="358"/>
      <c r="AG26" s="358"/>
      <c r="AH26" s="358"/>
      <c r="AI26" s="357"/>
      <c r="AJ26" s="358"/>
      <c r="AK26" s="358"/>
      <c r="AL26" s="358"/>
      <c r="AM26" s="357"/>
      <c r="AN26" s="358"/>
      <c r="AO26" s="358"/>
      <c r="AP26" s="358"/>
      <c r="AQ26" s="119"/>
      <c r="AR26" s="120"/>
      <c r="AS26" s="120"/>
      <c r="AT26" s="121"/>
      <c r="AU26" s="358"/>
      <c r="AV26" s="358"/>
      <c r="AW26" s="358"/>
      <c r="AX26" s="373"/>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182</v>
      </c>
      <c r="AC27" s="1036"/>
      <c r="AD27" s="1036"/>
      <c r="AE27" s="357"/>
      <c r="AF27" s="358"/>
      <c r="AG27" s="358"/>
      <c r="AH27" s="358"/>
      <c r="AI27" s="357"/>
      <c r="AJ27" s="358"/>
      <c r="AK27" s="358"/>
      <c r="AL27" s="358"/>
      <c r="AM27" s="357"/>
      <c r="AN27" s="358"/>
      <c r="AO27" s="358"/>
      <c r="AP27" s="358"/>
      <c r="AQ27" s="119"/>
      <c r="AR27" s="120"/>
      <c r="AS27" s="120"/>
      <c r="AT27" s="121"/>
      <c r="AU27" s="358"/>
      <c r="AV27" s="358"/>
      <c r="AW27" s="358"/>
      <c r="AX27" s="373"/>
    </row>
    <row r="28" spans="1:50" customFormat="1" ht="23.25" customHeight="1" x14ac:dyDescent="0.15">
      <c r="A28" s="905" t="s">
        <v>382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1" t="s">
        <v>350</v>
      </c>
      <c r="B30" s="512"/>
      <c r="C30" s="512"/>
      <c r="D30" s="512"/>
      <c r="E30" s="512"/>
      <c r="F30" s="513"/>
      <c r="G30" s="798" t="s">
        <v>146</v>
      </c>
      <c r="H30" s="783"/>
      <c r="I30" s="783"/>
      <c r="J30" s="783"/>
      <c r="K30" s="783"/>
      <c r="L30" s="783"/>
      <c r="M30" s="783"/>
      <c r="N30" s="783"/>
      <c r="O30" s="784"/>
      <c r="P30" s="782" t="s">
        <v>59</v>
      </c>
      <c r="Q30" s="783"/>
      <c r="R30" s="783"/>
      <c r="S30" s="783"/>
      <c r="T30" s="783"/>
      <c r="U30" s="783"/>
      <c r="V30" s="783"/>
      <c r="W30" s="783"/>
      <c r="X30" s="784"/>
      <c r="Y30" s="1011"/>
      <c r="Z30" s="418"/>
      <c r="AA30" s="419"/>
      <c r="AB30" s="1015" t="s">
        <v>11</v>
      </c>
      <c r="AC30" s="1016"/>
      <c r="AD30" s="1017"/>
      <c r="AE30" s="381" t="s">
        <v>394</v>
      </c>
      <c r="AF30" s="381"/>
      <c r="AG30" s="381"/>
      <c r="AH30" s="381"/>
      <c r="AI30" s="381" t="s">
        <v>392</v>
      </c>
      <c r="AJ30" s="381"/>
      <c r="AK30" s="381"/>
      <c r="AL30" s="381"/>
      <c r="AM30" s="381" t="s">
        <v>421</v>
      </c>
      <c r="AN30" s="381"/>
      <c r="AO30" s="381"/>
      <c r="AP30" s="374"/>
      <c r="AQ30" s="180" t="s">
        <v>235</v>
      </c>
      <c r="AR30" s="173"/>
      <c r="AS30" s="173"/>
      <c r="AT30" s="174"/>
      <c r="AU30" s="379" t="s">
        <v>134</v>
      </c>
      <c r="AV30" s="379"/>
      <c r="AW30" s="379"/>
      <c r="AX30" s="380"/>
    </row>
    <row r="31" spans="1:50" ht="18.75" customHeight="1" x14ac:dyDescent="0.15">
      <c r="A31" s="511"/>
      <c r="B31" s="512"/>
      <c r="C31" s="512"/>
      <c r="D31" s="512"/>
      <c r="E31" s="512"/>
      <c r="F31" s="513"/>
      <c r="G31" s="566"/>
      <c r="H31" s="385"/>
      <c r="I31" s="385"/>
      <c r="J31" s="385"/>
      <c r="K31" s="385"/>
      <c r="L31" s="385"/>
      <c r="M31" s="385"/>
      <c r="N31" s="385"/>
      <c r="O31" s="567"/>
      <c r="P31" s="579"/>
      <c r="Q31" s="385"/>
      <c r="R31" s="385"/>
      <c r="S31" s="385"/>
      <c r="T31" s="385"/>
      <c r="U31" s="385"/>
      <c r="V31" s="385"/>
      <c r="W31" s="385"/>
      <c r="X31" s="567"/>
      <c r="Y31" s="1012"/>
      <c r="Z31" s="1013"/>
      <c r="AA31" s="1014"/>
      <c r="AB31" s="1018"/>
      <c r="AC31" s="1019"/>
      <c r="AD31" s="1020"/>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14"/>
      <c r="B32" s="512"/>
      <c r="C32" s="512"/>
      <c r="D32" s="512"/>
      <c r="E32" s="512"/>
      <c r="F32" s="513"/>
      <c r="G32" s="539"/>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0"/>
      <c r="AC32" s="1010"/>
      <c r="AD32" s="1010"/>
      <c r="AE32" s="357"/>
      <c r="AF32" s="358"/>
      <c r="AG32" s="358"/>
      <c r="AH32" s="358"/>
      <c r="AI32" s="357"/>
      <c r="AJ32" s="358"/>
      <c r="AK32" s="358"/>
      <c r="AL32" s="358"/>
      <c r="AM32" s="357"/>
      <c r="AN32" s="358"/>
      <c r="AO32" s="358"/>
      <c r="AP32" s="358"/>
      <c r="AQ32" s="119"/>
      <c r="AR32" s="120"/>
      <c r="AS32" s="120"/>
      <c r="AT32" s="121"/>
      <c r="AU32" s="358"/>
      <c r="AV32" s="358"/>
      <c r="AW32" s="358"/>
      <c r="AX32" s="373"/>
    </row>
    <row r="33" spans="1:50"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1"/>
      <c r="AC33" s="1006"/>
      <c r="AD33" s="1006"/>
      <c r="AE33" s="357"/>
      <c r="AF33" s="358"/>
      <c r="AG33" s="358"/>
      <c r="AH33" s="358"/>
      <c r="AI33" s="357"/>
      <c r="AJ33" s="358"/>
      <c r="AK33" s="358"/>
      <c r="AL33" s="358"/>
      <c r="AM33" s="357"/>
      <c r="AN33" s="358"/>
      <c r="AO33" s="358"/>
      <c r="AP33" s="358"/>
      <c r="AQ33" s="119"/>
      <c r="AR33" s="120"/>
      <c r="AS33" s="120"/>
      <c r="AT33" s="121"/>
      <c r="AU33" s="358"/>
      <c r="AV33" s="358"/>
      <c r="AW33" s="358"/>
      <c r="AX33" s="373"/>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182</v>
      </c>
      <c r="AC34" s="1036"/>
      <c r="AD34" s="1036"/>
      <c r="AE34" s="357"/>
      <c r="AF34" s="358"/>
      <c r="AG34" s="358"/>
      <c r="AH34" s="358"/>
      <c r="AI34" s="357"/>
      <c r="AJ34" s="358"/>
      <c r="AK34" s="358"/>
      <c r="AL34" s="358"/>
      <c r="AM34" s="357"/>
      <c r="AN34" s="358"/>
      <c r="AO34" s="358"/>
      <c r="AP34" s="358"/>
      <c r="AQ34" s="119"/>
      <c r="AR34" s="120"/>
      <c r="AS34" s="120"/>
      <c r="AT34" s="121"/>
      <c r="AU34" s="358"/>
      <c r="AV34" s="358"/>
      <c r="AW34" s="358"/>
      <c r="AX34" s="373"/>
    </row>
    <row r="35" spans="1:50" customFormat="1" ht="23.25" customHeight="1" x14ac:dyDescent="0.15">
      <c r="A35" s="905" t="s">
        <v>382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1" t="s">
        <v>350</v>
      </c>
      <c r="B37" s="512"/>
      <c r="C37" s="512"/>
      <c r="D37" s="512"/>
      <c r="E37" s="512"/>
      <c r="F37" s="513"/>
      <c r="G37" s="798" t="s">
        <v>146</v>
      </c>
      <c r="H37" s="783"/>
      <c r="I37" s="783"/>
      <c r="J37" s="783"/>
      <c r="K37" s="783"/>
      <c r="L37" s="783"/>
      <c r="M37" s="783"/>
      <c r="N37" s="783"/>
      <c r="O37" s="784"/>
      <c r="P37" s="782" t="s">
        <v>59</v>
      </c>
      <c r="Q37" s="783"/>
      <c r="R37" s="783"/>
      <c r="S37" s="783"/>
      <c r="T37" s="783"/>
      <c r="U37" s="783"/>
      <c r="V37" s="783"/>
      <c r="W37" s="783"/>
      <c r="X37" s="784"/>
      <c r="Y37" s="1011"/>
      <c r="Z37" s="418"/>
      <c r="AA37" s="419"/>
      <c r="AB37" s="1015" t="s">
        <v>11</v>
      </c>
      <c r="AC37" s="1016"/>
      <c r="AD37" s="1017"/>
      <c r="AE37" s="381" t="s">
        <v>394</v>
      </c>
      <c r="AF37" s="381"/>
      <c r="AG37" s="381"/>
      <c r="AH37" s="381"/>
      <c r="AI37" s="381" t="s">
        <v>392</v>
      </c>
      <c r="AJ37" s="381"/>
      <c r="AK37" s="381"/>
      <c r="AL37" s="381"/>
      <c r="AM37" s="381" t="s">
        <v>421</v>
      </c>
      <c r="AN37" s="381"/>
      <c r="AO37" s="381"/>
      <c r="AP37" s="374"/>
      <c r="AQ37" s="180" t="s">
        <v>235</v>
      </c>
      <c r="AR37" s="173"/>
      <c r="AS37" s="173"/>
      <c r="AT37" s="174"/>
      <c r="AU37" s="379" t="s">
        <v>134</v>
      </c>
      <c r="AV37" s="379"/>
      <c r="AW37" s="379"/>
      <c r="AX37" s="380"/>
    </row>
    <row r="38" spans="1:50" ht="18.75" customHeight="1" x14ac:dyDescent="0.15">
      <c r="A38" s="511"/>
      <c r="B38" s="512"/>
      <c r="C38" s="512"/>
      <c r="D38" s="512"/>
      <c r="E38" s="512"/>
      <c r="F38" s="513"/>
      <c r="G38" s="566"/>
      <c r="H38" s="385"/>
      <c r="I38" s="385"/>
      <c r="J38" s="385"/>
      <c r="K38" s="385"/>
      <c r="L38" s="385"/>
      <c r="M38" s="385"/>
      <c r="N38" s="385"/>
      <c r="O38" s="567"/>
      <c r="P38" s="579"/>
      <c r="Q38" s="385"/>
      <c r="R38" s="385"/>
      <c r="S38" s="385"/>
      <c r="T38" s="385"/>
      <c r="U38" s="385"/>
      <c r="V38" s="385"/>
      <c r="W38" s="385"/>
      <c r="X38" s="567"/>
      <c r="Y38" s="1012"/>
      <c r="Z38" s="1013"/>
      <c r="AA38" s="1014"/>
      <c r="AB38" s="1018"/>
      <c r="AC38" s="1019"/>
      <c r="AD38" s="1020"/>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14"/>
      <c r="B39" s="512"/>
      <c r="C39" s="512"/>
      <c r="D39" s="512"/>
      <c r="E39" s="512"/>
      <c r="F39" s="513"/>
      <c r="G39" s="539"/>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0"/>
      <c r="AC39" s="1010"/>
      <c r="AD39" s="1010"/>
      <c r="AE39" s="357"/>
      <c r="AF39" s="358"/>
      <c r="AG39" s="358"/>
      <c r="AH39" s="358"/>
      <c r="AI39" s="357"/>
      <c r="AJ39" s="358"/>
      <c r="AK39" s="358"/>
      <c r="AL39" s="358"/>
      <c r="AM39" s="357"/>
      <c r="AN39" s="358"/>
      <c r="AO39" s="358"/>
      <c r="AP39" s="358"/>
      <c r="AQ39" s="119"/>
      <c r="AR39" s="120"/>
      <c r="AS39" s="120"/>
      <c r="AT39" s="121"/>
      <c r="AU39" s="358"/>
      <c r="AV39" s="358"/>
      <c r="AW39" s="358"/>
      <c r="AX39" s="373"/>
    </row>
    <row r="40" spans="1:50"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1"/>
      <c r="AC40" s="1006"/>
      <c r="AD40" s="1006"/>
      <c r="AE40" s="357"/>
      <c r="AF40" s="358"/>
      <c r="AG40" s="358"/>
      <c r="AH40" s="358"/>
      <c r="AI40" s="357"/>
      <c r="AJ40" s="358"/>
      <c r="AK40" s="358"/>
      <c r="AL40" s="358"/>
      <c r="AM40" s="357"/>
      <c r="AN40" s="358"/>
      <c r="AO40" s="358"/>
      <c r="AP40" s="358"/>
      <c r="AQ40" s="119"/>
      <c r="AR40" s="120"/>
      <c r="AS40" s="120"/>
      <c r="AT40" s="121"/>
      <c r="AU40" s="358"/>
      <c r="AV40" s="358"/>
      <c r="AW40" s="358"/>
      <c r="AX40" s="373"/>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182</v>
      </c>
      <c r="AC41" s="1036"/>
      <c r="AD41" s="1036"/>
      <c r="AE41" s="357"/>
      <c r="AF41" s="358"/>
      <c r="AG41" s="358"/>
      <c r="AH41" s="358"/>
      <c r="AI41" s="357"/>
      <c r="AJ41" s="358"/>
      <c r="AK41" s="358"/>
      <c r="AL41" s="358"/>
      <c r="AM41" s="357"/>
      <c r="AN41" s="358"/>
      <c r="AO41" s="358"/>
      <c r="AP41" s="358"/>
      <c r="AQ41" s="119"/>
      <c r="AR41" s="120"/>
      <c r="AS41" s="120"/>
      <c r="AT41" s="121"/>
      <c r="AU41" s="358"/>
      <c r="AV41" s="358"/>
      <c r="AW41" s="358"/>
      <c r="AX41" s="373"/>
    </row>
    <row r="42" spans="1:50" customFormat="1" ht="23.25" customHeight="1" x14ac:dyDescent="0.15">
      <c r="A42" s="905" t="s">
        <v>382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1" t="s">
        <v>350</v>
      </c>
      <c r="B44" s="512"/>
      <c r="C44" s="512"/>
      <c r="D44" s="512"/>
      <c r="E44" s="512"/>
      <c r="F44" s="513"/>
      <c r="G44" s="798" t="s">
        <v>146</v>
      </c>
      <c r="H44" s="783"/>
      <c r="I44" s="783"/>
      <c r="J44" s="783"/>
      <c r="K44" s="783"/>
      <c r="L44" s="783"/>
      <c r="M44" s="783"/>
      <c r="N44" s="783"/>
      <c r="O44" s="784"/>
      <c r="P44" s="782" t="s">
        <v>59</v>
      </c>
      <c r="Q44" s="783"/>
      <c r="R44" s="783"/>
      <c r="S44" s="783"/>
      <c r="T44" s="783"/>
      <c r="U44" s="783"/>
      <c r="V44" s="783"/>
      <c r="W44" s="783"/>
      <c r="X44" s="784"/>
      <c r="Y44" s="1011"/>
      <c r="Z44" s="418"/>
      <c r="AA44" s="419"/>
      <c r="AB44" s="1015" t="s">
        <v>11</v>
      </c>
      <c r="AC44" s="1016"/>
      <c r="AD44" s="1017"/>
      <c r="AE44" s="381" t="s">
        <v>394</v>
      </c>
      <c r="AF44" s="381"/>
      <c r="AG44" s="381"/>
      <c r="AH44" s="381"/>
      <c r="AI44" s="381" t="s">
        <v>392</v>
      </c>
      <c r="AJ44" s="381"/>
      <c r="AK44" s="381"/>
      <c r="AL44" s="381"/>
      <c r="AM44" s="381" t="s">
        <v>421</v>
      </c>
      <c r="AN44" s="381"/>
      <c r="AO44" s="381"/>
      <c r="AP44" s="374"/>
      <c r="AQ44" s="180" t="s">
        <v>235</v>
      </c>
      <c r="AR44" s="173"/>
      <c r="AS44" s="173"/>
      <c r="AT44" s="174"/>
      <c r="AU44" s="379" t="s">
        <v>134</v>
      </c>
      <c r="AV44" s="379"/>
      <c r="AW44" s="379"/>
      <c r="AX44" s="380"/>
    </row>
    <row r="45" spans="1:50" ht="18.75" customHeight="1" x14ac:dyDescent="0.15">
      <c r="A45" s="511"/>
      <c r="B45" s="512"/>
      <c r="C45" s="512"/>
      <c r="D45" s="512"/>
      <c r="E45" s="512"/>
      <c r="F45" s="513"/>
      <c r="G45" s="566"/>
      <c r="H45" s="385"/>
      <c r="I45" s="385"/>
      <c r="J45" s="385"/>
      <c r="K45" s="385"/>
      <c r="L45" s="385"/>
      <c r="M45" s="385"/>
      <c r="N45" s="385"/>
      <c r="O45" s="567"/>
      <c r="P45" s="579"/>
      <c r="Q45" s="385"/>
      <c r="R45" s="385"/>
      <c r="S45" s="385"/>
      <c r="T45" s="385"/>
      <c r="U45" s="385"/>
      <c r="V45" s="385"/>
      <c r="W45" s="385"/>
      <c r="X45" s="567"/>
      <c r="Y45" s="1012"/>
      <c r="Z45" s="1013"/>
      <c r="AA45" s="1014"/>
      <c r="AB45" s="1018"/>
      <c r="AC45" s="1019"/>
      <c r="AD45" s="1020"/>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14"/>
      <c r="B46" s="512"/>
      <c r="C46" s="512"/>
      <c r="D46" s="512"/>
      <c r="E46" s="512"/>
      <c r="F46" s="513"/>
      <c r="G46" s="539"/>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0"/>
      <c r="AC46" s="1010"/>
      <c r="AD46" s="1010"/>
      <c r="AE46" s="357"/>
      <c r="AF46" s="358"/>
      <c r="AG46" s="358"/>
      <c r="AH46" s="358"/>
      <c r="AI46" s="357"/>
      <c r="AJ46" s="358"/>
      <c r="AK46" s="358"/>
      <c r="AL46" s="358"/>
      <c r="AM46" s="357"/>
      <c r="AN46" s="358"/>
      <c r="AO46" s="358"/>
      <c r="AP46" s="358"/>
      <c r="AQ46" s="119"/>
      <c r="AR46" s="120"/>
      <c r="AS46" s="120"/>
      <c r="AT46" s="121"/>
      <c r="AU46" s="358"/>
      <c r="AV46" s="358"/>
      <c r="AW46" s="358"/>
      <c r="AX46" s="373"/>
    </row>
    <row r="47" spans="1:50"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1"/>
      <c r="AC47" s="1006"/>
      <c r="AD47" s="1006"/>
      <c r="AE47" s="357"/>
      <c r="AF47" s="358"/>
      <c r="AG47" s="358"/>
      <c r="AH47" s="358"/>
      <c r="AI47" s="357"/>
      <c r="AJ47" s="358"/>
      <c r="AK47" s="358"/>
      <c r="AL47" s="358"/>
      <c r="AM47" s="357"/>
      <c r="AN47" s="358"/>
      <c r="AO47" s="358"/>
      <c r="AP47" s="358"/>
      <c r="AQ47" s="119"/>
      <c r="AR47" s="120"/>
      <c r="AS47" s="120"/>
      <c r="AT47" s="121"/>
      <c r="AU47" s="358"/>
      <c r="AV47" s="358"/>
      <c r="AW47" s="358"/>
      <c r="AX47" s="373"/>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182</v>
      </c>
      <c r="AC48" s="1036"/>
      <c r="AD48" s="1036"/>
      <c r="AE48" s="357"/>
      <c r="AF48" s="358"/>
      <c r="AG48" s="358"/>
      <c r="AH48" s="358"/>
      <c r="AI48" s="357"/>
      <c r="AJ48" s="358"/>
      <c r="AK48" s="358"/>
      <c r="AL48" s="358"/>
      <c r="AM48" s="357"/>
      <c r="AN48" s="358"/>
      <c r="AO48" s="358"/>
      <c r="AP48" s="358"/>
      <c r="AQ48" s="119"/>
      <c r="AR48" s="120"/>
      <c r="AS48" s="120"/>
      <c r="AT48" s="121"/>
      <c r="AU48" s="358"/>
      <c r="AV48" s="358"/>
      <c r="AW48" s="358"/>
      <c r="AX48" s="373"/>
    </row>
    <row r="49" spans="1:50" customFormat="1" ht="23.25" customHeight="1" x14ac:dyDescent="0.15">
      <c r="A49" s="905" t="s">
        <v>382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1" t="s">
        <v>350</v>
      </c>
      <c r="B51" s="512"/>
      <c r="C51" s="512"/>
      <c r="D51" s="512"/>
      <c r="E51" s="512"/>
      <c r="F51" s="513"/>
      <c r="G51" s="798" t="s">
        <v>146</v>
      </c>
      <c r="H51" s="783"/>
      <c r="I51" s="783"/>
      <c r="J51" s="783"/>
      <c r="K51" s="783"/>
      <c r="L51" s="783"/>
      <c r="M51" s="783"/>
      <c r="N51" s="783"/>
      <c r="O51" s="784"/>
      <c r="P51" s="782" t="s">
        <v>59</v>
      </c>
      <c r="Q51" s="783"/>
      <c r="R51" s="783"/>
      <c r="S51" s="783"/>
      <c r="T51" s="783"/>
      <c r="U51" s="783"/>
      <c r="V51" s="783"/>
      <c r="W51" s="783"/>
      <c r="X51" s="784"/>
      <c r="Y51" s="1011"/>
      <c r="Z51" s="418"/>
      <c r="AA51" s="419"/>
      <c r="AB51" s="374" t="s">
        <v>11</v>
      </c>
      <c r="AC51" s="1016"/>
      <c r="AD51" s="1017"/>
      <c r="AE51" s="381" t="s">
        <v>394</v>
      </c>
      <c r="AF51" s="381"/>
      <c r="AG51" s="381"/>
      <c r="AH51" s="381"/>
      <c r="AI51" s="381" t="s">
        <v>392</v>
      </c>
      <c r="AJ51" s="381"/>
      <c r="AK51" s="381"/>
      <c r="AL51" s="381"/>
      <c r="AM51" s="381" t="s">
        <v>421</v>
      </c>
      <c r="AN51" s="381"/>
      <c r="AO51" s="381"/>
      <c r="AP51" s="374"/>
      <c r="AQ51" s="180" t="s">
        <v>235</v>
      </c>
      <c r="AR51" s="173"/>
      <c r="AS51" s="173"/>
      <c r="AT51" s="174"/>
      <c r="AU51" s="379" t="s">
        <v>134</v>
      </c>
      <c r="AV51" s="379"/>
      <c r="AW51" s="379"/>
      <c r="AX51" s="380"/>
    </row>
    <row r="52" spans="1:50" ht="18.75" customHeight="1" x14ac:dyDescent="0.15">
      <c r="A52" s="511"/>
      <c r="B52" s="512"/>
      <c r="C52" s="512"/>
      <c r="D52" s="512"/>
      <c r="E52" s="512"/>
      <c r="F52" s="513"/>
      <c r="G52" s="566"/>
      <c r="H52" s="385"/>
      <c r="I52" s="385"/>
      <c r="J52" s="385"/>
      <c r="K52" s="385"/>
      <c r="L52" s="385"/>
      <c r="M52" s="385"/>
      <c r="N52" s="385"/>
      <c r="O52" s="567"/>
      <c r="P52" s="579"/>
      <c r="Q52" s="385"/>
      <c r="R52" s="385"/>
      <c r="S52" s="385"/>
      <c r="T52" s="385"/>
      <c r="U52" s="385"/>
      <c r="V52" s="385"/>
      <c r="W52" s="385"/>
      <c r="X52" s="567"/>
      <c r="Y52" s="1012"/>
      <c r="Z52" s="1013"/>
      <c r="AA52" s="1014"/>
      <c r="AB52" s="1018"/>
      <c r="AC52" s="1019"/>
      <c r="AD52" s="1020"/>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14"/>
      <c r="B53" s="512"/>
      <c r="C53" s="512"/>
      <c r="D53" s="512"/>
      <c r="E53" s="512"/>
      <c r="F53" s="513"/>
      <c r="G53" s="539"/>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0"/>
      <c r="AC53" s="1010"/>
      <c r="AD53" s="1010"/>
      <c r="AE53" s="357"/>
      <c r="AF53" s="358"/>
      <c r="AG53" s="358"/>
      <c r="AH53" s="358"/>
      <c r="AI53" s="357"/>
      <c r="AJ53" s="358"/>
      <c r="AK53" s="358"/>
      <c r="AL53" s="358"/>
      <c r="AM53" s="357"/>
      <c r="AN53" s="358"/>
      <c r="AO53" s="358"/>
      <c r="AP53" s="358"/>
      <c r="AQ53" s="119"/>
      <c r="AR53" s="120"/>
      <c r="AS53" s="120"/>
      <c r="AT53" s="121"/>
      <c r="AU53" s="358"/>
      <c r="AV53" s="358"/>
      <c r="AW53" s="358"/>
      <c r="AX53" s="373"/>
    </row>
    <row r="54" spans="1:50"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1"/>
      <c r="AC54" s="1006"/>
      <c r="AD54" s="1006"/>
      <c r="AE54" s="357"/>
      <c r="AF54" s="358"/>
      <c r="AG54" s="358"/>
      <c r="AH54" s="358"/>
      <c r="AI54" s="357"/>
      <c r="AJ54" s="358"/>
      <c r="AK54" s="358"/>
      <c r="AL54" s="358"/>
      <c r="AM54" s="357"/>
      <c r="AN54" s="358"/>
      <c r="AO54" s="358"/>
      <c r="AP54" s="358"/>
      <c r="AQ54" s="119"/>
      <c r="AR54" s="120"/>
      <c r="AS54" s="120"/>
      <c r="AT54" s="121"/>
      <c r="AU54" s="358"/>
      <c r="AV54" s="358"/>
      <c r="AW54" s="358"/>
      <c r="AX54" s="373"/>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182</v>
      </c>
      <c r="AC55" s="1036"/>
      <c r="AD55" s="1036"/>
      <c r="AE55" s="357"/>
      <c r="AF55" s="358"/>
      <c r="AG55" s="358"/>
      <c r="AH55" s="358"/>
      <c r="AI55" s="357"/>
      <c r="AJ55" s="358"/>
      <c r="AK55" s="358"/>
      <c r="AL55" s="358"/>
      <c r="AM55" s="357"/>
      <c r="AN55" s="358"/>
      <c r="AO55" s="358"/>
      <c r="AP55" s="358"/>
      <c r="AQ55" s="119"/>
      <c r="AR55" s="120"/>
      <c r="AS55" s="120"/>
      <c r="AT55" s="121"/>
      <c r="AU55" s="358"/>
      <c r="AV55" s="358"/>
      <c r="AW55" s="358"/>
      <c r="AX55" s="373"/>
    </row>
    <row r="56" spans="1:50" customFormat="1" ht="23.25"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1" t="s">
        <v>350</v>
      </c>
      <c r="B58" s="512"/>
      <c r="C58" s="512"/>
      <c r="D58" s="512"/>
      <c r="E58" s="512"/>
      <c r="F58" s="513"/>
      <c r="G58" s="798" t="s">
        <v>146</v>
      </c>
      <c r="H58" s="783"/>
      <c r="I58" s="783"/>
      <c r="J58" s="783"/>
      <c r="K58" s="783"/>
      <c r="L58" s="783"/>
      <c r="M58" s="783"/>
      <c r="N58" s="783"/>
      <c r="O58" s="784"/>
      <c r="P58" s="782" t="s">
        <v>59</v>
      </c>
      <c r="Q58" s="783"/>
      <c r="R58" s="783"/>
      <c r="S58" s="783"/>
      <c r="T58" s="783"/>
      <c r="U58" s="783"/>
      <c r="V58" s="783"/>
      <c r="W58" s="783"/>
      <c r="X58" s="784"/>
      <c r="Y58" s="1011"/>
      <c r="Z58" s="418"/>
      <c r="AA58" s="419"/>
      <c r="AB58" s="1015" t="s">
        <v>11</v>
      </c>
      <c r="AC58" s="1016"/>
      <c r="AD58" s="1017"/>
      <c r="AE58" s="381" t="s">
        <v>394</v>
      </c>
      <c r="AF58" s="381"/>
      <c r="AG58" s="381"/>
      <c r="AH58" s="381"/>
      <c r="AI58" s="381" t="s">
        <v>392</v>
      </c>
      <c r="AJ58" s="381"/>
      <c r="AK58" s="381"/>
      <c r="AL58" s="381"/>
      <c r="AM58" s="381" t="s">
        <v>421</v>
      </c>
      <c r="AN58" s="381"/>
      <c r="AO58" s="381"/>
      <c r="AP58" s="374"/>
      <c r="AQ58" s="180" t="s">
        <v>235</v>
      </c>
      <c r="AR58" s="173"/>
      <c r="AS58" s="173"/>
      <c r="AT58" s="174"/>
      <c r="AU58" s="379" t="s">
        <v>134</v>
      </c>
      <c r="AV58" s="379"/>
      <c r="AW58" s="379"/>
      <c r="AX58" s="380"/>
    </row>
    <row r="59" spans="1:50" ht="18.75" customHeight="1" x14ac:dyDescent="0.15">
      <c r="A59" s="511"/>
      <c r="B59" s="512"/>
      <c r="C59" s="512"/>
      <c r="D59" s="512"/>
      <c r="E59" s="512"/>
      <c r="F59" s="513"/>
      <c r="G59" s="566"/>
      <c r="H59" s="385"/>
      <c r="I59" s="385"/>
      <c r="J59" s="385"/>
      <c r="K59" s="385"/>
      <c r="L59" s="385"/>
      <c r="M59" s="385"/>
      <c r="N59" s="385"/>
      <c r="O59" s="567"/>
      <c r="P59" s="579"/>
      <c r="Q59" s="385"/>
      <c r="R59" s="385"/>
      <c r="S59" s="385"/>
      <c r="T59" s="385"/>
      <c r="U59" s="385"/>
      <c r="V59" s="385"/>
      <c r="W59" s="385"/>
      <c r="X59" s="567"/>
      <c r="Y59" s="1012"/>
      <c r="Z59" s="1013"/>
      <c r="AA59" s="1014"/>
      <c r="AB59" s="1018"/>
      <c r="AC59" s="1019"/>
      <c r="AD59" s="1020"/>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14"/>
      <c r="B60" s="512"/>
      <c r="C60" s="512"/>
      <c r="D60" s="512"/>
      <c r="E60" s="512"/>
      <c r="F60" s="513"/>
      <c r="G60" s="539"/>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0"/>
      <c r="AC60" s="1010"/>
      <c r="AD60" s="1010"/>
      <c r="AE60" s="357"/>
      <c r="AF60" s="358"/>
      <c r="AG60" s="358"/>
      <c r="AH60" s="358"/>
      <c r="AI60" s="357"/>
      <c r="AJ60" s="358"/>
      <c r="AK60" s="358"/>
      <c r="AL60" s="358"/>
      <c r="AM60" s="357"/>
      <c r="AN60" s="358"/>
      <c r="AO60" s="358"/>
      <c r="AP60" s="358"/>
      <c r="AQ60" s="119"/>
      <c r="AR60" s="120"/>
      <c r="AS60" s="120"/>
      <c r="AT60" s="121"/>
      <c r="AU60" s="358"/>
      <c r="AV60" s="358"/>
      <c r="AW60" s="358"/>
      <c r="AX60" s="373"/>
    </row>
    <row r="61" spans="1:50"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1"/>
      <c r="AC61" s="1006"/>
      <c r="AD61" s="1006"/>
      <c r="AE61" s="357"/>
      <c r="AF61" s="358"/>
      <c r="AG61" s="358"/>
      <c r="AH61" s="358"/>
      <c r="AI61" s="357"/>
      <c r="AJ61" s="358"/>
      <c r="AK61" s="358"/>
      <c r="AL61" s="358"/>
      <c r="AM61" s="357"/>
      <c r="AN61" s="358"/>
      <c r="AO61" s="358"/>
      <c r="AP61" s="358"/>
      <c r="AQ61" s="119"/>
      <c r="AR61" s="120"/>
      <c r="AS61" s="120"/>
      <c r="AT61" s="121"/>
      <c r="AU61" s="358"/>
      <c r="AV61" s="358"/>
      <c r="AW61" s="358"/>
      <c r="AX61" s="373"/>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182</v>
      </c>
      <c r="AC62" s="1036"/>
      <c r="AD62" s="1036"/>
      <c r="AE62" s="357"/>
      <c r="AF62" s="358"/>
      <c r="AG62" s="358"/>
      <c r="AH62" s="358"/>
      <c r="AI62" s="357"/>
      <c r="AJ62" s="358"/>
      <c r="AK62" s="358"/>
      <c r="AL62" s="358"/>
      <c r="AM62" s="357"/>
      <c r="AN62" s="358"/>
      <c r="AO62" s="358"/>
      <c r="AP62" s="358"/>
      <c r="AQ62" s="119"/>
      <c r="AR62" s="120"/>
      <c r="AS62" s="120"/>
      <c r="AT62" s="121"/>
      <c r="AU62" s="358"/>
      <c r="AV62" s="358"/>
      <c r="AW62" s="358"/>
      <c r="AX62" s="373"/>
    </row>
    <row r="63" spans="1:50" customFormat="1" ht="23.25"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1" t="s">
        <v>350</v>
      </c>
      <c r="B65" s="512"/>
      <c r="C65" s="512"/>
      <c r="D65" s="512"/>
      <c r="E65" s="512"/>
      <c r="F65" s="513"/>
      <c r="G65" s="798" t="s">
        <v>146</v>
      </c>
      <c r="H65" s="783"/>
      <c r="I65" s="783"/>
      <c r="J65" s="783"/>
      <c r="K65" s="783"/>
      <c r="L65" s="783"/>
      <c r="M65" s="783"/>
      <c r="N65" s="783"/>
      <c r="O65" s="784"/>
      <c r="P65" s="782" t="s">
        <v>59</v>
      </c>
      <c r="Q65" s="783"/>
      <c r="R65" s="783"/>
      <c r="S65" s="783"/>
      <c r="T65" s="783"/>
      <c r="U65" s="783"/>
      <c r="V65" s="783"/>
      <c r="W65" s="783"/>
      <c r="X65" s="784"/>
      <c r="Y65" s="1011"/>
      <c r="Z65" s="418"/>
      <c r="AA65" s="419"/>
      <c r="AB65" s="1015" t="s">
        <v>11</v>
      </c>
      <c r="AC65" s="1016"/>
      <c r="AD65" s="1017"/>
      <c r="AE65" s="381" t="s">
        <v>394</v>
      </c>
      <c r="AF65" s="381"/>
      <c r="AG65" s="381"/>
      <c r="AH65" s="381"/>
      <c r="AI65" s="381" t="s">
        <v>392</v>
      </c>
      <c r="AJ65" s="381"/>
      <c r="AK65" s="381"/>
      <c r="AL65" s="381"/>
      <c r="AM65" s="381" t="s">
        <v>421</v>
      </c>
      <c r="AN65" s="381"/>
      <c r="AO65" s="381"/>
      <c r="AP65" s="374"/>
      <c r="AQ65" s="180" t="s">
        <v>235</v>
      </c>
      <c r="AR65" s="173"/>
      <c r="AS65" s="173"/>
      <c r="AT65" s="174"/>
      <c r="AU65" s="379" t="s">
        <v>134</v>
      </c>
      <c r="AV65" s="379"/>
      <c r="AW65" s="379"/>
      <c r="AX65" s="380"/>
    </row>
    <row r="66" spans="1:50" ht="18.75" customHeight="1" x14ac:dyDescent="0.15">
      <c r="A66" s="511"/>
      <c r="B66" s="512"/>
      <c r="C66" s="512"/>
      <c r="D66" s="512"/>
      <c r="E66" s="512"/>
      <c r="F66" s="513"/>
      <c r="G66" s="566"/>
      <c r="H66" s="385"/>
      <c r="I66" s="385"/>
      <c r="J66" s="385"/>
      <c r="K66" s="385"/>
      <c r="L66" s="385"/>
      <c r="M66" s="385"/>
      <c r="N66" s="385"/>
      <c r="O66" s="567"/>
      <c r="P66" s="579"/>
      <c r="Q66" s="385"/>
      <c r="R66" s="385"/>
      <c r="S66" s="385"/>
      <c r="T66" s="385"/>
      <c r="U66" s="385"/>
      <c r="V66" s="385"/>
      <c r="W66" s="385"/>
      <c r="X66" s="567"/>
      <c r="Y66" s="1012"/>
      <c r="Z66" s="1013"/>
      <c r="AA66" s="1014"/>
      <c r="AB66" s="1018"/>
      <c r="AC66" s="1019"/>
      <c r="AD66" s="1020"/>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14"/>
      <c r="B67" s="512"/>
      <c r="C67" s="512"/>
      <c r="D67" s="512"/>
      <c r="E67" s="512"/>
      <c r="F67" s="513"/>
      <c r="G67" s="539"/>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0"/>
      <c r="AC67" s="1010"/>
      <c r="AD67" s="1010"/>
      <c r="AE67" s="357"/>
      <c r="AF67" s="358"/>
      <c r="AG67" s="358"/>
      <c r="AH67" s="358"/>
      <c r="AI67" s="357"/>
      <c r="AJ67" s="358"/>
      <c r="AK67" s="358"/>
      <c r="AL67" s="358"/>
      <c r="AM67" s="357"/>
      <c r="AN67" s="358"/>
      <c r="AO67" s="358"/>
      <c r="AP67" s="358"/>
      <c r="AQ67" s="119"/>
      <c r="AR67" s="120"/>
      <c r="AS67" s="120"/>
      <c r="AT67" s="121"/>
      <c r="AU67" s="358"/>
      <c r="AV67" s="358"/>
      <c r="AW67" s="358"/>
      <c r="AX67" s="373"/>
    </row>
    <row r="68" spans="1:50"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1"/>
      <c r="AC68" s="1006"/>
      <c r="AD68" s="1006"/>
      <c r="AE68" s="357"/>
      <c r="AF68" s="358"/>
      <c r="AG68" s="358"/>
      <c r="AH68" s="358"/>
      <c r="AI68" s="357"/>
      <c r="AJ68" s="358"/>
      <c r="AK68" s="358"/>
      <c r="AL68" s="358"/>
      <c r="AM68" s="357"/>
      <c r="AN68" s="358"/>
      <c r="AO68" s="358"/>
      <c r="AP68" s="358"/>
      <c r="AQ68" s="119"/>
      <c r="AR68" s="120"/>
      <c r="AS68" s="120"/>
      <c r="AT68" s="121"/>
      <c r="AU68" s="358"/>
      <c r="AV68" s="358"/>
      <c r="AW68" s="358"/>
      <c r="AX68" s="373"/>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6" t="s">
        <v>182</v>
      </c>
      <c r="AC69" s="430"/>
      <c r="AD69" s="430"/>
      <c r="AE69" s="357"/>
      <c r="AF69" s="358"/>
      <c r="AG69" s="358"/>
      <c r="AH69" s="358"/>
      <c r="AI69" s="357"/>
      <c r="AJ69" s="358"/>
      <c r="AK69" s="358"/>
      <c r="AL69" s="358"/>
      <c r="AM69" s="357"/>
      <c r="AN69" s="358"/>
      <c r="AO69" s="358"/>
      <c r="AP69" s="358"/>
      <c r="AQ69" s="119"/>
      <c r="AR69" s="120"/>
      <c r="AS69" s="120"/>
      <c r="AT69" s="121"/>
      <c r="AU69" s="358"/>
      <c r="AV69" s="358"/>
      <c r="AW69" s="358"/>
      <c r="AX69" s="373"/>
    </row>
    <row r="70" spans="1:50" customFormat="1" ht="23.25" customHeight="1" x14ac:dyDescent="0.15">
      <c r="A70" s="905" t="s">
        <v>382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1" t="s">
        <v>368</v>
      </c>
      <c r="H2" s="442"/>
      <c r="I2" s="442"/>
      <c r="J2" s="442"/>
      <c r="K2" s="442"/>
      <c r="L2" s="442"/>
      <c r="M2" s="442"/>
      <c r="N2" s="442"/>
      <c r="O2" s="442"/>
      <c r="P2" s="442"/>
      <c r="Q2" s="442"/>
      <c r="R2" s="442"/>
      <c r="S2" s="442"/>
      <c r="T2" s="442"/>
      <c r="U2" s="442"/>
      <c r="V2" s="442"/>
      <c r="W2" s="442"/>
      <c r="X2" s="442"/>
      <c r="Y2" s="442"/>
      <c r="Z2" s="442"/>
      <c r="AA2" s="442"/>
      <c r="AB2" s="443"/>
      <c r="AC2" s="441"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556"/>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3"/>
      <c r="B5" s="1044"/>
      <c r="C5" s="1044"/>
      <c r="D5" s="1044"/>
      <c r="E5" s="1044"/>
      <c r="F5" s="1045"/>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3"/>
      <c r="B6" s="1044"/>
      <c r="C6" s="1044"/>
      <c r="D6" s="1044"/>
      <c r="E6" s="1044"/>
      <c r="F6" s="1045"/>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3"/>
      <c r="B7" s="1044"/>
      <c r="C7" s="1044"/>
      <c r="D7" s="1044"/>
      <c r="E7" s="1044"/>
      <c r="F7" s="1045"/>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3"/>
      <c r="B8" s="1044"/>
      <c r="C8" s="1044"/>
      <c r="D8" s="1044"/>
      <c r="E8" s="1044"/>
      <c r="F8" s="1045"/>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3"/>
      <c r="B9" s="1044"/>
      <c r="C9" s="1044"/>
      <c r="D9" s="1044"/>
      <c r="E9" s="1044"/>
      <c r="F9" s="1045"/>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3"/>
      <c r="B10" s="1044"/>
      <c r="C10" s="1044"/>
      <c r="D10" s="1044"/>
      <c r="E10" s="1044"/>
      <c r="F10" s="1045"/>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3"/>
      <c r="B11" s="1044"/>
      <c r="C11" s="1044"/>
      <c r="D11" s="1044"/>
      <c r="E11" s="1044"/>
      <c r="F11" s="1045"/>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3"/>
      <c r="B12" s="1044"/>
      <c r="C12" s="1044"/>
      <c r="D12" s="1044"/>
      <c r="E12" s="1044"/>
      <c r="F12" s="1045"/>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3"/>
      <c r="B13" s="1044"/>
      <c r="C13" s="1044"/>
      <c r="D13" s="1044"/>
      <c r="E13" s="1044"/>
      <c r="F13" s="1045"/>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3"/>
      <c r="B14" s="1044"/>
      <c r="C14" s="1044"/>
      <c r="D14" s="1044"/>
      <c r="E14" s="1044"/>
      <c r="F14" s="104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3"/>
      <c r="B15" s="1044"/>
      <c r="C15" s="1044"/>
      <c r="D15" s="1044"/>
      <c r="E15" s="1044"/>
      <c r="F15" s="1045"/>
      <c r="G15" s="441" t="s">
        <v>270</v>
      </c>
      <c r="H15" s="442"/>
      <c r="I15" s="442"/>
      <c r="J15" s="442"/>
      <c r="K15" s="442"/>
      <c r="L15" s="442"/>
      <c r="M15" s="442"/>
      <c r="N15" s="442"/>
      <c r="O15" s="442"/>
      <c r="P15" s="442"/>
      <c r="Q15" s="442"/>
      <c r="R15" s="442"/>
      <c r="S15" s="442"/>
      <c r="T15" s="442"/>
      <c r="U15" s="442"/>
      <c r="V15" s="442"/>
      <c r="W15" s="442"/>
      <c r="X15" s="442"/>
      <c r="Y15" s="442"/>
      <c r="Z15" s="442"/>
      <c r="AA15" s="442"/>
      <c r="AB15" s="443"/>
      <c r="AC15" s="441" t="s">
        <v>271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56"/>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3"/>
      <c r="B18" s="1044"/>
      <c r="C18" s="1044"/>
      <c r="D18" s="1044"/>
      <c r="E18" s="1044"/>
      <c r="F18" s="1045"/>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3"/>
      <c r="B19" s="1044"/>
      <c r="C19" s="1044"/>
      <c r="D19" s="1044"/>
      <c r="E19" s="1044"/>
      <c r="F19" s="1045"/>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3"/>
      <c r="B20" s="1044"/>
      <c r="C20" s="1044"/>
      <c r="D20" s="1044"/>
      <c r="E20" s="1044"/>
      <c r="F20" s="1045"/>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3"/>
      <c r="B21" s="1044"/>
      <c r="C21" s="1044"/>
      <c r="D21" s="1044"/>
      <c r="E21" s="1044"/>
      <c r="F21" s="1045"/>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3"/>
      <c r="B22" s="1044"/>
      <c r="C22" s="1044"/>
      <c r="D22" s="1044"/>
      <c r="E22" s="1044"/>
      <c r="F22" s="1045"/>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3"/>
      <c r="B23" s="1044"/>
      <c r="C23" s="1044"/>
      <c r="D23" s="1044"/>
      <c r="E23" s="1044"/>
      <c r="F23" s="1045"/>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3"/>
      <c r="B24" s="1044"/>
      <c r="C24" s="1044"/>
      <c r="D24" s="1044"/>
      <c r="E24" s="1044"/>
      <c r="F24" s="1045"/>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3"/>
      <c r="B25" s="1044"/>
      <c r="C25" s="1044"/>
      <c r="D25" s="1044"/>
      <c r="E25" s="1044"/>
      <c r="F25" s="1045"/>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3"/>
      <c r="B26" s="1044"/>
      <c r="C26" s="1044"/>
      <c r="D26" s="1044"/>
      <c r="E26" s="1044"/>
      <c r="F26" s="1045"/>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3"/>
      <c r="B27" s="1044"/>
      <c r="C27" s="1044"/>
      <c r="D27" s="1044"/>
      <c r="E27" s="1044"/>
      <c r="F27" s="104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3"/>
      <c r="B28" s="1044"/>
      <c r="C28" s="1044"/>
      <c r="D28" s="1044"/>
      <c r="E28" s="1044"/>
      <c r="F28" s="1045"/>
      <c r="G28" s="441" t="s">
        <v>269</v>
      </c>
      <c r="H28" s="442"/>
      <c r="I28" s="442"/>
      <c r="J28" s="442"/>
      <c r="K28" s="442"/>
      <c r="L28" s="442"/>
      <c r="M28" s="442"/>
      <c r="N28" s="442"/>
      <c r="O28" s="442"/>
      <c r="P28" s="442"/>
      <c r="Q28" s="442"/>
      <c r="R28" s="442"/>
      <c r="S28" s="442"/>
      <c r="T28" s="442"/>
      <c r="U28" s="442"/>
      <c r="V28" s="442"/>
      <c r="W28" s="442"/>
      <c r="X28" s="442"/>
      <c r="Y28" s="442"/>
      <c r="Z28" s="442"/>
      <c r="AA28" s="442"/>
      <c r="AB28" s="443"/>
      <c r="AC28" s="441" t="s">
        <v>272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56"/>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3"/>
      <c r="B31" s="1044"/>
      <c r="C31" s="1044"/>
      <c r="D31" s="1044"/>
      <c r="E31" s="1044"/>
      <c r="F31" s="1045"/>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3"/>
      <c r="B32" s="1044"/>
      <c r="C32" s="1044"/>
      <c r="D32" s="1044"/>
      <c r="E32" s="1044"/>
      <c r="F32" s="1045"/>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3"/>
      <c r="B33" s="1044"/>
      <c r="C33" s="1044"/>
      <c r="D33" s="1044"/>
      <c r="E33" s="1044"/>
      <c r="F33" s="1045"/>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3"/>
      <c r="B34" s="1044"/>
      <c r="C34" s="1044"/>
      <c r="D34" s="1044"/>
      <c r="E34" s="1044"/>
      <c r="F34" s="1045"/>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3"/>
      <c r="B35" s="1044"/>
      <c r="C35" s="1044"/>
      <c r="D35" s="1044"/>
      <c r="E35" s="1044"/>
      <c r="F35" s="1045"/>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3"/>
      <c r="B36" s="1044"/>
      <c r="C36" s="1044"/>
      <c r="D36" s="1044"/>
      <c r="E36" s="1044"/>
      <c r="F36" s="1045"/>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3"/>
      <c r="B37" s="1044"/>
      <c r="C37" s="1044"/>
      <c r="D37" s="1044"/>
      <c r="E37" s="1044"/>
      <c r="F37" s="1045"/>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3"/>
      <c r="B38" s="1044"/>
      <c r="C38" s="1044"/>
      <c r="D38" s="1044"/>
      <c r="E38" s="1044"/>
      <c r="F38" s="1045"/>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3"/>
      <c r="B39" s="1044"/>
      <c r="C39" s="1044"/>
      <c r="D39" s="1044"/>
      <c r="E39" s="1044"/>
      <c r="F39" s="1045"/>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3"/>
      <c r="B40" s="1044"/>
      <c r="C40" s="1044"/>
      <c r="D40" s="1044"/>
      <c r="E40" s="1044"/>
      <c r="F40" s="104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3"/>
      <c r="B41" s="1044"/>
      <c r="C41" s="1044"/>
      <c r="D41" s="1044"/>
      <c r="E41" s="1044"/>
      <c r="F41" s="1045"/>
      <c r="G41" s="441" t="s">
        <v>317</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56"/>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3"/>
      <c r="B44" s="1044"/>
      <c r="C44" s="1044"/>
      <c r="D44" s="1044"/>
      <c r="E44" s="1044"/>
      <c r="F44" s="1045"/>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3"/>
      <c r="B45" s="1044"/>
      <c r="C45" s="1044"/>
      <c r="D45" s="1044"/>
      <c r="E45" s="1044"/>
      <c r="F45" s="1045"/>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3"/>
      <c r="B46" s="1044"/>
      <c r="C46" s="1044"/>
      <c r="D46" s="1044"/>
      <c r="E46" s="1044"/>
      <c r="F46" s="1045"/>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3"/>
      <c r="B47" s="1044"/>
      <c r="C47" s="1044"/>
      <c r="D47" s="1044"/>
      <c r="E47" s="1044"/>
      <c r="F47" s="1045"/>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3"/>
      <c r="B48" s="1044"/>
      <c r="C48" s="1044"/>
      <c r="D48" s="1044"/>
      <c r="E48" s="1044"/>
      <c r="F48" s="1045"/>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3"/>
      <c r="B49" s="1044"/>
      <c r="C49" s="1044"/>
      <c r="D49" s="1044"/>
      <c r="E49" s="1044"/>
      <c r="F49" s="1045"/>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3"/>
      <c r="B50" s="1044"/>
      <c r="C50" s="1044"/>
      <c r="D50" s="1044"/>
      <c r="E50" s="1044"/>
      <c r="F50" s="1045"/>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3"/>
      <c r="B51" s="1044"/>
      <c r="C51" s="1044"/>
      <c r="D51" s="1044"/>
      <c r="E51" s="1044"/>
      <c r="F51" s="1045"/>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3"/>
      <c r="B52" s="1044"/>
      <c r="C52" s="1044"/>
      <c r="D52" s="1044"/>
      <c r="E52" s="1044"/>
      <c r="F52" s="1045"/>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56"/>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3"/>
      <c r="B58" s="1044"/>
      <c r="C58" s="1044"/>
      <c r="D58" s="1044"/>
      <c r="E58" s="1044"/>
      <c r="F58" s="1045"/>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3"/>
      <c r="B59" s="1044"/>
      <c r="C59" s="1044"/>
      <c r="D59" s="1044"/>
      <c r="E59" s="1044"/>
      <c r="F59" s="1045"/>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3"/>
      <c r="B60" s="1044"/>
      <c r="C60" s="1044"/>
      <c r="D60" s="1044"/>
      <c r="E60" s="1044"/>
      <c r="F60" s="1045"/>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3"/>
      <c r="B61" s="1044"/>
      <c r="C61" s="1044"/>
      <c r="D61" s="1044"/>
      <c r="E61" s="1044"/>
      <c r="F61" s="1045"/>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3"/>
      <c r="B62" s="1044"/>
      <c r="C62" s="1044"/>
      <c r="D62" s="1044"/>
      <c r="E62" s="1044"/>
      <c r="F62" s="1045"/>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3"/>
      <c r="B63" s="1044"/>
      <c r="C63" s="1044"/>
      <c r="D63" s="1044"/>
      <c r="E63" s="1044"/>
      <c r="F63" s="1045"/>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3"/>
      <c r="B64" s="1044"/>
      <c r="C64" s="1044"/>
      <c r="D64" s="1044"/>
      <c r="E64" s="1044"/>
      <c r="F64" s="1045"/>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3"/>
      <c r="B65" s="1044"/>
      <c r="C65" s="1044"/>
      <c r="D65" s="1044"/>
      <c r="E65" s="1044"/>
      <c r="F65" s="1045"/>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3"/>
      <c r="B66" s="1044"/>
      <c r="C66" s="1044"/>
      <c r="D66" s="1044"/>
      <c r="E66" s="1044"/>
      <c r="F66" s="1045"/>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3"/>
      <c r="B67" s="1044"/>
      <c r="C67" s="1044"/>
      <c r="D67" s="1044"/>
      <c r="E67" s="1044"/>
      <c r="F67" s="104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3"/>
      <c r="B68" s="1044"/>
      <c r="C68" s="1044"/>
      <c r="D68" s="1044"/>
      <c r="E68" s="1044"/>
      <c r="F68" s="1045"/>
      <c r="G68" s="441" t="s">
        <v>274</v>
      </c>
      <c r="H68" s="442"/>
      <c r="I68" s="442"/>
      <c r="J68" s="442"/>
      <c r="K68" s="442"/>
      <c r="L68" s="442"/>
      <c r="M68" s="442"/>
      <c r="N68" s="442"/>
      <c r="O68" s="442"/>
      <c r="P68" s="442"/>
      <c r="Q68" s="442"/>
      <c r="R68" s="442"/>
      <c r="S68" s="442"/>
      <c r="T68" s="442"/>
      <c r="U68" s="442"/>
      <c r="V68" s="442"/>
      <c r="W68" s="442"/>
      <c r="X68" s="442"/>
      <c r="Y68" s="442"/>
      <c r="Z68" s="442"/>
      <c r="AA68" s="442"/>
      <c r="AB68" s="443"/>
      <c r="AC68" s="441" t="s">
        <v>275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56"/>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3"/>
      <c r="B71" s="1044"/>
      <c r="C71" s="1044"/>
      <c r="D71" s="1044"/>
      <c r="E71" s="1044"/>
      <c r="F71" s="1045"/>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3"/>
      <c r="B72" s="1044"/>
      <c r="C72" s="1044"/>
      <c r="D72" s="1044"/>
      <c r="E72" s="1044"/>
      <c r="F72" s="1045"/>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3"/>
      <c r="B73" s="1044"/>
      <c r="C73" s="1044"/>
      <c r="D73" s="1044"/>
      <c r="E73" s="1044"/>
      <c r="F73" s="1045"/>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3"/>
      <c r="B74" s="1044"/>
      <c r="C74" s="1044"/>
      <c r="D74" s="1044"/>
      <c r="E74" s="1044"/>
      <c r="F74" s="1045"/>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3"/>
      <c r="B75" s="1044"/>
      <c r="C75" s="1044"/>
      <c r="D75" s="1044"/>
      <c r="E75" s="1044"/>
      <c r="F75" s="1045"/>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3"/>
      <c r="B76" s="1044"/>
      <c r="C76" s="1044"/>
      <c r="D76" s="1044"/>
      <c r="E76" s="1044"/>
      <c r="F76" s="1045"/>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3"/>
      <c r="B77" s="1044"/>
      <c r="C77" s="1044"/>
      <c r="D77" s="1044"/>
      <c r="E77" s="1044"/>
      <c r="F77" s="1045"/>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3"/>
      <c r="B78" s="1044"/>
      <c r="C78" s="1044"/>
      <c r="D78" s="1044"/>
      <c r="E78" s="1044"/>
      <c r="F78" s="1045"/>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3"/>
      <c r="B79" s="1044"/>
      <c r="C79" s="1044"/>
      <c r="D79" s="1044"/>
      <c r="E79" s="1044"/>
      <c r="F79" s="1045"/>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3"/>
      <c r="B80" s="1044"/>
      <c r="C80" s="1044"/>
      <c r="D80" s="1044"/>
      <c r="E80" s="1044"/>
      <c r="F80" s="104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3"/>
      <c r="B81" s="1044"/>
      <c r="C81" s="1044"/>
      <c r="D81" s="1044"/>
      <c r="E81" s="1044"/>
      <c r="F81" s="1045"/>
      <c r="G81" s="441" t="s">
        <v>276</v>
      </c>
      <c r="H81" s="442"/>
      <c r="I81" s="442"/>
      <c r="J81" s="442"/>
      <c r="K81" s="442"/>
      <c r="L81" s="442"/>
      <c r="M81" s="442"/>
      <c r="N81" s="442"/>
      <c r="O81" s="442"/>
      <c r="P81" s="442"/>
      <c r="Q81" s="442"/>
      <c r="R81" s="442"/>
      <c r="S81" s="442"/>
      <c r="T81" s="442"/>
      <c r="U81" s="442"/>
      <c r="V81" s="442"/>
      <c r="W81" s="442"/>
      <c r="X81" s="442"/>
      <c r="Y81" s="442"/>
      <c r="Z81" s="442"/>
      <c r="AA81" s="442"/>
      <c r="AB81" s="443"/>
      <c r="AC81" s="441" t="s">
        <v>277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56"/>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3"/>
      <c r="B84" s="1044"/>
      <c r="C84" s="1044"/>
      <c r="D84" s="1044"/>
      <c r="E84" s="1044"/>
      <c r="F84" s="1045"/>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3"/>
      <c r="B85" s="1044"/>
      <c r="C85" s="1044"/>
      <c r="D85" s="1044"/>
      <c r="E85" s="1044"/>
      <c r="F85" s="1045"/>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3"/>
      <c r="B86" s="1044"/>
      <c r="C86" s="1044"/>
      <c r="D86" s="1044"/>
      <c r="E86" s="1044"/>
      <c r="F86" s="1045"/>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3"/>
      <c r="B87" s="1044"/>
      <c r="C87" s="1044"/>
      <c r="D87" s="1044"/>
      <c r="E87" s="1044"/>
      <c r="F87" s="1045"/>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3"/>
      <c r="B88" s="1044"/>
      <c r="C88" s="1044"/>
      <c r="D88" s="1044"/>
      <c r="E88" s="1044"/>
      <c r="F88" s="1045"/>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3"/>
      <c r="B89" s="1044"/>
      <c r="C89" s="1044"/>
      <c r="D89" s="1044"/>
      <c r="E89" s="1044"/>
      <c r="F89" s="1045"/>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3"/>
      <c r="B90" s="1044"/>
      <c r="C90" s="1044"/>
      <c r="D90" s="1044"/>
      <c r="E90" s="1044"/>
      <c r="F90" s="1045"/>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3"/>
      <c r="B91" s="1044"/>
      <c r="C91" s="1044"/>
      <c r="D91" s="1044"/>
      <c r="E91" s="1044"/>
      <c r="F91" s="1045"/>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3"/>
      <c r="B92" s="1044"/>
      <c r="C92" s="1044"/>
      <c r="D92" s="1044"/>
      <c r="E92" s="1044"/>
      <c r="F92" s="1045"/>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3"/>
      <c r="B93" s="1044"/>
      <c r="C93" s="1044"/>
      <c r="D93" s="1044"/>
      <c r="E93" s="1044"/>
      <c r="F93" s="104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3"/>
      <c r="B94" s="1044"/>
      <c r="C94" s="1044"/>
      <c r="D94" s="1044"/>
      <c r="E94" s="1044"/>
      <c r="F94" s="1045"/>
      <c r="G94" s="441" t="s">
        <v>278</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56"/>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3"/>
      <c r="B97" s="1044"/>
      <c r="C97" s="1044"/>
      <c r="D97" s="1044"/>
      <c r="E97" s="1044"/>
      <c r="F97" s="1045"/>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3"/>
      <c r="B98" s="1044"/>
      <c r="C98" s="1044"/>
      <c r="D98" s="1044"/>
      <c r="E98" s="1044"/>
      <c r="F98" s="1045"/>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3"/>
      <c r="B99" s="1044"/>
      <c r="C99" s="1044"/>
      <c r="D99" s="1044"/>
      <c r="E99" s="1044"/>
      <c r="F99" s="1045"/>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3"/>
      <c r="B100" s="1044"/>
      <c r="C100" s="1044"/>
      <c r="D100" s="1044"/>
      <c r="E100" s="1044"/>
      <c r="F100" s="1045"/>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3"/>
      <c r="B101" s="1044"/>
      <c r="C101" s="1044"/>
      <c r="D101" s="1044"/>
      <c r="E101" s="1044"/>
      <c r="F101" s="1045"/>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3"/>
      <c r="B102" s="1044"/>
      <c r="C102" s="1044"/>
      <c r="D102" s="1044"/>
      <c r="E102" s="1044"/>
      <c r="F102" s="1045"/>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3"/>
      <c r="B103" s="1044"/>
      <c r="C103" s="1044"/>
      <c r="D103" s="1044"/>
      <c r="E103" s="1044"/>
      <c r="F103" s="1045"/>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3"/>
      <c r="B104" s="1044"/>
      <c r="C104" s="1044"/>
      <c r="D104" s="1044"/>
      <c r="E104" s="1044"/>
      <c r="F104" s="1045"/>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3"/>
      <c r="B105" s="1044"/>
      <c r="C105" s="1044"/>
      <c r="D105" s="1044"/>
      <c r="E105" s="1044"/>
      <c r="F105" s="1045"/>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6"/>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3"/>
      <c r="B111" s="1044"/>
      <c r="C111" s="1044"/>
      <c r="D111" s="1044"/>
      <c r="E111" s="1044"/>
      <c r="F111" s="1045"/>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3"/>
      <c r="B112" s="1044"/>
      <c r="C112" s="1044"/>
      <c r="D112" s="1044"/>
      <c r="E112" s="1044"/>
      <c r="F112" s="1045"/>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3"/>
      <c r="B113" s="1044"/>
      <c r="C113" s="1044"/>
      <c r="D113" s="1044"/>
      <c r="E113" s="1044"/>
      <c r="F113" s="1045"/>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3"/>
      <c r="B114" s="1044"/>
      <c r="C114" s="1044"/>
      <c r="D114" s="1044"/>
      <c r="E114" s="1044"/>
      <c r="F114" s="1045"/>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3"/>
      <c r="B115" s="1044"/>
      <c r="C115" s="1044"/>
      <c r="D115" s="1044"/>
      <c r="E115" s="1044"/>
      <c r="F115" s="1045"/>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3"/>
      <c r="B116" s="1044"/>
      <c r="C116" s="1044"/>
      <c r="D116" s="1044"/>
      <c r="E116" s="1044"/>
      <c r="F116" s="1045"/>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3"/>
      <c r="B117" s="1044"/>
      <c r="C117" s="1044"/>
      <c r="D117" s="1044"/>
      <c r="E117" s="1044"/>
      <c r="F117" s="1045"/>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3"/>
      <c r="B118" s="1044"/>
      <c r="C118" s="1044"/>
      <c r="D118" s="1044"/>
      <c r="E118" s="1044"/>
      <c r="F118" s="1045"/>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3"/>
      <c r="B119" s="1044"/>
      <c r="C119" s="1044"/>
      <c r="D119" s="1044"/>
      <c r="E119" s="1044"/>
      <c r="F119" s="1045"/>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3"/>
      <c r="B120" s="1044"/>
      <c r="C120" s="1044"/>
      <c r="D120" s="1044"/>
      <c r="E120" s="1044"/>
      <c r="F120" s="104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3"/>
      <c r="B121" s="1044"/>
      <c r="C121" s="1044"/>
      <c r="D121" s="1044"/>
      <c r="E121" s="1044"/>
      <c r="F121" s="1045"/>
      <c r="G121" s="441" t="s">
        <v>280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6"/>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3"/>
      <c r="B124" s="1044"/>
      <c r="C124" s="1044"/>
      <c r="D124" s="1044"/>
      <c r="E124" s="1044"/>
      <c r="F124" s="1045"/>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3"/>
      <c r="B125" s="1044"/>
      <c r="C125" s="1044"/>
      <c r="D125" s="1044"/>
      <c r="E125" s="1044"/>
      <c r="F125" s="1045"/>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3"/>
      <c r="B126" s="1044"/>
      <c r="C126" s="1044"/>
      <c r="D126" s="1044"/>
      <c r="E126" s="1044"/>
      <c r="F126" s="1045"/>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3"/>
      <c r="B127" s="1044"/>
      <c r="C127" s="1044"/>
      <c r="D127" s="1044"/>
      <c r="E127" s="1044"/>
      <c r="F127" s="1045"/>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3"/>
      <c r="B128" s="1044"/>
      <c r="C128" s="1044"/>
      <c r="D128" s="1044"/>
      <c r="E128" s="1044"/>
      <c r="F128" s="1045"/>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3"/>
      <c r="B129" s="1044"/>
      <c r="C129" s="1044"/>
      <c r="D129" s="1044"/>
      <c r="E129" s="1044"/>
      <c r="F129" s="1045"/>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3"/>
      <c r="B130" s="1044"/>
      <c r="C130" s="1044"/>
      <c r="D130" s="1044"/>
      <c r="E130" s="1044"/>
      <c r="F130" s="1045"/>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3"/>
      <c r="B131" s="1044"/>
      <c r="C131" s="1044"/>
      <c r="D131" s="1044"/>
      <c r="E131" s="1044"/>
      <c r="F131" s="1045"/>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3"/>
      <c r="B132" s="1044"/>
      <c r="C132" s="1044"/>
      <c r="D132" s="1044"/>
      <c r="E132" s="1044"/>
      <c r="F132" s="1045"/>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3"/>
      <c r="B133" s="1044"/>
      <c r="C133" s="1044"/>
      <c r="D133" s="1044"/>
      <c r="E133" s="1044"/>
      <c r="F133" s="104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3"/>
      <c r="B134" s="1044"/>
      <c r="C134" s="1044"/>
      <c r="D134" s="1044"/>
      <c r="E134" s="1044"/>
      <c r="F134" s="1045"/>
      <c r="G134" s="441" t="s">
        <v>282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6"/>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3"/>
      <c r="B137" s="1044"/>
      <c r="C137" s="1044"/>
      <c r="D137" s="1044"/>
      <c r="E137" s="1044"/>
      <c r="F137" s="1045"/>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3"/>
      <c r="B138" s="1044"/>
      <c r="C138" s="1044"/>
      <c r="D138" s="1044"/>
      <c r="E138" s="1044"/>
      <c r="F138" s="1045"/>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3"/>
      <c r="B139" s="1044"/>
      <c r="C139" s="1044"/>
      <c r="D139" s="1044"/>
      <c r="E139" s="1044"/>
      <c r="F139" s="1045"/>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3"/>
      <c r="B140" s="1044"/>
      <c r="C140" s="1044"/>
      <c r="D140" s="1044"/>
      <c r="E140" s="1044"/>
      <c r="F140" s="1045"/>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3"/>
      <c r="B141" s="1044"/>
      <c r="C141" s="1044"/>
      <c r="D141" s="1044"/>
      <c r="E141" s="1044"/>
      <c r="F141" s="1045"/>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3"/>
      <c r="B142" s="1044"/>
      <c r="C142" s="1044"/>
      <c r="D142" s="1044"/>
      <c r="E142" s="1044"/>
      <c r="F142" s="1045"/>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3"/>
      <c r="B143" s="1044"/>
      <c r="C143" s="1044"/>
      <c r="D143" s="1044"/>
      <c r="E143" s="1044"/>
      <c r="F143" s="1045"/>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3"/>
      <c r="B144" s="1044"/>
      <c r="C144" s="1044"/>
      <c r="D144" s="1044"/>
      <c r="E144" s="1044"/>
      <c r="F144" s="1045"/>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3"/>
      <c r="B145" s="1044"/>
      <c r="C145" s="1044"/>
      <c r="D145" s="1044"/>
      <c r="E145" s="1044"/>
      <c r="F145" s="1045"/>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3"/>
      <c r="B146" s="1044"/>
      <c r="C146" s="1044"/>
      <c r="D146" s="1044"/>
      <c r="E146" s="1044"/>
      <c r="F146" s="104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3"/>
      <c r="B147" s="1044"/>
      <c r="C147" s="1044"/>
      <c r="D147" s="1044"/>
      <c r="E147" s="1044"/>
      <c r="F147" s="1045"/>
      <c r="G147" s="441" t="s">
        <v>284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6"/>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3"/>
      <c r="B150" s="1044"/>
      <c r="C150" s="1044"/>
      <c r="D150" s="1044"/>
      <c r="E150" s="1044"/>
      <c r="F150" s="1045"/>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3"/>
      <c r="B151" s="1044"/>
      <c r="C151" s="1044"/>
      <c r="D151" s="1044"/>
      <c r="E151" s="1044"/>
      <c r="F151" s="1045"/>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3"/>
      <c r="B152" s="1044"/>
      <c r="C152" s="1044"/>
      <c r="D152" s="1044"/>
      <c r="E152" s="1044"/>
      <c r="F152" s="1045"/>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3"/>
      <c r="B153" s="1044"/>
      <c r="C153" s="1044"/>
      <c r="D153" s="1044"/>
      <c r="E153" s="1044"/>
      <c r="F153" s="1045"/>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3"/>
      <c r="B154" s="1044"/>
      <c r="C154" s="1044"/>
      <c r="D154" s="1044"/>
      <c r="E154" s="1044"/>
      <c r="F154" s="1045"/>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3"/>
      <c r="B155" s="1044"/>
      <c r="C155" s="1044"/>
      <c r="D155" s="1044"/>
      <c r="E155" s="1044"/>
      <c r="F155" s="1045"/>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3"/>
      <c r="B156" s="1044"/>
      <c r="C156" s="1044"/>
      <c r="D156" s="1044"/>
      <c r="E156" s="1044"/>
      <c r="F156" s="1045"/>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3"/>
      <c r="B157" s="1044"/>
      <c r="C157" s="1044"/>
      <c r="D157" s="1044"/>
      <c r="E157" s="1044"/>
      <c r="F157" s="1045"/>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3"/>
      <c r="B158" s="1044"/>
      <c r="C158" s="1044"/>
      <c r="D158" s="1044"/>
      <c r="E158" s="1044"/>
      <c r="F158" s="1045"/>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6"/>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3"/>
      <c r="B164" s="1044"/>
      <c r="C164" s="1044"/>
      <c r="D164" s="1044"/>
      <c r="E164" s="1044"/>
      <c r="F164" s="1045"/>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3"/>
      <c r="B165" s="1044"/>
      <c r="C165" s="1044"/>
      <c r="D165" s="1044"/>
      <c r="E165" s="1044"/>
      <c r="F165" s="1045"/>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3"/>
      <c r="B166" s="1044"/>
      <c r="C166" s="1044"/>
      <c r="D166" s="1044"/>
      <c r="E166" s="1044"/>
      <c r="F166" s="1045"/>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3"/>
      <c r="B167" s="1044"/>
      <c r="C167" s="1044"/>
      <c r="D167" s="1044"/>
      <c r="E167" s="1044"/>
      <c r="F167" s="1045"/>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3"/>
      <c r="B168" s="1044"/>
      <c r="C168" s="1044"/>
      <c r="D168" s="1044"/>
      <c r="E168" s="1044"/>
      <c r="F168" s="1045"/>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3"/>
      <c r="B169" s="1044"/>
      <c r="C169" s="1044"/>
      <c r="D169" s="1044"/>
      <c r="E169" s="1044"/>
      <c r="F169" s="1045"/>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3"/>
      <c r="B170" s="1044"/>
      <c r="C170" s="1044"/>
      <c r="D170" s="1044"/>
      <c r="E170" s="1044"/>
      <c r="F170" s="1045"/>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3"/>
      <c r="B171" s="1044"/>
      <c r="C171" s="1044"/>
      <c r="D171" s="1044"/>
      <c r="E171" s="1044"/>
      <c r="F171" s="1045"/>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3"/>
      <c r="B172" s="1044"/>
      <c r="C172" s="1044"/>
      <c r="D172" s="1044"/>
      <c r="E172" s="1044"/>
      <c r="F172" s="1045"/>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3"/>
      <c r="B173" s="1044"/>
      <c r="C173" s="1044"/>
      <c r="D173" s="1044"/>
      <c r="E173" s="1044"/>
      <c r="F173" s="104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3"/>
      <c r="B174" s="1044"/>
      <c r="C174" s="1044"/>
      <c r="D174" s="1044"/>
      <c r="E174" s="1044"/>
      <c r="F174" s="1045"/>
      <c r="G174" s="441" t="s">
        <v>286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6"/>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3"/>
      <c r="B177" s="1044"/>
      <c r="C177" s="1044"/>
      <c r="D177" s="1044"/>
      <c r="E177" s="1044"/>
      <c r="F177" s="1045"/>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3"/>
      <c r="B178" s="1044"/>
      <c r="C178" s="1044"/>
      <c r="D178" s="1044"/>
      <c r="E178" s="1044"/>
      <c r="F178" s="1045"/>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3"/>
      <c r="B179" s="1044"/>
      <c r="C179" s="1044"/>
      <c r="D179" s="1044"/>
      <c r="E179" s="1044"/>
      <c r="F179" s="1045"/>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3"/>
      <c r="B180" s="1044"/>
      <c r="C180" s="1044"/>
      <c r="D180" s="1044"/>
      <c r="E180" s="1044"/>
      <c r="F180" s="1045"/>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3"/>
      <c r="B181" s="1044"/>
      <c r="C181" s="1044"/>
      <c r="D181" s="1044"/>
      <c r="E181" s="1044"/>
      <c r="F181" s="1045"/>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3"/>
      <c r="B182" s="1044"/>
      <c r="C182" s="1044"/>
      <c r="D182" s="1044"/>
      <c r="E182" s="1044"/>
      <c r="F182" s="1045"/>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3"/>
      <c r="B183" s="1044"/>
      <c r="C183" s="1044"/>
      <c r="D183" s="1044"/>
      <c r="E183" s="1044"/>
      <c r="F183" s="1045"/>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3"/>
      <c r="B184" s="1044"/>
      <c r="C184" s="1044"/>
      <c r="D184" s="1044"/>
      <c r="E184" s="1044"/>
      <c r="F184" s="1045"/>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3"/>
      <c r="B185" s="1044"/>
      <c r="C185" s="1044"/>
      <c r="D185" s="1044"/>
      <c r="E185" s="1044"/>
      <c r="F185" s="1045"/>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3"/>
      <c r="B186" s="1044"/>
      <c r="C186" s="1044"/>
      <c r="D186" s="1044"/>
      <c r="E186" s="1044"/>
      <c r="F186" s="104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3"/>
      <c r="B187" s="1044"/>
      <c r="C187" s="1044"/>
      <c r="D187" s="1044"/>
      <c r="E187" s="1044"/>
      <c r="F187" s="1045"/>
      <c r="G187" s="441" t="s">
        <v>289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6"/>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3"/>
      <c r="B190" s="1044"/>
      <c r="C190" s="1044"/>
      <c r="D190" s="1044"/>
      <c r="E190" s="1044"/>
      <c r="F190" s="1045"/>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3"/>
      <c r="B191" s="1044"/>
      <c r="C191" s="1044"/>
      <c r="D191" s="1044"/>
      <c r="E191" s="1044"/>
      <c r="F191" s="1045"/>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3"/>
      <c r="B192" s="1044"/>
      <c r="C192" s="1044"/>
      <c r="D192" s="1044"/>
      <c r="E192" s="1044"/>
      <c r="F192" s="1045"/>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3"/>
      <c r="B193" s="1044"/>
      <c r="C193" s="1044"/>
      <c r="D193" s="1044"/>
      <c r="E193" s="1044"/>
      <c r="F193" s="1045"/>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3"/>
      <c r="B194" s="1044"/>
      <c r="C194" s="1044"/>
      <c r="D194" s="1044"/>
      <c r="E194" s="1044"/>
      <c r="F194" s="1045"/>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3"/>
      <c r="B195" s="1044"/>
      <c r="C195" s="1044"/>
      <c r="D195" s="1044"/>
      <c r="E195" s="1044"/>
      <c r="F195" s="1045"/>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3"/>
      <c r="B196" s="1044"/>
      <c r="C196" s="1044"/>
      <c r="D196" s="1044"/>
      <c r="E196" s="1044"/>
      <c r="F196" s="1045"/>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3"/>
      <c r="B197" s="1044"/>
      <c r="C197" s="1044"/>
      <c r="D197" s="1044"/>
      <c r="E197" s="1044"/>
      <c r="F197" s="1045"/>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3"/>
      <c r="B198" s="1044"/>
      <c r="C198" s="1044"/>
      <c r="D198" s="1044"/>
      <c r="E198" s="1044"/>
      <c r="F198" s="1045"/>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3"/>
      <c r="B199" s="1044"/>
      <c r="C199" s="1044"/>
      <c r="D199" s="1044"/>
      <c r="E199" s="1044"/>
      <c r="F199" s="104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3"/>
      <c r="B200" s="1044"/>
      <c r="C200" s="1044"/>
      <c r="D200" s="1044"/>
      <c r="E200" s="1044"/>
      <c r="F200" s="1045"/>
      <c r="G200" s="441" t="s">
        <v>290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6"/>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3"/>
      <c r="B203" s="1044"/>
      <c r="C203" s="1044"/>
      <c r="D203" s="1044"/>
      <c r="E203" s="1044"/>
      <c r="F203" s="1045"/>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3"/>
      <c r="B204" s="1044"/>
      <c r="C204" s="1044"/>
      <c r="D204" s="1044"/>
      <c r="E204" s="1044"/>
      <c r="F204" s="1045"/>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3"/>
      <c r="B205" s="1044"/>
      <c r="C205" s="1044"/>
      <c r="D205" s="1044"/>
      <c r="E205" s="1044"/>
      <c r="F205" s="1045"/>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3"/>
      <c r="B206" s="1044"/>
      <c r="C206" s="1044"/>
      <c r="D206" s="1044"/>
      <c r="E206" s="1044"/>
      <c r="F206" s="1045"/>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3"/>
      <c r="B207" s="1044"/>
      <c r="C207" s="1044"/>
      <c r="D207" s="1044"/>
      <c r="E207" s="1044"/>
      <c r="F207" s="1045"/>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3"/>
      <c r="B208" s="1044"/>
      <c r="C208" s="1044"/>
      <c r="D208" s="1044"/>
      <c r="E208" s="1044"/>
      <c r="F208" s="1045"/>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3"/>
      <c r="B209" s="1044"/>
      <c r="C209" s="1044"/>
      <c r="D209" s="1044"/>
      <c r="E209" s="1044"/>
      <c r="F209" s="1045"/>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3"/>
      <c r="B210" s="1044"/>
      <c r="C210" s="1044"/>
      <c r="D210" s="1044"/>
      <c r="E210" s="1044"/>
      <c r="F210" s="1045"/>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3"/>
      <c r="B211" s="1044"/>
      <c r="C211" s="1044"/>
      <c r="D211" s="1044"/>
      <c r="E211" s="1044"/>
      <c r="F211" s="1045"/>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6"/>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3"/>
      <c r="B217" s="1044"/>
      <c r="C217" s="1044"/>
      <c r="D217" s="1044"/>
      <c r="E217" s="1044"/>
      <c r="F217" s="1045"/>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3"/>
      <c r="B218" s="1044"/>
      <c r="C218" s="1044"/>
      <c r="D218" s="1044"/>
      <c r="E218" s="1044"/>
      <c r="F218" s="1045"/>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3"/>
      <c r="B219" s="1044"/>
      <c r="C219" s="1044"/>
      <c r="D219" s="1044"/>
      <c r="E219" s="1044"/>
      <c r="F219" s="1045"/>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3"/>
      <c r="B220" s="1044"/>
      <c r="C220" s="1044"/>
      <c r="D220" s="1044"/>
      <c r="E220" s="1044"/>
      <c r="F220" s="1045"/>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3"/>
      <c r="B221" s="1044"/>
      <c r="C221" s="1044"/>
      <c r="D221" s="1044"/>
      <c r="E221" s="1044"/>
      <c r="F221" s="1045"/>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3"/>
      <c r="B222" s="1044"/>
      <c r="C222" s="1044"/>
      <c r="D222" s="1044"/>
      <c r="E222" s="1044"/>
      <c r="F222" s="1045"/>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3"/>
      <c r="B223" s="1044"/>
      <c r="C223" s="1044"/>
      <c r="D223" s="1044"/>
      <c r="E223" s="1044"/>
      <c r="F223" s="1045"/>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3"/>
      <c r="B224" s="1044"/>
      <c r="C224" s="1044"/>
      <c r="D224" s="1044"/>
      <c r="E224" s="1044"/>
      <c r="F224" s="1045"/>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3"/>
      <c r="B225" s="1044"/>
      <c r="C225" s="1044"/>
      <c r="D225" s="1044"/>
      <c r="E225" s="1044"/>
      <c r="F225" s="1045"/>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3"/>
      <c r="B226" s="1044"/>
      <c r="C226" s="1044"/>
      <c r="D226" s="1044"/>
      <c r="E226" s="1044"/>
      <c r="F226" s="104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3"/>
      <c r="B227" s="1044"/>
      <c r="C227" s="1044"/>
      <c r="D227" s="1044"/>
      <c r="E227" s="1044"/>
      <c r="F227" s="1045"/>
      <c r="G227" s="441" t="s">
        <v>292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6"/>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3"/>
      <c r="B230" s="1044"/>
      <c r="C230" s="1044"/>
      <c r="D230" s="1044"/>
      <c r="E230" s="1044"/>
      <c r="F230" s="1045"/>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3"/>
      <c r="B231" s="1044"/>
      <c r="C231" s="1044"/>
      <c r="D231" s="1044"/>
      <c r="E231" s="1044"/>
      <c r="F231" s="1045"/>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3"/>
      <c r="B232" s="1044"/>
      <c r="C232" s="1044"/>
      <c r="D232" s="1044"/>
      <c r="E232" s="1044"/>
      <c r="F232" s="1045"/>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3"/>
      <c r="B233" s="1044"/>
      <c r="C233" s="1044"/>
      <c r="D233" s="1044"/>
      <c r="E233" s="1044"/>
      <c r="F233" s="1045"/>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3"/>
      <c r="B234" s="1044"/>
      <c r="C234" s="1044"/>
      <c r="D234" s="1044"/>
      <c r="E234" s="1044"/>
      <c r="F234" s="1045"/>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3"/>
      <c r="B235" s="1044"/>
      <c r="C235" s="1044"/>
      <c r="D235" s="1044"/>
      <c r="E235" s="1044"/>
      <c r="F235" s="1045"/>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3"/>
      <c r="B236" s="1044"/>
      <c r="C236" s="1044"/>
      <c r="D236" s="1044"/>
      <c r="E236" s="1044"/>
      <c r="F236" s="1045"/>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3"/>
      <c r="B237" s="1044"/>
      <c r="C237" s="1044"/>
      <c r="D237" s="1044"/>
      <c r="E237" s="1044"/>
      <c r="F237" s="1045"/>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3"/>
      <c r="B238" s="1044"/>
      <c r="C238" s="1044"/>
      <c r="D238" s="1044"/>
      <c r="E238" s="1044"/>
      <c r="F238" s="1045"/>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3"/>
      <c r="B239" s="1044"/>
      <c r="C239" s="1044"/>
      <c r="D239" s="1044"/>
      <c r="E239" s="1044"/>
      <c r="F239" s="104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3"/>
      <c r="B240" s="1044"/>
      <c r="C240" s="1044"/>
      <c r="D240" s="1044"/>
      <c r="E240" s="1044"/>
      <c r="F240" s="1045"/>
      <c r="G240" s="441" t="s">
        <v>294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6"/>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3"/>
      <c r="B243" s="1044"/>
      <c r="C243" s="1044"/>
      <c r="D243" s="1044"/>
      <c r="E243" s="1044"/>
      <c r="F243" s="1045"/>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3"/>
      <c r="B244" s="1044"/>
      <c r="C244" s="1044"/>
      <c r="D244" s="1044"/>
      <c r="E244" s="1044"/>
      <c r="F244" s="1045"/>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3"/>
      <c r="B245" s="1044"/>
      <c r="C245" s="1044"/>
      <c r="D245" s="1044"/>
      <c r="E245" s="1044"/>
      <c r="F245" s="1045"/>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3"/>
      <c r="B246" s="1044"/>
      <c r="C246" s="1044"/>
      <c r="D246" s="1044"/>
      <c r="E246" s="1044"/>
      <c r="F246" s="1045"/>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3"/>
      <c r="B247" s="1044"/>
      <c r="C247" s="1044"/>
      <c r="D247" s="1044"/>
      <c r="E247" s="1044"/>
      <c r="F247" s="1045"/>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3"/>
      <c r="B248" s="1044"/>
      <c r="C248" s="1044"/>
      <c r="D248" s="1044"/>
      <c r="E248" s="1044"/>
      <c r="F248" s="1045"/>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3"/>
      <c r="B249" s="1044"/>
      <c r="C249" s="1044"/>
      <c r="D249" s="1044"/>
      <c r="E249" s="1044"/>
      <c r="F249" s="1045"/>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3"/>
      <c r="B250" s="1044"/>
      <c r="C250" s="1044"/>
      <c r="D250" s="1044"/>
      <c r="E250" s="1044"/>
      <c r="F250" s="1045"/>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3"/>
      <c r="B251" s="1044"/>
      <c r="C251" s="1044"/>
      <c r="D251" s="1044"/>
      <c r="E251" s="1044"/>
      <c r="F251" s="1045"/>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3"/>
      <c r="B252" s="1044"/>
      <c r="C252" s="1044"/>
      <c r="D252" s="1044"/>
      <c r="E252" s="1044"/>
      <c r="F252" s="104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3"/>
      <c r="B253" s="1044"/>
      <c r="C253" s="1044"/>
      <c r="D253" s="1044"/>
      <c r="E253" s="1044"/>
      <c r="F253" s="1045"/>
      <c r="G253" s="441" t="s">
        <v>296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6"/>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3"/>
      <c r="B256" s="1044"/>
      <c r="C256" s="1044"/>
      <c r="D256" s="1044"/>
      <c r="E256" s="1044"/>
      <c r="F256" s="1045"/>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3"/>
      <c r="B257" s="1044"/>
      <c r="C257" s="1044"/>
      <c r="D257" s="1044"/>
      <c r="E257" s="1044"/>
      <c r="F257" s="1045"/>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3"/>
      <c r="B258" s="1044"/>
      <c r="C258" s="1044"/>
      <c r="D258" s="1044"/>
      <c r="E258" s="1044"/>
      <c r="F258" s="1045"/>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3"/>
      <c r="B259" s="1044"/>
      <c r="C259" s="1044"/>
      <c r="D259" s="1044"/>
      <c r="E259" s="1044"/>
      <c r="F259" s="1045"/>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3"/>
      <c r="B260" s="1044"/>
      <c r="C260" s="1044"/>
      <c r="D260" s="1044"/>
      <c r="E260" s="1044"/>
      <c r="F260" s="1045"/>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3"/>
      <c r="B261" s="1044"/>
      <c r="C261" s="1044"/>
      <c r="D261" s="1044"/>
      <c r="E261" s="1044"/>
      <c r="F261" s="1045"/>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3"/>
      <c r="B262" s="1044"/>
      <c r="C262" s="1044"/>
      <c r="D262" s="1044"/>
      <c r="E262" s="1044"/>
      <c r="F262" s="1045"/>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3"/>
      <c r="B263" s="1044"/>
      <c r="C263" s="1044"/>
      <c r="D263" s="1044"/>
      <c r="E263" s="1044"/>
      <c r="F263" s="1045"/>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3"/>
      <c r="B264" s="1044"/>
      <c r="C264" s="1044"/>
      <c r="D264" s="1044"/>
      <c r="E264" s="1044"/>
      <c r="F264" s="1045"/>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299</v>
      </c>
      <c r="K3" s="109"/>
      <c r="L3" s="109"/>
      <c r="M3" s="109"/>
      <c r="N3" s="109"/>
      <c r="O3" s="109"/>
      <c r="P3" s="353" t="s">
        <v>27</v>
      </c>
      <c r="Q3" s="353"/>
      <c r="R3" s="353"/>
      <c r="S3" s="353"/>
      <c r="T3" s="353"/>
      <c r="U3" s="353"/>
      <c r="V3" s="353"/>
      <c r="W3" s="353"/>
      <c r="X3" s="353"/>
      <c r="Y3" s="350" t="s">
        <v>354</v>
      </c>
      <c r="Z3" s="351"/>
      <c r="AA3" s="351"/>
      <c r="AB3" s="351"/>
      <c r="AC3" s="281" t="s">
        <v>339</v>
      </c>
      <c r="AD3" s="281"/>
      <c r="AE3" s="281"/>
      <c r="AF3" s="281"/>
      <c r="AG3" s="281"/>
      <c r="AH3" s="350" t="s">
        <v>261</v>
      </c>
      <c r="AI3" s="352"/>
      <c r="AJ3" s="352"/>
      <c r="AK3" s="352"/>
      <c r="AL3" s="352" t="s">
        <v>21</v>
      </c>
      <c r="AM3" s="352"/>
      <c r="AN3" s="352"/>
      <c r="AO3" s="430"/>
      <c r="AP3" s="431" t="s">
        <v>300</v>
      </c>
      <c r="AQ3" s="431"/>
      <c r="AR3" s="431"/>
      <c r="AS3" s="431"/>
      <c r="AT3" s="431"/>
      <c r="AU3" s="431"/>
      <c r="AV3" s="431"/>
      <c r="AW3" s="431"/>
      <c r="AX3" s="431"/>
    </row>
    <row r="4" spans="1:50" ht="26.25" customHeight="1" x14ac:dyDescent="0.15">
      <c r="A4" s="1063">
        <v>1</v>
      </c>
      <c r="B4" s="1063">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3">
        <v>2</v>
      </c>
      <c r="B5" s="1063">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3">
        <v>3</v>
      </c>
      <c r="B6" s="1063">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3">
        <v>4</v>
      </c>
      <c r="B7" s="1063">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3">
        <v>5</v>
      </c>
      <c r="B8" s="1063">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3">
        <v>6</v>
      </c>
      <c r="B9" s="1063">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3">
        <v>7</v>
      </c>
      <c r="B10" s="1063">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3">
        <v>8</v>
      </c>
      <c r="B11" s="1063">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3">
        <v>9</v>
      </c>
      <c r="B12" s="1063">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3">
        <v>10</v>
      </c>
      <c r="B13" s="1063">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3">
        <v>11</v>
      </c>
      <c r="B14" s="1063">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3">
        <v>12</v>
      </c>
      <c r="B15" s="1063">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3">
        <v>13</v>
      </c>
      <c r="B16" s="1063">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3">
        <v>14</v>
      </c>
      <c r="B17" s="1063">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3">
        <v>15</v>
      </c>
      <c r="B18" s="1063">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3">
        <v>16</v>
      </c>
      <c r="B19" s="1063">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3">
        <v>17</v>
      </c>
      <c r="B20" s="1063">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3">
        <v>18</v>
      </c>
      <c r="B21" s="1063">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3">
        <v>19</v>
      </c>
      <c r="B22" s="1063">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3">
        <v>20</v>
      </c>
      <c r="B23" s="1063">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3">
        <v>21</v>
      </c>
      <c r="B24" s="1063">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3">
        <v>22</v>
      </c>
      <c r="B25" s="1063">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3">
        <v>23</v>
      </c>
      <c r="B26" s="1063">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3">
        <v>24</v>
      </c>
      <c r="B27" s="1063">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3">
        <v>25</v>
      </c>
      <c r="B28" s="1063">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3">
        <v>26</v>
      </c>
      <c r="B29" s="1063">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3">
        <v>27</v>
      </c>
      <c r="B30" s="1063">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3">
        <v>28</v>
      </c>
      <c r="B31" s="1063">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3">
        <v>29</v>
      </c>
      <c r="B32" s="1063">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3">
        <v>30</v>
      </c>
      <c r="B33" s="1063">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299</v>
      </c>
      <c r="K36" s="109"/>
      <c r="L36" s="109"/>
      <c r="M36" s="109"/>
      <c r="N36" s="109"/>
      <c r="O36" s="109"/>
      <c r="P36" s="353" t="s">
        <v>27</v>
      </c>
      <c r="Q36" s="353"/>
      <c r="R36" s="353"/>
      <c r="S36" s="353"/>
      <c r="T36" s="353"/>
      <c r="U36" s="353"/>
      <c r="V36" s="353"/>
      <c r="W36" s="353"/>
      <c r="X36" s="353"/>
      <c r="Y36" s="350" t="s">
        <v>354</v>
      </c>
      <c r="Z36" s="351"/>
      <c r="AA36" s="351"/>
      <c r="AB36" s="351"/>
      <c r="AC36" s="281" t="s">
        <v>339</v>
      </c>
      <c r="AD36" s="281"/>
      <c r="AE36" s="281"/>
      <c r="AF36" s="281"/>
      <c r="AG36" s="281"/>
      <c r="AH36" s="350" t="s">
        <v>261</v>
      </c>
      <c r="AI36" s="352"/>
      <c r="AJ36" s="352"/>
      <c r="AK36" s="352"/>
      <c r="AL36" s="352" t="s">
        <v>21</v>
      </c>
      <c r="AM36" s="352"/>
      <c r="AN36" s="352"/>
      <c r="AO36" s="430"/>
      <c r="AP36" s="431" t="s">
        <v>300</v>
      </c>
      <c r="AQ36" s="431"/>
      <c r="AR36" s="431"/>
      <c r="AS36" s="431"/>
      <c r="AT36" s="431"/>
      <c r="AU36" s="431"/>
      <c r="AV36" s="431"/>
      <c r="AW36" s="431"/>
      <c r="AX36" s="431"/>
    </row>
    <row r="37" spans="1:50" ht="26.25" customHeight="1" x14ac:dyDescent="0.15">
      <c r="A37" s="1063">
        <v>1</v>
      </c>
      <c r="B37" s="1063">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3">
        <v>2</v>
      </c>
      <c r="B38" s="1063">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3">
        <v>3</v>
      </c>
      <c r="B39" s="1063">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3">
        <v>4</v>
      </c>
      <c r="B40" s="1063">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3">
        <v>5</v>
      </c>
      <c r="B41" s="1063">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3">
        <v>6</v>
      </c>
      <c r="B42" s="1063">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3">
        <v>7</v>
      </c>
      <c r="B43" s="1063">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3">
        <v>8</v>
      </c>
      <c r="B44" s="1063">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3">
        <v>9</v>
      </c>
      <c r="B45" s="1063">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3">
        <v>10</v>
      </c>
      <c r="B46" s="1063">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3">
        <v>11</v>
      </c>
      <c r="B47" s="1063">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3">
        <v>12</v>
      </c>
      <c r="B48" s="1063">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3">
        <v>13</v>
      </c>
      <c r="B49" s="1063">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3">
        <v>14</v>
      </c>
      <c r="B50" s="1063">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3">
        <v>15</v>
      </c>
      <c r="B51" s="1063">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3">
        <v>16</v>
      </c>
      <c r="B52" s="1063">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3">
        <v>17</v>
      </c>
      <c r="B53" s="1063">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3">
        <v>18</v>
      </c>
      <c r="B54" s="1063">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3">
        <v>19</v>
      </c>
      <c r="B55" s="1063">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3">
        <v>20</v>
      </c>
      <c r="B56" s="1063">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3">
        <v>21</v>
      </c>
      <c r="B57" s="1063">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3">
        <v>22</v>
      </c>
      <c r="B58" s="1063">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3">
        <v>23</v>
      </c>
      <c r="B59" s="1063">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3">
        <v>24</v>
      </c>
      <c r="B60" s="1063">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3">
        <v>25</v>
      </c>
      <c r="B61" s="1063">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3">
        <v>26</v>
      </c>
      <c r="B62" s="1063">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3">
        <v>27</v>
      </c>
      <c r="B63" s="1063">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3">
        <v>28</v>
      </c>
      <c r="B64" s="1063">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3">
        <v>29</v>
      </c>
      <c r="B65" s="1063">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3">
        <v>30</v>
      </c>
      <c r="B66" s="1063">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299</v>
      </c>
      <c r="K69" s="109"/>
      <c r="L69" s="109"/>
      <c r="M69" s="109"/>
      <c r="N69" s="109"/>
      <c r="O69" s="109"/>
      <c r="P69" s="353" t="s">
        <v>27</v>
      </c>
      <c r="Q69" s="353"/>
      <c r="R69" s="353"/>
      <c r="S69" s="353"/>
      <c r="T69" s="353"/>
      <c r="U69" s="353"/>
      <c r="V69" s="353"/>
      <c r="W69" s="353"/>
      <c r="X69" s="353"/>
      <c r="Y69" s="350" t="s">
        <v>354</v>
      </c>
      <c r="Z69" s="351"/>
      <c r="AA69" s="351"/>
      <c r="AB69" s="351"/>
      <c r="AC69" s="281" t="s">
        <v>339</v>
      </c>
      <c r="AD69" s="281"/>
      <c r="AE69" s="281"/>
      <c r="AF69" s="281"/>
      <c r="AG69" s="281"/>
      <c r="AH69" s="350" t="s">
        <v>261</v>
      </c>
      <c r="AI69" s="352"/>
      <c r="AJ69" s="352"/>
      <c r="AK69" s="352"/>
      <c r="AL69" s="352" t="s">
        <v>21</v>
      </c>
      <c r="AM69" s="352"/>
      <c r="AN69" s="352"/>
      <c r="AO69" s="430"/>
      <c r="AP69" s="431" t="s">
        <v>300</v>
      </c>
      <c r="AQ69" s="431"/>
      <c r="AR69" s="431"/>
      <c r="AS69" s="431"/>
      <c r="AT69" s="431"/>
      <c r="AU69" s="431"/>
      <c r="AV69" s="431"/>
      <c r="AW69" s="431"/>
      <c r="AX69" s="431"/>
    </row>
    <row r="70" spans="1:50" ht="26.25" customHeight="1" x14ac:dyDescent="0.15">
      <c r="A70" s="1063">
        <v>1</v>
      </c>
      <c r="B70" s="1063">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3">
        <v>2</v>
      </c>
      <c r="B71" s="1063">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3">
        <v>3</v>
      </c>
      <c r="B72" s="1063">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3">
        <v>4</v>
      </c>
      <c r="B73" s="1063">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3">
        <v>5</v>
      </c>
      <c r="B74" s="1063">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3">
        <v>6</v>
      </c>
      <c r="B75" s="1063">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3">
        <v>7</v>
      </c>
      <c r="B76" s="1063">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3">
        <v>8</v>
      </c>
      <c r="B77" s="1063">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3">
        <v>9</v>
      </c>
      <c r="B78" s="1063">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3">
        <v>10</v>
      </c>
      <c r="B79" s="1063">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3">
        <v>11</v>
      </c>
      <c r="B80" s="1063">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3">
        <v>12</v>
      </c>
      <c r="B81" s="1063">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3">
        <v>13</v>
      </c>
      <c r="B82" s="1063">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3">
        <v>14</v>
      </c>
      <c r="B83" s="1063">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3">
        <v>15</v>
      </c>
      <c r="B84" s="1063">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3">
        <v>16</v>
      </c>
      <c r="B85" s="1063">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3">
        <v>17</v>
      </c>
      <c r="B86" s="1063">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3">
        <v>18</v>
      </c>
      <c r="B87" s="1063">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3">
        <v>19</v>
      </c>
      <c r="B88" s="1063">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3">
        <v>20</v>
      </c>
      <c r="B89" s="1063">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3">
        <v>21</v>
      </c>
      <c r="B90" s="1063">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3">
        <v>22</v>
      </c>
      <c r="B91" s="1063">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3">
        <v>23</v>
      </c>
      <c r="B92" s="1063">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3">
        <v>24</v>
      </c>
      <c r="B93" s="1063">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3">
        <v>25</v>
      </c>
      <c r="B94" s="1063">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3">
        <v>26</v>
      </c>
      <c r="B95" s="1063">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3">
        <v>27</v>
      </c>
      <c r="B96" s="1063">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3">
        <v>28</v>
      </c>
      <c r="B97" s="1063">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3">
        <v>29</v>
      </c>
      <c r="B98" s="1063">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3">
        <v>30</v>
      </c>
      <c r="B99" s="1063">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299</v>
      </c>
      <c r="K102" s="109"/>
      <c r="L102" s="109"/>
      <c r="M102" s="109"/>
      <c r="N102" s="109"/>
      <c r="O102" s="109"/>
      <c r="P102" s="353" t="s">
        <v>27</v>
      </c>
      <c r="Q102" s="353"/>
      <c r="R102" s="353"/>
      <c r="S102" s="353"/>
      <c r="T102" s="353"/>
      <c r="U102" s="353"/>
      <c r="V102" s="353"/>
      <c r="W102" s="353"/>
      <c r="X102" s="353"/>
      <c r="Y102" s="350" t="s">
        <v>354</v>
      </c>
      <c r="Z102" s="351"/>
      <c r="AA102" s="351"/>
      <c r="AB102" s="351"/>
      <c r="AC102" s="281" t="s">
        <v>339</v>
      </c>
      <c r="AD102" s="281"/>
      <c r="AE102" s="281"/>
      <c r="AF102" s="281"/>
      <c r="AG102" s="281"/>
      <c r="AH102" s="350" t="s">
        <v>261</v>
      </c>
      <c r="AI102" s="352"/>
      <c r="AJ102" s="352"/>
      <c r="AK102" s="352"/>
      <c r="AL102" s="352" t="s">
        <v>21</v>
      </c>
      <c r="AM102" s="352"/>
      <c r="AN102" s="352"/>
      <c r="AO102" s="430"/>
      <c r="AP102" s="431" t="s">
        <v>300</v>
      </c>
      <c r="AQ102" s="431"/>
      <c r="AR102" s="431"/>
      <c r="AS102" s="431"/>
      <c r="AT102" s="431"/>
      <c r="AU102" s="431"/>
      <c r="AV102" s="431"/>
      <c r="AW102" s="431"/>
      <c r="AX102" s="431"/>
    </row>
    <row r="103" spans="1:50" ht="26.25" customHeight="1" x14ac:dyDescent="0.15">
      <c r="A103" s="1063">
        <v>1</v>
      </c>
      <c r="B103" s="1063">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3">
        <v>2</v>
      </c>
      <c r="B104" s="1063">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3">
        <v>3</v>
      </c>
      <c r="B105" s="1063">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3">
        <v>4</v>
      </c>
      <c r="B106" s="1063">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3">
        <v>5</v>
      </c>
      <c r="B107" s="1063">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3">
        <v>6</v>
      </c>
      <c r="B108" s="1063">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3">
        <v>7</v>
      </c>
      <c r="B109" s="1063">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3">
        <v>8</v>
      </c>
      <c r="B110" s="1063">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3">
        <v>9</v>
      </c>
      <c r="B111" s="1063">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3">
        <v>10</v>
      </c>
      <c r="B112" s="1063">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3">
        <v>11</v>
      </c>
      <c r="B113" s="1063">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3">
        <v>12</v>
      </c>
      <c r="B114" s="1063">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3">
        <v>13</v>
      </c>
      <c r="B115" s="1063">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3">
        <v>14</v>
      </c>
      <c r="B116" s="1063">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3">
        <v>15</v>
      </c>
      <c r="B117" s="1063">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3">
        <v>16</v>
      </c>
      <c r="B118" s="1063">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3">
        <v>17</v>
      </c>
      <c r="B119" s="1063">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3">
        <v>18</v>
      </c>
      <c r="B120" s="1063">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3">
        <v>19</v>
      </c>
      <c r="B121" s="1063">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3">
        <v>20</v>
      </c>
      <c r="B122" s="1063">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3">
        <v>21</v>
      </c>
      <c r="B123" s="1063">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3">
        <v>22</v>
      </c>
      <c r="B124" s="1063">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3">
        <v>23</v>
      </c>
      <c r="B125" s="1063">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3">
        <v>24</v>
      </c>
      <c r="B126" s="1063">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3">
        <v>25</v>
      </c>
      <c r="B127" s="1063">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3">
        <v>26</v>
      </c>
      <c r="B128" s="1063">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3">
        <v>27</v>
      </c>
      <c r="B129" s="1063">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3">
        <v>28</v>
      </c>
      <c r="B130" s="1063">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3">
        <v>29</v>
      </c>
      <c r="B131" s="1063">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3">
        <v>30</v>
      </c>
      <c r="B132" s="1063">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299</v>
      </c>
      <c r="K135" s="109"/>
      <c r="L135" s="109"/>
      <c r="M135" s="109"/>
      <c r="N135" s="109"/>
      <c r="O135" s="109"/>
      <c r="P135" s="353" t="s">
        <v>27</v>
      </c>
      <c r="Q135" s="353"/>
      <c r="R135" s="353"/>
      <c r="S135" s="353"/>
      <c r="T135" s="353"/>
      <c r="U135" s="353"/>
      <c r="V135" s="353"/>
      <c r="W135" s="353"/>
      <c r="X135" s="353"/>
      <c r="Y135" s="350" t="s">
        <v>354</v>
      </c>
      <c r="Z135" s="351"/>
      <c r="AA135" s="351"/>
      <c r="AB135" s="351"/>
      <c r="AC135" s="281" t="s">
        <v>339</v>
      </c>
      <c r="AD135" s="281"/>
      <c r="AE135" s="281"/>
      <c r="AF135" s="281"/>
      <c r="AG135" s="281"/>
      <c r="AH135" s="350" t="s">
        <v>261</v>
      </c>
      <c r="AI135" s="352"/>
      <c r="AJ135" s="352"/>
      <c r="AK135" s="352"/>
      <c r="AL135" s="352" t="s">
        <v>21</v>
      </c>
      <c r="AM135" s="352"/>
      <c r="AN135" s="352"/>
      <c r="AO135" s="430"/>
      <c r="AP135" s="431" t="s">
        <v>300</v>
      </c>
      <c r="AQ135" s="431"/>
      <c r="AR135" s="431"/>
      <c r="AS135" s="431"/>
      <c r="AT135" s="431"/>
      <c r="AU135" s="431"/>
      <c r="AV135" s="431"/>
      <c r="AW135" s="431"/>
      <c r="AX135" s="431"/>
    </row>
    <row r="136" spans="1:50" ht="26.25" customHeight="1" x14ac:dyDescent="0.15">
      <c r="A136" s="1063">
        <v>1</v>
      </c>
      <c r="B136" s="1063">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3">
        <v>2</v>
      </c>
      <c r="B137" s="1063">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3">
        <v>3</v>
      </c>
      <c r="B138" s="1063">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3">
        <v>4</v>
      </c>
      <c r="B139" s="1063">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3">
        <v>5</v>
      </c>
      <c r="B140" s="1063">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3">
        <v>6</v>
      </c>
      <c r="B141" s="1063">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3">
        <v>7</v>
      </c>
      <c r="B142" s="1063">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3">
        <v>8</v>
      </c>
      <c r="B143" s="1063">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3">
        <v>9</v>
      </c>
      <c r="B144" s="1063">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3">
        <v>10</v>
      </c>
      <c r="B145" s="1063">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3">
        <v>11</v>
      </c>
      <c r="B146" s="1063">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3">
        <v>12</v>
      </c>
      <c r="B147" s="1063">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3">
        <v>13</v>
      </c>
      <c r="B148" s="1063">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3">
        <v>14</v>
      </c>
      <c r="B149" s="1063">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3">
        <v>15</v>
      </c>
      <c r="B150" s="1063">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3">
        <v>16</v>
      </c>
      <c r="B151" s="1063">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3">
        <v>17</v>
      </c>
      <c r="B152" s="1063">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3">
        <v>18</v>
      </c>
      <c r="B153" s="1063">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3">
        <v>19</v>
      </c>
      <c r="B154" s="1063">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3">
        <v>20</v>
      </c>
      <c r="B155" s="1063">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3">
        <v>21</v>
      </c>
      <c r="B156" s="1063">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3">
        <v>22</v>
      </c>
      <c r="B157" s="1063">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3">
        <v>23</v>
      </c>
      <c r="B158" s="1063">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3">
        <v>24</v>
      </c>
      <c r="B159" s="1063">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3">
        <v>25</v>
      </c>
      <c r="B160" s="1063">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3">
        <v>26</v>
      </c>
      <c r="B161" s="1063">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3">
        <v>27</v>
      </c>
      <c r="B162" s="1063">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3">
        <v>28</v>
      </c>
      <c r="B163" s="1063">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3">
        <v>29</v>
      </c>
      <c r="B164" s="1063">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3">
        <v>30</v>
      </c>
      <c r="B165" s="1063">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299</v>
      </c>
      <c r="K168" s="109"/>
      <c r="L168" s="109"/>
      <c r="M168" s="109"/>
      <c r="N168" s="109"/>
      <c r="O168" s="109"/>
      <c r="P168" s="353" t="s">
        <v>27</v>
      </c>
      <c r="Q168" s="353"/>
      <c r="R168" s="353"/>
      <c r="S168" s="353"/>
      <c r="T168" s="353"/>
      <c r="U168" s="353"/>
      <c r="V168" s="353"/>
      <c r="W168" s="353"/>
      <c r="X168" s="353"/>
      <c r="Y168" s="350" t="s">
        <v>354</v>
      </c>
      <c r="Z168" s="351"/>
      <c r="AA168" s="351"/>
      <c r="AB168" s="351"/>
      <c r="AC168" s="281" t="s">
        <v>339</v>
      </c>
      <c r="AD168" s="281"/>
      <c r="AE168" s="281"/>
      <c r="AF168" s="281"/>
      <c r="AG168" s="281"/>
      <c r="AH168" s="350" t="s">
        <v>261</v>
      </c>
      <c r="AI168" s="352"/>
      <c r="AJ168" s="352"/>
      <c r="AK168" s="352"/>
      <c r="AL168" s="352" t="s">
        <v>21</v>
      </c>
      <c r="AM168" s="352"/>
      <c r="AN168" s="352"/>
      <c r="AO168" s="430"/>
      <c r="AP168" s="431" t="s">
        <v>300</v>
      </c>
      <c r="AQ168" s="431"/>
      <c r="AR168" s="431"/>
      <c r="AS168" s="431"/>
      <c r="AT168" s="431"/>
      <c r="AU168" s="431"/>
      <c r="AV168" s="431"/>
      <c r="AW168" s="431"/>
      <c r="AX168" s="431"/>
    </row>
    <row r="169" spans="1:50" ht="26.25" customHeight="1" x14ac:dyDescent="0.15">
      <c r="A169" s="1063">
        <v>1</v>
      </c>
      <c r="B169" s="1063">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3">
        <v>2</v>
      </c>
      <c r="B170" s="1063">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3">
        <v>3</v>
      </c>
      <c r="B171" s="1063">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3">
        <v>4</v>
      </c>
      <c r="B172" s="1063">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3">
        <v>5</v>
      </c>
      <c r="B173" s="1063">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3">
        <v>6</v>
      </c>
      <c r="B174" s="1063">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3">
        <v>7</v>
      </c>
      <c r="B175" s="1063">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3">
        <v>8</v>
      </c>
      <c r="B176" s="1063">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3">
        <v>9</v>
      </c>
      <c r="B177" s="1063">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3">
        <v>10</v>
      </c>
      <c r="B178" s="1063">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3">
        <v>11</v>
      </c>
      <c r="B179" s="1063">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3">
        <v>12</v>
      </c>
      <c r="B180" s="1063">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3">
        <v>13</v>
      </c>
      <c r="B181" s="1063">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3">
        <v>14</v>
      </c>
      <c r="B182" s="1063">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3">
        <v>15</v>
      </c>
      <c r="B183" s="1063">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3">
        <v>16</v>
      </c>
      <c r="B184" s="1063">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3">
        <v>17</v>
      </c>
      <c r="B185" s="1063">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3">
        <v>18</v>
      </c>
      <c r="B186" s="1063">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3">
        <v>19</v>
      </c>
      <c r="B187" s="1063">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3">
        <v>20</v>
      </c>
      <c r="B188" s="1063">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3">
        <v>21</v>
      </c>
      <c r="B189" s="1063">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3">
        <v>22</v>
      </c>
      <c r="B190" s="1063">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3">
        <v>23</v>
      </c>
      <c r="B191" s="1063">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3">
        <v>24</v>
      </c>
      <c r="B192" s="1063">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3">
        <v>25</v>
      </c>
      <c r="B193" s="1063">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3">
        <v>26</v>
      </c>
      <c r="B194" s="1063">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3">
        <v>27</v>
      </c>
      <c r="B195" s="1063">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3">
        <v>28</v>
      </c>
      <c r="B196" s="1063">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3">
        <v>29</v>
      </c>
      <c r="B197" s="1063">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3">
        <v>30</v>
      </c>
      <c r="B198" s="1063">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299</v>
      </c>
      <c r="K201" s="109"/>
      <c r="L201" s="109"/>
      <c r="M201" s="109"/>
      <c r="N201" s="109"/>
      <c r="O201" s="109"/>
      <c r="P201" s="353" t="s">
        <v>27</v>
      </c>
      <c r="Q201" s="353"/>
      <c r="R201" s="353"/>
      <c r="S201" s="353"/>
      <c r="T201" s="353"/>
      <c r="U201" s="353"/>
      <c r="V201" s="353"/>
      <c r="W201" s="353"/>
      <c r="X201" s="353"/>
      <c r="Y201" s="350" t="s">
        <v>354</v>
      </c>
      <c r="Z201" s="351"/>
      <c r="AA201" s="351"/>
      <c r="AB201" s="351"/>
      <c r="AC201" s="281" t="s">
        <v>339</v>
      </c>
      <c r="AD201" s="281"/>
      <c r="AE201" s="281"/>
      <c r="AF201" s="281"/>
      <c r="AG201" s="281"/>
      <c r="AH201" s="350" t="s">
        <v>261</v>
      </c>
      <c r="AI201" s="352"/>
      <c r="AJ201" s="352"/>
      <c r="AK201" s="352"/>
      <c r="AL201" s="352" t="s">
        <v>21</v>
      </c>
      <c r="AM201" s="352"/>
      <c r="AN201" s="352"/>
      <c r="AO201" s="430"/>
      <c r="AP201" s="431" t="s">
        <v>300</v>
      </c>
      <c r="AQ201" s="431"/>
      <c r="AR201" s="431"/>
      <c r="AS201" s="431"/>
      <c r="AT201" s="431"/>
      <c r="AU201" s="431"/>
      <c r="AV201" s="431"/>
      <c r="AW201" s="431"/>
      <c r="AX201" s="431"/>
    </row>
    <row r="202" spans="1:50" ht="26.25" customHeight="1" x14ac:dyDescent="0.15">
      <c r="A202" s="1063">
        <v>1</v>
      </c>
      <c r="B202" s="1063">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3">
        <v>2</v>
      </c>
      <c r="B203" s="1063">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3">
        <v>3</v>
      </c>
      <c r="B204" s="1063">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3">
        <v>4</v>
      </c>
      <c r="B205" s="1063">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3">
        <v>5</v>
      </c>
      <c r="B206" s="1063">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3">
        <v>6</v>
      </c>
      <c r="B207" s="1063">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3">
        <v>7</v>
      </c>
      <c r="B208" s="1063">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3">
        <v>8</v>
      </c>
      <c r="B209" s="1063">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3">
        <v>9</v>
      </c>
      <c r="B210" s="1063">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3">
        <v>10</v>
      </c>
      <c r="B211" s="1063">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3">
        <v>11</v>
      </c>
      <c r="B212" s="1063">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3">
        <v>12</v>
      </c>
      <c r="B213" s="1063">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3">
        <v>13</v>
      </c>
      <c r="B214" s="1063">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3">
        <v>14</v>
      </c>
      <c r="B215" s="1063">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3">
        <v>15</v>
      </c>
      <c r="B216" s="1063">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3">
        <v>16</v>
      </c>
      <c r="B217" s="1063">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3">
        <v>17</v>
      </c>
      <c r="B218" s="1063">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3">
        <v>18</v>
      </c>
      <c r="B219" s="1063">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3">
        <v>19</v>
      </c>
      <c r="B220" s="1063">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3">
        <v>20</v>
      </c>
      <c r="B221" s="1063">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3">
        <v>21</v>
      </c>
      <c r="B222" s="1063">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3">
        <v>22</v>
      </c>
      <c r="B223" s="1063">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3">
        <v>23</v>
      </c>
      <c r="B224" s="1063">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3">
        <v>24</v>
      </c>
      <c r="B225" s="1063">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3">
        <v>25</v>
      </c>
      <c r="B226" s="1063">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3">
        <v>26</v>
      </c>
      <c r="B227" s="1063">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3">
        <v>27</v>
      </c>
      <c r="B228" s="1063">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3">
        <v>28</v>
      </c>
      <c r="B229" s="1063">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3">
        <v>29</v>
      </c>
      <c r="B230" s="1063">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3">
        <v>30</v>
      </c>
      <c r="B231" s="1063">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299</v>
      </c>
      <c r="K234" s="109"/>
      <c r="L234" s="109"/>
      <c r="M234" s="109"/>
      <c r="N234" s="109"/>
      <c r="O234" s="109"/>
      <c r="P234" s="353" t="s">
        <v>27</v>
      </c>
      <c r="Q234" s="353"/>
      <c r="R234" s="353"/>
      <c r="S234" s="353"/>
      <c r="T234" s="353"/>
      <c r="U234" s="353"/>
      <c r="V234" s="353"/>
      <c r="W234" s="353"/>
      <c r="X234" s="353"/>
      <c r="Y234" s="350" t="s">
        <v>354</v>
      </c>
      <c r="Z234" s="351"/>
      <c r="AA234" s="351"/>
      <c r="AB234" s="351"/>
      <c r="AC234" s="281" t="s">
        <v>339</v>
      </c>
      <c r="AD234" s="281"/>
      <c r="AE234" s="281"/>
      <c r="AF234" s="281"/>
      <c r="AG234" s="281"/>
      <c r="AH234" s="350" t="s">
        <v>261</v>
      </c>
      <c r="AI234" s="352"/>
      <c r="AJ234" s="352"/>
      <c r="AK234" s="352"/>
      <c r="AL234" s="352" t="s">
        <v>21</v>
      </c>
      <c r="AM234" s="352"/>
      <c r="AN234" s="352"/>
      <c r="AO234" s="430"/>
      <c r="AP234" s="431" t="s">
        <v>300</v>
      </c>
      <c r="AQ234" s="431"/>
      <c r="AR234" s="431"/>
      <c r="AS234" s="431"/>
      <c r="AT234" s="431"/>
      <c r="AU234" s="431"/>
      <c r="AV234" s="431"/>
      <c r="AW234" s="431"/>
      <c r="AX234" s="431"/>
    </row>
    <row r="235" spans="1:50" ht="26.25" customHeight="1" x14ac:dyDescent="0.15">
      <c r="A235" s="1063">
        <v>1</v>
      </c>
      <c r="B235" s="1063">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3">
        <v>2</v>
      </c>
      <c r="B236" s="1063">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3">
        <v>3</v>
      </c>
      <c r="B237" s="1063">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3">
        <v>4</v>
      </c>
      <c r="B238" s="1063">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3">
        <v>5</v>
      </c>
      <c r="B239" s="1063">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3">
        <v>6</v>
      </c>
      <c r="B240" s="1063">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3">
        <v>7</v>
      </c>
      <c r="B241" s="1063">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3">
        <v>8</v>
      </c>
      <c r="B242" s="1063">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3">
        <v>9</v>
      </c>
      <c r="B243" s="1063">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3">
        <v>10</v>
      </c>
      <c r="B244" s="1063">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3">
        <v>11</v>
      </c>
      <c r="B245" s="1063">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3">
        <v>12</v>
      </c>
      <c r="B246" s="1063">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3">
        <v>13</v>
      </c>
      <c r="B247" s="1063">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3">
        <v>14</v>
      </c>
      <c r="B248" s="1063">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3">
        <v>15</v>
      </c>
      <c r="B249" s="1063">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3">
        <v>16</v>
      </c>
      <c r="B250" s="1063">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3">
        <v>17</v>
      </c>
      <c r="B251" s="1063">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3">
        <v>18</v>
      </c>
      <c r="B252" s="1063">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3">
        <v>19</v>
      </c>
      <c r="B253" s="1063">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3">
        <v>20</v>
      </c>
      <c r="B254" s="1063">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3">
        <v>21</v>
      </c>
      <c r="B255" s="1063">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3">
        <v>22</v>
      </c>
      <c r="B256" s="1063">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3">
        <v>23</v>
      </c>
      <c r="B257" s="1063">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3">
        <v>24</v>
      </c>
      <c r="B258" s="1063">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3">
        <v>25</v>
      </c>
      <c r="B259" s="1063">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3">
        <v>26</v>
      </c>
      <c r="B260" s="1063">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3">
        <v>27</v>
      </c>
      <c r="B261" s="1063">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3">
        <v>28</v>
      </c>
      <c r="B262" s="1063">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3">
        <v>29</v>
      </c>
      <c r="B263" s="1063">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3">
        <v>30</v>
      </c>
      <c r="B264" s="1063">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299</v>
      </c>
      <c r="K267" s="109"/>
      <c r="L267" s="109"/>
      <c r="M267" s="109"/>
      <c r="N267" s="109"/>
      <c r="O267" s="109"/>
      <c r="P267" s="353" t="s">
        <v>27</v>
      </c>
      <c r="Q267" s="353"/>
      <c r="R267" s="353"/>
      <c r="S267" s="353"/>
      <c r="T267" s="353"/>
      <c r="U267" s="353"/>
      <c r="V267" s="353"/>
      <c r="W267" s="353"/>
      <c r="X267" s="353"/>
      <c r="Y267" s="350" t="s">
        <v>354</v>
      </c>
      <c r="Z267" s="351"/>
      <c r="AA267" s="351"/>
      <c r="AB267" s="351"/>
      <c r="AC267" s="281" t="s">
        <v>339</v>
      </c>
      <c r="AD267" s="281"/>
      <c r="AE267" s="281"/>
      <c r="AF267" s="281"/>
      <c r="AG267" s="281"/>
      <c r="AH267" s="350" t="s">
        <v>261</v>
      </c>
      <c r="AI267" s="352"/>
      <c r="AJ267" s="352"/>
      <c r="AK267" s="352"/>
      <c r="AL267" s="352" t="s">
        <v>21</v>
      </c>
      <c r="AM267" s="352"/>
      <c r="AN267" s="352"/>
      <c r="AO267" s="430"/>
      <c r="AP267" s="431" t="s">
        <v>300</v>
      </c>
      <c r="AQ267" s="431"/>
      <c r="AR267" s="431"/>
      <c r="AS267" s="431"/>
      <c r="AT267" s="431"/>
      <c r="AU267" s="431"/>
      <c r="AV267" s="431"/>
      <c r="AW267" s="431"/>
      <c r="AX267" s="431"/>
    </row>
    <row r="268" spans="1:50" ht="26.25" customHeight="1" x14ac:dyDescent="0.15">
      <c r="A268" s="1063">
        <v>1</v>
      </c>
      <c r="B268" s="1063">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3">
        <v>2</v>
      </c>
      <c r="B269" s="1063">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3">
        <v>3</v>
      </c>
      <c r="B270" s="1063">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3">
        <v>4</v>
      </c>
      <c r="B271" s="1063">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3">
        <v>5</v>
      </c>
      <c r="B272" s="1063">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3">
        <v>6</v>
      </c>
      <c r="B273" s="1063">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3">
        <v>7</v>
      </c>
      <c r="B274" s="1063">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3">
        <v>8</v>
      </c>
      <c r="B275" s="1063">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3">
        <v>9</v>
      </c>
      <c r="B276" s="1063">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3">
        <v>10</v>
      </c>
      <c r="B277" s="1063">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3">
        <v>11</v>
      </c>
      <c r="B278" s="1063">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3">
        <v>12</v>
      </c>
      <c r="B279" s="1063">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3">
        <v>13</v>
      </c>
      <c r="B280" s="1063">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3">
        <v>14</v>
      </c>
      <c r="B281" s="1063">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3">
        <v>15</v>
      </c>
      <c r="B282" s="1063">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3">
        <v>16</v>
      </c>
      <c r="B283" s="1063">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3">
        <v>17</v>
      </c>
      <c r="B284" s="1063">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3">
        <v>18</v>
      </c>
      <c r="B285" s="1063">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3">
        <v>19</v>
      </c>
      <c r="B286" s="1063">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3">
        <v>20</v>
      </c>
      <c r="B287" s="1063">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3">
        <v>21</v>
      </c>
      <c r="B288" s="1063">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3">
        <v>22</v>
      </c>
      <c r="B289" s="1063">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3">
        <v>23</v>
      </c>
      <c r="B290" s="1063">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3">
        <v>24</v>
      </c>
      <c r="B291" s="1063">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3">
        <v>25</v>
      </c>
      <c r="B292" s="1063">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3">
        <v>26</v>
      </c>
      <c r="B293" s="1063">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3">
        <v>27</v>
      </c>
      <c r="B294" s="1063">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3">
        <v>28</v>
      </c>
      <c r="B295" s="1063">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3">
        <v>29</v>
      </c>
      <c r="B296" s="1063">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3">
        <v>30</v>
      </c>
      <c r="B297" s="1063">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299</v>
      </c>
      <c r="K300" s="109"/>
      <c r="L300" s="109"/>
      <c r="M300" s="109"/>
      <c r="N300" s="109"/>
      <c r="O300" s="109"/>
      <c r="P300" s="353" t="s">
        <v>27</v>
      </c>
      <c r="Q300" s="353"/>
      <c r="R300" s="353"/>
      <c r="S300" s="353"/>
      <c r="T300" s="353"/>
      <c r="U300" s="353"/>
      <c r="V300" s="353"/>
      <c r="W300" s="353"/>
      <c r="X300" s="353"/>
      <c r="Y300" s="350" t="s">
        <v>354</v>
      </c>
      <c r="Z300" s="351"/>
      <c r="AA300" s="351"/>
      <c r="AB300" s="351"/>
      <c r="AC300" s="281" t="s">
        <v>339</v>
      </c>
      <c r="AD300" s="281"/>
      <c r="AE300" s="281"/>
      <c r="AF300" s="281"/>
      <c r="AG300" s="281"/>
      <c r="AH300" s="350" t="s">
        <v>261</v>
      </c>
      <c r="AI300" s="352"/>
      <c r="AJ300" s="352"/>
      <c r="AK300" s="352"/>
      <c r="AL300" s="352" t="s">
        <v>21</v>
      </c>
      <c r="AM300" s="352"/>
      <c r="AN300" s="352"/>
      <c r="AO300" s="430"/>
      <c r="AP300" s="431" t="s">
        <v>300</v>
      </c>
      <c r="AQ300" s="431"/>
      <c r="AR300" s="431"/>
      <c r="AS300" s="431"/>
      <c r="AT300" s="431"/>
      <c r="AU300" s="431"/>
      <c r="AV300" s="431"/>
      <c r="AW300" s="431"/>
      <c r="AX300" s="431"/>
    </row>
    <row r="301" spans="1:50" ht="26.25" customHeight="1" x14ac:dyDescent="0.15">
      <c r="A301" s="1063">
        <v>1</v>
      </c>
      <c r="B301" s="1063">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3">
        <v>2</v>
      </c>
      <c r="B302" s="1063">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3">
        <v>3</v>
      </c>
      <c r="B303" s="1063">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3">
        <v>4</v>
      </c>
      <c r="B304" s="1063">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3">
        <v>5</v>
      </c>
      <c r="B305" s="1063">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3">
        <v>6</v>
      </c>
      <c r="B306" s="1063">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3">
        <v>7</v>
      </c>
      <c r="B307" s="1063">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3">
        <v>8</v>
      </c>
      <c r="B308" s="1063">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3">
        <v>9</v>
      </c>
      <c r="B309" s="1063">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3">
        <v>10</v>
      </c>
      <c r="B310" s="1063">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3">
        <v>11</v>
      </c>
      <c r="B311" s="1063">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3">
        <v>12</v>
      </c>
      <c r="B312" s="1063">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3">
        <v>13</v>
      </c>
      <c r="B313" s="1063">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3">
        <v>14</v>
      </c>
      <c r="B314" s="1063">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3">
        <v>15</v>
      </c>
      <c r="B315" s="1063">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3">
        <v>16</v>
      </c>
      <c r="B316" s="1063">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3">
        <v>17</v>
      </c>
      <c r="B317" s="1063">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3">
        <v>18</v>
      </c>
      <c r="B318" s="1063">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3">
        <v>19</v>
      </c>
      <c r="B319" s="1063">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3">
        <v>20</v>
      </c>
      <c r="B320" s="1063">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3">
        <v>21</v>
      </c>
      <c r="B321" s="1063">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3">
        <v>22</v>
      </c>
      <c r="B322" s="1063">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3">
        <v>23</v>
      </c>
      <c r="B323" s="1063">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3">
        <v>24</v>
      </c>
      <c r="B324" s="1063">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3">
        <v>25</v>
      </c>
      <c r="B325" s="1063">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3">
        <v>26</v>
      </c>
      <c r="B326" s="1063">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3">
        <v>27</v>
      </c>
      <c r="B327" s="1063">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3">
        <v>28</v>
      </c>
      <c r="B328" s="1063">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3">
        <v>29</v>
      </c>
      <c r="B329" s="1063">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3">
        <v>30</v>
      </c>
      <c r="B330" s="1063">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299</v>
      </c>
      <c r="K333" s="109"/>
      <c r="L333" s="109"/>
      <c r="M333" s="109"/>
      <c r="N333" s="109"/>
      <c r="O333" s="109"/>
      <c r="P333" s="353" t="s">
        <v>27</v>
      </c>
      <c r="Q333" s="353"/>
      <c r="R333" s="353"/>
      <c r="S333" s="353"/>
      <c r="T333" s="353"/>
      <c r="U333" s="353"/>
      <c r="V333" s="353"/>
      <c r="W333" s="353"/>
      <c r="X333" s="353"/>
      <c r="Y333" s="350" t="s">
        <v>354</v>
      </c>
      <c r="Z333" s="351"/>
      <c r="AA333" s="351"/>
      <c r="AB333" s="351"/>
      <c r="AC333" s="281" t="s">
        <v>339</v>
      </c>
      <c r="AD333" s="281"/>
      <c r="AE333" s="281"/>
      <c r="AF333" s="281"/>
      <c r="AG333" s="281"/>
      <c r="AH333" s="350" t="s">
        <v>261</v>
      </c>
      <c r="AI333" s="352"/>
      <c r="AJ333" s="352"/>
      <c r="AK333" s="352"/>
      <c r="AL333" s="352" t="s">
        <v>21</v>
      </c>
      <c r="AM333" s="352"/>
      <c r="AN333" s="352"/>
      <c r="AO333" s="430"/>
      <c r="AP333" s="431" t="s">
        <v>300</v>
      </c>
      <c r="AQ333" s="431"/>
      <c r="AR333" s="431"/>
      <c r="AS333" s="431"/>
      <c r="AT333" s="431"/>
      <c r="AU333" s="431"/>
      <c r="AV333" s="431"/>
      <c r="AW333" s="431"/>
      <c r="AX333" s="431"/>
    </row>
    <row r="334" spans="1:50" ht="26.25" customHeight="1" x14ac:dyDescent="0.15">
      <c r="A334" s="1063">
        <v>1</v>
      </c>
      <c r="B334" s="1063">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3">
        <v>2</v>
      </c>
      <c r="B335" s="1063">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3">
        <v>3</v>
      </c>
      <c r="B336" s="1063">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3">
        <v>4</v>
      </c>
      <c r="B337" s="1063">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3">
        <v>5</v>
      </c>
      <c r="B338" s="1063">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3">
        <v>6</v>
      </c>
      <c r="B339" s="1063">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3">
        <v>7</v>
      </c>
      <c r="B340" s="1063">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3">
        <v>8</v>
      </c>
      <c r="B341" s="1063">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3">
        <v>9</v>
      </c>
      <c r="B342" s="1063">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3">
        <v>10</v>
      </c>
      <c r="B343" s="1063">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3">
        <v>11</v>
      </c>
      <c r="B344" s="1063">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3">
        <v>12</v>
      </c>
      <c r="B345" s="1063">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3">
        <v>13</v>
      </c>
      <c r="B346" s="1063">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3">
        <v>14</v>
      </c>
      <c r="B347" s="1063">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3">
        <v>15</v>
      </c>
      <c r="B348" s="1063">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3">
        <v>16</v>
      </c>
      <c r="B349" s="1063">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3">
        <v>17</v>
      </c>
      <c r="B350" s="1063">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3">
        <v>18</v>
      </c>
      <c r="B351" s="1063">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3">
        <v>19</v>
      </c>
      <c r="B352" s="1063">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3">
        <v>20</v>
      </c>
      <c r="B353" s="1063">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3">
        <v>21</v>
      </c>
      <c r="B354" s="1063">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3">
        <v>22</v>
      </c>
      <c r="B355" s="1063">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3">
        <v>23</v>
      </c>
      <c r="B356" s="1063">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3">
        <v>24</v>
      </c>
      <c r="B357" s="1063">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3">
        <v>25</v>
      </c>
      <c r="B358" s="1063">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3">
        <v>26</v>
      </c>
      <c r="B359" s="1063">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3">
        <v>27</v>
      </c>
      <c r="B360" s="1063">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3">
        <v>28</v>
      </c>
      <c r="B361" s="1063">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3">
        <v>29</v>
      </c>
      <c r="B362" s="1063">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3">
        <v>30</v>
      </c>
      <c r="B363" s="1063">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299</v>
      </c>
      <c r="K366" s="109"/>
      <c r="L366" s="109"/>
      <c r="M366" s="109"/>
      <c r="N366" s="109"/>
      <c r="O366" s="109"/>
      <c r="P366" s="353" t="s">
        <v>27</v>
      </c>
      <c r="Q366" s="353"/>
      <c r="R366" s="353"/>
      <c r="S366" s="353"/>
      <c r="T366" s="353"/>
      <c r="U366" s="353"/>
      <c r="V366" s="353"/>
      <c r="W366" s="353"/>
      <c r="X366" s="353"/>
      <c r="Y366" s="350" t="s">
        <v>354</v>
      </c>
      <c r="Z366" s="351"/>
      <c r="AA366" s="351"/>
      <c r="AB366" s="351"/>
      <c r="AC366" s="281" t="s">
        <v>339</v>
      </c>
      <c r="AD366" s="281"/>
      <c r="AE366" s="281"/>
      <c r="AF366" s="281"/>
      <c r="AG366" s="281"/>
      <c r="AH366" s="350" t="s">
        <v>261</v>
      </c>
      <c r="AI366" s="352"/>
      <c r="AJ366" s="352"/>
      <c r="AK366" s="352"/>
      <c r="AL366" s="352" t="s">
        <v>21</v>
      </c>
      <c r="AM366" s="352"/>
      <c r="AN366" s="352"/>
      <c r="AO366" s="430"/>
      <c r="AP366" s="431" t="s">
        <v>300</v>
      </c>
      <c r="AQ366" s="431"/>
      <c r="AR366" s="431"/>
      <c r="AS366" s="431"/>
      <c r="AT366" s="431"/>
      <c r="AU366" s="431"/>
      <c r="AV366" s="431"/>
      <c r="AW366" s="431"/>
      <c r="AX366" s="431"/>
    </row>
    <row r="367" spans="1:50" ht="26.25" customHeight="1" x14ac:dyDescent="0.15">
      <c r="A367" s="1063">
        <v>1</v>
      </c>
      <c r="B367" s="1063">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3">
        <v>2</v>
      </c>
      <c r="B368" s="1063">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3">
        <v>3</v>
      </c>
      <c r="B369" s="1063">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3">
        <v>4</v>
      </c>
      <c r="B370" s="1063">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3">
        <v>5</v>
      </c>
      <c r="B371" s="1063">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3">
        <v>6</v>
      </c>
      <c r="B372" s="1063">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3">
        <v>7</v>
      </c>
      <c r="B373" s="1063">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3">
        <v>8</v>
      </c>
      <c r="B374" s="1063">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3">
        <v>9</v>
      </c>
      <c r="B375" s="1063">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3">
        <v>10</v>
      </c>
      <c r="B376" s="1063">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3">
        <v>11</v>
      </c>
      <c r="B377" s="1063">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3">
        <v>12</v>
      </c>
      <c r="B378" s="1063">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3">
        <v>13</v>
      </c>
      <c r="B379" s="1063">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3">
        <v>14</v>
      </c>
      <c r="B380" s="1063">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3">
        <v>15</v>
      </c>
      <c r="B381" s="1063">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3">
        <v>16</v>
      </c>
      <c r="B382" s="1063">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3">
        <v>17</v>
      </c>
      <c r="B383" s="1063">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3">
        <v>18</v>
      </c>
      <c r="B384" s="1063">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3">
        <v>19</v>
      </c>
      <c r="B385" s="1063">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3">
        <v>20</v>
      </c>
      <c r="B386" s="1063">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3">
        <v>21</v>
      </c>
      <c r="B387" s="1063">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3">
        <v>22</v>
      </c>
      <c r="B388" s="1063">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3">
        <v>23</v>
      </c>
      <c r="B389" s="1063">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3">
        <v>24</v>
      </c>
      <c r="B390" s="1063">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3">
        <v>25</v>
      </c>
      <c r="B391" s="1063">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3">
        <v>26</v>
      </c>
      <c r="B392" s="1063">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3">
        <v>27</v>
      </c>
      <c r="B393" s="1063">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3">
        <v>28</v>
      </c>
      <c r="B394" s="1063">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3">
        <v>29</v>
      </c>
      <c r="B395" s="1063">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3">
        <v>30</v>
      </c>
      <c r="B396" s="1063">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299</v>
      </c>
      <c r="K399" s="109"/>
      <c r="L399" s="109"/>
      <c r="M399" s="109"/>
      <c r="N399" s="109"/>
      <c r="O399" s="109"/>
      <c r="P399" s="353" t="s">
        <v>27</v>
      </c>
      <c r="Q399" s="353"/>
      <c r="R399" s="353"/>
      <c r="S399" s="353"/>
      <c r="T399" s="353"/>
      <c r="U399" s="353"/>
      <c r="V399" s="353"/>
      <c r="W399" s="353"/>
      <c r="X399" s="353"/>
      <c r="Y399" s="350" t="s">
        <v>354</v>
      </c>
      <c r="Z399" s="351"/>
      <c r="AA399" s="351"/>
      <c r="AB399" s="351"/>
      <c r="AC399" s="281" t="s">
        <v>339</v>
      </c>
      <c r="AD399" s="281"/>
      <c r="AE399" s="281"/>
      <c r="AF399" s="281"/>
      <c r="AG399" s="281"/>
      <c r="AH399" s="350" t="s">
        <v>261</v>
      </c>
      <c r="AI399" s="352"/>
      <c r="AJ399" s="352"/>
      <c r="AK399" s="352"/>
      <c r="AL399" s="352" t="s">
        <v>21</v>
      </c>
      <c r="AM399" s="352"/>
      <c r="AN399" s="352"/>
      <c r="AO399" s="430"/>
      <c r="AP399" s="431" t="s">
        <v>300</v>
      </c>
      <c r="AQ399" s="431"/>
      <c r="AR399" s="431"/>
      <c r="AS399" s="431"/>
      <c r="AT399" s="431"/>
      <c r="AU399" s="431"/>
      <c r="AV399" s="431"/>
      <c r="AW399" s="431"/>
      <c r="AX399" s="431"/>
    </row>
    <row r="400" spans="1:50" ht="26.25" customHeight="1" x14ac:dyDescent="0.15">
      <c r="A400" s="1063">
        <v>1</v>
      </c>
      <c r="B400" s="1063">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3">
        <v>2</v>
      </c>
      <c r="B401" s="1063">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3">
        <v>3</v>
      </c>
      <c r="B402" s="1063">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3">
        <v>4</v>
      </c>
      <c r="B403" s="1063">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3">
        <v>5</v>
      </c>
      <c r="B404" s="1063">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3">
        <v>6</v>
      </c>
      <c r="B405" s="1063">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3">
        <v>7</v>
      </c>
      <c r="B406" s="1063">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3">
        <v>8</v>
      </c>
      <c r="B407" s="1063">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3">
        <v>9</v>
      </c>
      <c r="B408" s="1063">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3">
        <v>10</v>
      </c>
      <c r="B409" s="1063">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3">
        <v>11</v>
      </c>
      <c r="B410" s="1063">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3">
        <v>12</v>
      </c>
      <c r="B411" s="1063">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3">
        <v>13</v>
      </c>
      <c r="B412" s="1063">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3">
        <v>14</v>
      </c>
      <c r="B413" s="1063">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3">
        <v>15</v>
      </c>
      <c r="B414" s="1063">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3">
        <v>16</v>
      </c>
      <c r="B415" s="1063">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3">
        <v>17</v>
      </c>
      <c r="B416" s="1063">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3">
        <v>18</v>
      </c>
      <c r="B417" s="1063">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3">
        <v>19</v>
      </c>
      <c r="B418" s="1063">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3">
        <v>20</v>
      </c>
      <c r="B419" s="1063">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3">
        <v>21</v>
      </c>
      <c r="B420" s="1063">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3">
        <v>22</v>
      </c>
      <c r="B421" s="1063">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3">
        <v>23</v>
      </c>
      <c r="B422" s="1063">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3">
        <v>24</v>
      </c>
      <c r="B423" s="1063">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3">
        <v>25</v>
      </c>
      <c r="B424" s="1063">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3">
        <v>26</v>
      </c>
      <c r="B425" s="1063">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3">
        <v>27</v>
      </c>
      <c r="B426" s="1063">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3">
        <v>28</v>
      </c>
      <c r="B427" s="1063">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3">
        <v>29</v>
      </c>
      <c r="B428" s="1063">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3">
        <v>30</v>
      </c>
      <c r="B429" s="1063">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299</v>
      </c>
      <c r="K432" s="109"/>
      <c r="L432" s="109"/>
      <c r="M432" s="109"/>
      <c r="N432" s="109"/>
      <c r="O432" s="109"/>
      <c r="P432" s="353" t="s">
        <v>27</v>
      </c>
      <c r="Q432" s="353"/>
      <c r="R432" s="353"/>
      <c r="S432" s="353"/>
      <c r="T432" s="353"/>
      <c r="U432" s="353"/>
      <c r="V432" s="353"/>
      <c r="W432" s="353"/>
      <c r="X432" s="353"/>
      <c r="Y432" s="350" t="s">
        <v>354</v>
      </c>
      <c r="Z432" s="351"/>
      <c r="AA432" s="351"/>
      <c r="AB432" s="351"/>
      <c r="AC432" s="281" t="s">
        <v>339</v>
      </c>
      <c r="AD432" s="281"/>
      <c r="AE432" s="281"/>
      <c r="AF432" s="281"/>
      <c r="AG432" s="281"/>
      <c r="AH432" s="350" t="s">
        <v>261</v>
      </c>
      <c r="AI432" s="352"/>
      <c r="AJ432" s="352"/>
      <c r="AK432" s="352"/>
      <c r="AL432" s="352" t="s">
        <v>21</v>
      </c>
      <c r="AM432" s="352"/>
      <c r="AN432" s="352"/>
      <c r="AO432" s="430"/>
      <c r="AP432" s="431" t="s">
        <v>300</v>
      </c>
      <c r="AQ432" s="431"/>
      <c r="AR432" s="431"/>
      <c r="AS432" s="431"/>
      <c r="AT432" s="431"/>
      <c r="AU432" s="431"/>
      <c r="AV432" s="431"/>
      <c r="AW432" s="431"/>
      <c r="AX432" s="431"/>
    </row>
    <row r="433" spans="1:50" ht="26.25" customHeight="1" x14ac:dyDescent="0.15">
      <c r="A433" s="1063">
        <v>1</v>
      </c>
      <c r="B433" s="1063">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3">
        <v>2</v>
      </c>
      <c r="B434" s="1063">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3">
        <v>3</v>
      </c>
      <c r="B435" s="1063">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3">
        <v>4</v>
      </c>
      <c r="B436" s="1063">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3">
        <v>5</v>
      </c>
      <c r="B437" s="1063">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3">
        <v>6</v>
      </c>
      <c r="B438" s="1063">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3">
        <v>7</v>
      </c>
      <c r="B439" s="1063">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3">
        <v>8</v>
      </c>
      <c r="B440" s="1063">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3">
        <v>9</v>
      </c>
      <c r="B441" s="1063">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3">
        <v>10</v>
      </c>
      <c r="B442" s="1063">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3">
        <v>11</v>
      </c>
      <c r="B443" s="1063">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3">
        <v>12</v>
      </c>
      <c r="B444" s="1063">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3">
        <v>13</v>
      </c>
      <c r="B445" s="1063">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3">
        <v>14</v>
      </c>
      <c r="B446" s="1063">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3">
        <v>15</v>
      </c>
      <c r="B447" s="1063">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3">
        <v>16</v>
      </c>
      <c r="B448" s="1063">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3">
        <v>17</v>
      </c>
      <c r="B449" s="1063">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3">
        <v>18</v>
      </c>
      <c r="B450" s="1063">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3">
        <v>19</v>
      </c>
      <c r="B451" s="1063">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3">
        <v>20</v>
      </c>
      <c r="B452" s="1063">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3">
        <v>21</v>
      </c>
      <c r="B453" s="1063">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3">
        <v>22</v>
      </c>
      <c r="B454" s="1063">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3">
        <v>23</v>
      </c>
      <c r="B455" s="1063">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3">
        <v>24</v>
      </c>
      <c r="B456" s="1063">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3">
        <v>25</v>
      </c>
      <c r="B457" s="1063">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3">
        <v>26</v>
      </c>
      <c r="B458" s="1063">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3">
        <v>27</v>
      </c>
      <c r="B459" s="1063">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3">
        <v>28</v>
      </c>
      <c r="B460" s="1063">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3">
        <v>29</v>
      </c>
      <c r="B461" s="1063">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3">
        <v>30</v>
      </c>
      <c r="B462" s="1063">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299</v>
      </c>
      <c r="K465" s="109"/>
      <c r="L465" s="109"/>
      <c r="M465" s="109"/>
      <c r="N465" s="109"/>
      <c r="O465" s="109"/>
      <c r="P465" s="353" t="s">
        <v>27</v>
      </c>
      <c r="Q465" s="353"/>
      <c r="R465" s="353"/>
      <c r="S465" s="353"/>
      <c r="T465" s="353"/>
      <c r="U465" s="353"/>
      <c r="V465" s="353"/>
      <c r="W465" s="353"/>
      <c r="X465" s="353"/>
      <c r="Y465" s="350" t="s">
        <v>354</v>
      </c>
      <c r="Z465" s="351"/>
      <c r="AA465" s="351"/>
      <c r="AB465" s="351"/>
      <c r="AC465" s="281" t="s">
        <v>339</v>
      </c>
      <c r="AD465" s="281"/>
      <c r="AE465" s="281"/>
      <c r="AF465" s="281"/>
      <c r="AG465" s="281"/>
      <c r="AH465" s="350" t="s">
        <v>261</v>
      </c>
      <c r="AI465" s="352"/>
      <c r="AJ465" s="352"/>
      <c r="AK465" s="352"/>
      <c r="AL465" s="352" t="s">
        <v>21</v>
      </c>
      <c r="AM465" s="352"/>
      <c r="AN465" s="352"/>
      <c r="AO465" s="430"/>
      <c r="AP465" s="431" t="s">
        <v>300</v>
      </c>
      <c r="AQ465" s="431"/>
      <c r="AR465" s="431"/>
      <c r="AS465" s="431"/>
      <c r="AT465" s="431"/>
      <c r="AU465" s="431"/>
      <c r="AV465" s="431"/>
      <c r="AW465" s="431"/>
      <c r="AX465" s="431"/>
    </row>
    <row r="466" spans="1:50" ht="26.25" customHeight="1" x14ac:dyDescent="0.15">
      <c r="A466" s="1063">
        <v>1</v>
      </c>
      <c r="B466" s="1063">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3">
        <v>2</v>
      </c>
      <c r="B467" s="1063">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3">
        <v>3</v>
      </c>
      <c r="B468" s="1063">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3">
        <v>4</v>
      </c>
      <c r="B469" s="1063">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3">
        <v>5</v>
      </c>
      <c r="B470" s="1063">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3">
        <v>6</v>
      </c>
      <c r="B471" s="1063">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3">
        <v>7</v>
      </c>
      <c r="B472" s="1063">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3">
        <v>8</v>
      </c>
      <c r="B473" s="1063">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3">
        <v>9</v>
      </c>
      <c r="B474" s="1063">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3">
        <v>10</v>
      </c>
      <c r="B475" s="1063">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3">
        <v>11</v>
      </c>
      <c r="B476" s="1063">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3">
        <v>12</v>
      </c>
      <c r="B477" s="1063">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3">
        <v>13</v>
      </c>
      <c r="B478" s="1063">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3">
        <v>14</v>
      </c>
      <c r="B479" s="1063">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3">
        <v>15</v>
      </c>
      <c r="B480" s="1063">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3">
        <v>16</v>
      </c>
      <c r="B481" s="1063">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3">
        <v>17</v>
      </c>
      <c r="B482" s="1063">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3">
        <v>18</v>
      </c>
      <c r="B483" s="1063">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3">
        <v>19</v>
      </c>
      <c r="B484" s="1063">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3">
        <v>20</v>
      </c>
      <c r="B485" s="1063">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3">
        <v>21</v>
      </c>
      <c r="B486" s="1063">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3">
        <v>22</v>
      </c>
      <c r="B487" s="1063">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3">
        <v>23</v>
      </c>
      <c r="B488" s="1063">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3">
        <v>24</v>
      </c>
      <c r="B489" s="1063">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3">
        <v>25</v>
      </c>
      <c r="B490" s="1063">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3">
        <v>26</v>
      </c>
      <c r="B491" s="1063">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3">
        <v>27</v>
      </c>
      <c r="B492" s="1063">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3">
        <v>28</v>
      </c>
      <c r="B493" s="1063">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3">
        <v>29</v>
      </c>
      <c r="B494" s="1063">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3">
        <v>30</v>
      </c>
      <c r="B495" s="1063">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299</v>
      </c>
      <c r="K498" s="109"/>
      <c r="L498" s="109"/>
      <c r="M498" s="109"/>
      <c r="N498" s="109"/>
      <c r="O498" s="109"/>
      <c r="P498" s="353" t="s">
        <v>27</v>
      </c>
      <c r="Q498" s="353"/>
      <c r="R498" s="353"/>
      <c r="S498" s="353"/>
      <c r="T498" s="353"/>
      <c r="U498" s="353"/>
      <c r="V498" s="353"/>
      <c r="W498" s="353"/>
      <c r="X498" s="353"/>
      <c r="Y498" s="350" t="s">
        <v>354</v>
      </c>
      <c r="Z498" s="351"/>
      <c r="AA498" s="351"/>
      <c r="AB498" s="351"/>
      <c r="AC498" s="281" t="s">
        <v>339</v>
      </c>
      <c r="AD498" s="281"/>
      <c r="AE498" s="281"/>
      <c r="AF498" s="281"/>
      <c r="AG498" s="281"/>
      <c r="AH498" s="350" t="s">
        <v>261</v>
      </c>
      <c r="AI498" s="352"/>
      <c r="AJ498" s="352"/>
      <c r="AK498" s="352"/>
      <c r="AL498" s="352" t="s">
        <v>21</v>
      </c>
      <c r="AM498" s="352"/>
      <c r="AN498" s="352"/>
      <c r="AO498" s="430"/>
      <c r="AP498" s="431" t="s">
        <v>300</v>
      </c>
      <c r="AQ498" s="431"/>
      <c r="AR498" s="431"/>
      <c r="AS498" s="431"/>
      <c r="AT498" s="431"/>
      <c r="AU498" s="431"/>
      <c r="AV498" s="431"/>
      <c r="AW498" s="431"/>
      <c r="AX498" s="431"/>
    </row>
    <row r="499" spans="1:50" ht="26.25" customHeight="1" x14ac:dyDescent="0.15">
      <c r="A499" s="1063">
        <v>1</v>
      </c>
      <c r="B499" s="1063">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3">
        <v>2</v>
      </c>
      <c r="B500" s="1063">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3">
        <v>3</v>
      </c>
      <c r="B501" s="1063">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3">
        <v>4</v>
      </c>
      <c r="B502" s="1063">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3">
        <v>5</v>
      </c>
      <c r="B503" s="1063">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3">
        <v>6</v>
      </c>
      <c r="B504" s="1063">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3">
        <v>7</v>
      </c>
      <c r="B505" s="1063">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3">
        <v>8</v>
      </c>
      <c r="B506" s="1063">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3">
        <v>9</v>
      </c>
      <c r="B507" s="1063">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3">
        <v>10</v>
      </c>
      <c r="B508" s="1063">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3">
        <v>11</v>
      </c>
      <c r="B509" s="1063">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3">
        <v>12</v>
      </c>
      <c r="B510" s="1063">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3">
        <v>13</v>
      </c>
      <c r="B511" s="1063">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3">
        <v>14</v>
      </c>
      <c r="B512" s="1063">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3">
        <v>15</v>
      </c>
      <c r="B513" s="1063">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3">
        <v>16</v>
      </c>
      <c r="B514" s="1063">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3">
        <v>17</v>
      </c>
      <c r="B515" s="1063">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3">
        <v>18</v>
      </c>
      <c r="B516" s="1063">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3">
        <v>19</v>
      </c>
      <c r="B517" s="1063">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3">
        <v>20</v>
      </c>
      <c r="B518" s="1063">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3">
        <v>21</v>
      </c>
      <c r="B519" s="1063">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3">
        <v>22</v>
      </c>
      <c r="B520" s="1063">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3">
        <v>23</v>
      </c>
      <c r="B521" s="1063">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3">
        <v>24</v>
      </c>
      <c r="B522" s="1063">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3">
        <v>25</v>
      </c>
      <c r="B523" s="1063">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3">
        <v>26</v>
      </c>
      <c r="B524" s="1063">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3">
        <v>27</v>
      </c>
      <c r="B525" s="1063">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3">
        <v>28</v>
      </c>
      <c r="B526" s="1063">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3">
        <v>29</v>
      </c>
      <c r="B527" s="1063">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3">
        <v>30</v>
      </c>
      <c r="B528" s="1063">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299</v>
      </c>
      <c r="K531" s="109"/>
      <c r="L531" s="109"/>
      <c r="M531" s="109"/>
      <c r="N531" s="109"/>
      <c r="O531" s="109"/>
      <c r="P531" s="353" t="s">
        <v>27</v>
      </c>
      <c r="Q531" s="353"/>
      <c r="R531" s="353"/>
      <c r="S531" s="353"/>
      <c r="T531" s="353"/>
      <c r="U531" s="353"/>
      <c r="V531" s="353"/>
      <c r="W531" s="353"/>
      <c r="X531" s="353"/>
      <c r="Y531" s="350" t="s">
        <v>354</v>
      </c>
      <c r="Z531" s="351"/>
      <c r="AA531" s="351"/>
      <c r="AB531" s="351"/>
      <c r="AC531" s="281" t="s">
        <v>339</v>
      </c>
      <c r="AD531" s="281"/>
      <c r="AE531" s="281"/>
      <c r="AF531" s="281"/>
      <c r="AG531" s="281"/>
      <c r="AH531" s="350" t="s">
        <v>261</v>
      </c>
      <c r="AI531" s="352"/>
      <c r="AJ531" s="352"/>
      <c r="AK531" s="352"/>
      <c r="AL531" s="352" t="s">
        <v>21</v>
      </c>
      <c r="AM531" s="352"/>
      <c r="AN531" s="352"/>
      <c r="AO531" s="430"/>
      <c r="AP531" s="431" t="s">
        <v>300</v>
      </c>
      <c r="AQ531" s="431"/>
      <c r="AR531" s="431"/>
      <c r="AS531" s="431"/>
      <c r="AT531" s="431"/>
      <c r="AU531" s="431"/>
      <c r="AV531" s="431"/>
      <c r="AW531" s="431"/>
      <c r="AX531" s="431"/>
    </row>
    <row r="532" spans="1:50" ht="26.25" customHeight="1" x14ac:dyDescent="0.15">
      <c r="A532" s="1063">
        <v>1</v>
      </c>
      <c r="B532" s="1063">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3">
        <v>2</v>
      </c>
      <c r="B533" s="1063">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3">
        <v>3</v>
      </c>
      <c r="B534" s="1063">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3">
        <v>4</v>
      </c>
      <c r="B535" s="1063">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3">
        <v>5</v>
      </c>
      <c r="B536" s="1063">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3">
        <v>6</v>
      </c>
      <c r="B537" s="1063">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3">
        <v>7</v>
      </c>
      <c r="B538" s="1063">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3">
        <v>8</v>
      </c>
      <c r="B539" s="1063">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3">
        <v>9</v>
      </c>
      <c r="B540" s="1063">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3">
        <v>10</v>
      </c>
      <c r="B541" s="1063">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3">
        <v>11</v>
      </c>
      <c r="B542" s="1063">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3">
        <v>12</v>
      </c>
      <c r="B543" s="1063">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3">
        <v>13</v>
      </c>
      <c r="B544" s="1063">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3">
        <v>14</v>
      </c>
      <c r="B545" s="1063">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3">
        <v>15</v>
      </c>
      <c r="B546" s="1063">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3">
        <v>16</v>
      </c>
      <c r="B547" s="1063">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3">
        <v>17</v>
      </c>
      <c r="B548" s="1063">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3">
        <v>18</v>
      </c>
      <c r="B549" s="1063">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3">
        <v>19</v>
      </c>
      <c r="B550" s="1063">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3">
        <v>20</v>
      </c>
      <c r="B551" s="1063">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3">
        <v>21</v>
      </c>
      <c r="B552" s="1063">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3">
        <v>22</v>
      </c>
      <c r="B553" s="1063">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3">
        <v>23</v>
      </c>
      <c r="B554" s="1063">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3">
        <v>24</v>
      </c>
      <c r="B555" s="1063">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3">
        <v>25</v>
      </c>
      <c r="B556" s="1063">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3">
        <v>26</v>
      </c>
      <c r="B557" s="1063">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3">
        <v>27</v>
      </c>
      <c r="B558" s="1063">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3">
        <v>28</v>
      </c>
      <c r="B559" s="1063">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3">
        <v>29</v>
      </c>
      <c r="B560" s="1063">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3">
        <v>30</v>
      </c>
      <c r="B561" s="1063">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299</v>
      </c>
      <c r="K564" s="109"/>
      <c r="L564" s="109"/>
      <c r="M564" s="109"/>
      <c r="N564" s="109"/>
      <c r="O564" s="109"/>
      <c r="P564" s="353" t="s">
        <v>27</v>
      </c>
      <c r="Q564" s="353"/>
      <c r="R564" s="353"/>
      <c r="S564" s="353"/>
      <c r="T564" s="353"/>
      <c r="U564" s="353"/>
      <c r="V564" s="353"/>
      <c r="W564" s="353"/>
      <c r="X564" s="353"/>
      <c r="Y564" s="350" t="s">
        <v>354</v>
      </c>
      <c r="Z564" s="351"/>
      <c r="AA564" s="351"/>
      <c r="AB564" s="351"/>
      <c r="AC564" s="281" t="s">
        <v>339</v>
      </c>
      <c r="AD564" s="281"/>
      <c r="AE564" s="281"/>
      <c r="AF564" s="281"/>
      <c r="AG564" s="281"/>
      <c r="AH564" s="350" t="s">
        <v>261</v>
      </c>
      <c r="AI564" s="352"/>
      <c r="AJ564" s="352"/>
      <c r="AK564" s="352"/>
      <c r="AL564" s="352" t="s">
        <v>21</v>
      </c>
      <c r="AM564" s="352"/>
      <c r="AN564" s="352"/>
      <c r="AO564" s="430"/>
      <c r="AP564" s="431" t="s">
        <v>300</v>
      </c>
      <c r="AQ564" s="431"/>
      <c r="AR564" s="431"/>
      <c r="AS564" s="431"/>
      <c r="AT564" s="431"/>
      <c r="AU564" s="431"/>
      <c r="AV564" s="431"/>
      <c r="AW564" s="431"/>
      <c r="AX564" s="431"/>
    </row>
    <row r="565" spans="1:50" ht="26.25" customHeight="1" x14ac:dyDescent="0.15">
      <c r="A565" s="1063">
        <v>1</v>
      </c>
      <c r="B565" s="1063">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3">
        <v>2</v>
      </c>
      <c r="B566" s="1063">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3">
        <v>3</v>
      </c>
      <c r="B567" s="1063">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3">
        <v>4</v>
      </c>
      <c r="B568" s="1063">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3">
        <v>5</v>
      </c>
      <c r="B569" s="1063">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3">
        <v>6</v>
      </c>
      <c r="B570" s="1063">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3">
        <v>7</v>
      </c>
      <c r="B571" s="1063">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3">
        <v>8</v>
      </c>
      <c r="B572" s="1063">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3">
        <v>9</v>
      </c>
      <c r="B573" s="1063">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3">
        <v>10</v>
      </c>
      <c r="B574" s="1063">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3">
        <v>11</v>
      </c>
      <c r="B575" s="1063">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3">
        <v>12</v>
      </c>
      <c r="B576" s="1063">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3">
        <v>13</v>
      </c>
      <c r="B577" s="1063">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3">
        <v>14</v>
      </c>
      <c r="B578" s="1063">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3">
        <v>15</v>
      </c>
      <c r="B579" s="1063">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3">
        <v>16</v>
      </c>
      <c r="B580" s="1063">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3">
        <v>17</v>
      </c>
      <c r="B581" s="1063">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3">
        <v>18</v>
      </c>
      <c r="B582" s="1063">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3">
        <v>19</v>
      </c>
      <c r="B583" s="1063">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3">
        <v>20</v>
      </c>
      <c r="B584" s="1063">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3">
        <v>21</v>
      </c>
      <c r="B585" s="1063">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3">
        <v>22</v>
      </c>
      <c r="B586" s="1063">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3">
        <v>23</v>
      </c>
      <c r="B587" s="1063">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3">
        <v>24</v>
      </c>
      <c r="B588" s="1063">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3">
        <v>25</v>
      </c>
      <c r="B589" s="1063">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3">
        <v>26</v>
      </c>
      <c r="B590" s="1063">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3">
        <v>27</v>
      </c>
      <c r="B591" s="1063">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3">
        <v>28</v>
      </c>
      <c r="B592" s="1063">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3">
        <v>29</v>
      </c>
      <c r="B593" s="1063">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3">
        <v>30</v>
      </c>
      <c r="B594" s="1063">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299</v>
      </c>
      <c r="K597" s="109"/>
      <c r="L597" s="109"/>
      <c r="M597" s="109"/>
      <c r="N597" s="109"/>
      <c r="O597" s="109"/>
      <c r="P597" s="353" t="s">
        <v>27</v>
      </c>
      <c r="Q597" s="353"/>
      <c r="R597" s="353"/>
      <c r="S597" s="353"/>
      <c r="T597" s="353"/>
      <c r="U597" s="353"/>
      <c r="V597" s="353"/>
      <c r="W597" s="353"/>
      <c r="X597" s="353"/>
      <c r="Y597" s="350" t="s">
        <v>354</v>
      </c>
      <c r="Z597" s="351"/>
      <c r="AA597" s="351"/>
      <c r="AB597" s="351"/>
      <c r="AC597" s="281" t="s">
        <v>339</v>
      </c>
      <c r="AD597" s="281"/>
      <c r="AE597" s="281"/>
      <c r="AF597" s="281"/>
      <c r="AG597" s="281"/>
      <c r="AH597" s="350" t="s">
        <v>261</v>
      </c>
      <c r="AI597" s="352"/>
      <c r="AJ597" s="352"/>
      <c r="AK597" s="352"/>
      <c r="AL597" s="352" t="s">
        <v>21</v>
      </c>
      <c r="AM597" s="352"/>
      <c r="AN597" s="352"/>
      <c r="AO597" s="430"/>
      <c r="AP597" s="431" t="s">
        <v>300</v>
      </c>
      <c r="AQ597" s="431"/>
      <c r="AR597" s="431"/>
      <c r="AS597" s="431"/>
      <c r="AT597" s="431"/>
      <c r="AU597" s="431"/>
      <c r="AV597" s="431"/>
      <c r="AW597" s="431"/>
      <c r="AX597" s="431"/>
    </row>
    <row r="598" spans="1:50" ht="26.25" customHeight="1" x14ac:dyDescent="0.15">
      <c r="A598" s="1063">
        <v>1</v>
      </c>
      <c r="B598" s="1063">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3">
        <v>2</v>
      </c>
      <c r="B599" s="1063">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3">
        <v>3</v>
      </c>
      <c r="B600" s="1063">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3">
        <v>4</v>
      </c>
      <c r="B601" s="1063">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3">
        <v>5</v>
      </c>
      <c r="B602" s="1063">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3">
        <v>6</v>
      </c>
      <c r="B603" s="1063">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3">
        <v>7</v>
      </c>
      <c r="B604" s="1063">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3">
        <v>8</v>
      </c>
      <c r="B605" s="1063">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3">
        <v>9</v>
      </c>
      <c r="B606" s="1063">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3">
        <v>10</v>
      </c>
      <c r="B607" s="1063">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3">
        <v>11</v>
      </c>
      <c r="B608" s="1063">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3">
        <v>12</v>
      </c>
      <c r="B609" s="1063">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3">
        <v>13</v>
      </c>
      <c r="B610" s="1063">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3">
        <v>14</v>
      </c>
      <c r="B611" s="1063">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3">
        <v>15</v>
      </c>
      <c r="B612" s="1063">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3">
        <v>16</v>
      </c>
      <c r="B613" s="1063">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3">
        <v>17</v>
      </c>
      <c r="B614" s="1063">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3">
        <v>18</v>
      </c>
      <c r="B615" s="1063">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3">
        <v>19</v>
      </c>
      <c r="B616" s="1063">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3">
        <v>20</v>
      </c>
      <c r="B617" s="1063">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3">
        <v>21</v>
      </c>
      <c r="B618" s="1063">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3">
        <v>22</v>
      </c>
      <c r="B619" s="1063">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3">
        <v>23</v>
      </c>
      <c r="B620" s="1063">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3">
        <v>24</v>
      </c>
      <c r="B621" s="1063">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3">
        <v>25</v>
      </c>
      <c r="B622" s="1063">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3">
        <v>26</v>
      </c>
      <c r="B623" s="1063">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3">
        <v>27</v>
      </c>
      <c r="B624" s="1063">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3">
        <v>28</v>
      </c>
      <c r="B625" s="1063">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3">
        <v>29</v>
      </c>
      <c r="B626" s="1063">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3">
        <v>30</v>
      </c>
      <c r="B627" s="1063">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299</v>
      </c>
      <c r="K630" s="109"/>
      <c r="L630" s="109"/>
      <c r="M630" s="109"/>
      <c r="N630" s="109"/>
      <c r="O630" s="109"/>
      <c r="P630" s="353" t="s">
        <v>27</v>
      </c>
      <c r="Q630" s="353"/>
      <c r="R630" s="353"/>
      <c r="S630" s="353"/>
      <c r="T630" s="353"/>
      <c r="U630" s="353"/>
      <c r="V630" s="353"/>
      <c r="W630" s="353"/>
      <c r="X630" s="353"/>
      <c r="Y630" s="350" t="s">
        <v>354</v>
      </c>
      <c r="Z630" s="351"/>
      <c r="AA630" s="351"/>
      <c r="AB630" s="351"/>
      <c r="AC630" s="281" t="s">
        <v>339</v>
      </c>
      <c r="AD630" s="281"/>
      <c r="AE630" s="281"/>
      <c r="AF630" s="281"/>
      <c r="AG630" s="281"/>
      <c r="AH630" s="350" t="s">
        <v>261</v>
      </c>
      <c r="AI630" s="352"/>
      <c r="AJ630" s="352"/>
      <c r="AK630" s="352"/>
      <c r="AL630" s="352" t="s">
        <v>21</v>
      </c>
      <c r="AM630" s="352"/>
      <c r="AN630" s="352"/>
      <c r="AO630" s="430"/>
      <c r="AP630" s="431" t="s">
        <v>300</v>
      </c>
      <c r="AQ630" s="431"/>
      <c r="AR630" s="431"/>
      <c r="AS630" s="431"/>
      <c r="AT630" s="431"/>
      <c r="AU630" s="431"/>
      <c r="AV630" s="431"/>
      <c r="AW630" s="431"/>
      <c r="AX630" s="431"/>
    </row>
    <row r="631" spans="1:50" ht="26.25" customHeight="1" x14ac:dyDescent="0.15">
      <c r="A631" s="1063">
        <v>1</v>
      </c>
      <c r="B631" s="1063">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3">
        <v>2</v>
      </c>
      <c r="B632" s="1063">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3">
        <v>3</v>
      </c>
      <c r="B633" s="1063">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3">
        <v>4</v>
      </c>
      <c r="B634" s="1063">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3">
        <v>5</v>
      </c>
      <c r="B635" s="1063">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3">
        <v>6</v>
      </c>
      <c r="B636" s="1063">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3">
        <v>7</v>
      </c>
      <c r="B637" s="1063">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3">
        <v>8</v>
      </c>
      <c r="B638" s="1063">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3">
        <v>9</v>
      </c>
      <c r="B639" s="1063">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3">
        <v>10</v>
      </c>
      <c r="B640" s="1063">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3">
        <v>11</v>
      </c>
      <c r="B641" s="1063">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3">
        <v>12</v>
      </c>
      <c r="B642" s="1063">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3">
        <v>13</v>
      </c>
      <c r="B643" s="1063">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3">
        <v>14</v>
      </c>
      <c r="B644" s="1063">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3">
        <v>15</v>
      </c>
      <c r="B645" s="1063">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3">
        <v>16</v>
      </c>
      <c r="B646" s="1063">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3">
        <v>17</v>
      </c>
      <c r="B647" s="1063">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3">
        <v>18</v>
      </c>
      <c r="B648" s="1063">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3">
        <v>19</v>
      </c>
      <c r="B649" s="1063">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3">
        <v>20</v>
      </c>
      <c r="B650" s="1063">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3">
        <v>21</v>
      </c>
      <c r="B651" s="1063">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3">
        <v>22</v>
      </c>
      <c r="B652" s="1063">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3">
        <v>23</v>
      </c>
      <c r="B653" s="1063">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3">
        <v>24</v>
      </c>
      <c r="B654" s="1063">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3">
        <v>25</v>
      </c>
      <c r="B655" s="1063">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3">
        <v>26</v>
      </c>
      <c r="B656" s="1063">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3">
        <v>27</v>
      </c>
      <c r="B657" s="1063">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3">
        <v>28</v>
      </c>
      <c r="B658" s="1063">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3">
        <v>29</v>
      </c>
      <c r="B659" s="1063">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3">
        <v>30</v>
      </c>
      <c r="B660" s="1063">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299</v>
      </c>
      <c r="K663" s="109"/>
      <c r="L663" s="109"/>
      <c r="M663" s="109"/>
      <c r="N663" s="109"/>
      <c r="O663" s="109"/>
      <c r="P663" s="353" t="s">
        <v>27</v>
      </c>
      <c r="Q663" s="353"/>
      <c r="R663" s="353"/>
      <c r="S663" s="353"/>
      <c r="T663" s="353"/>
      <c r="U663" s="353"/>
      <c r="V663" s="353"/>
      <c r="W663" s="353"/>
      <c r="X663" s="353"/>
      <c r="Y663" s="350" t="s">
        <v>354</v>
      </c>
      <c r="Z663" s="351"/>
      <c r="AA663" s="351"/>
      <c r="AB663" s="351"/>
      <c r="AC663" s="281" t="s">
        <v>339</v>
      </c>
      <c r="AD663" s="281"/>
      <c r="AE663" s="281"/>
      <c r="AF663" s="281"/>
      <c r="AG663" s="281"/>
      <c r="AH663" s="350" t="s">
        <v>261</v>
      </c>
      <c r="AI663" s="352"/>
      <c r="AJ663" s="352"/>
      <c r="AK663" s="352"/>
      <c r="AL663" s="352" t="s">
        <v>21</v>
      </c>
      <c r="AM663" s="352"/>
      <c r="AN663" s="352"/>
      <c r="AO663" s="430"/>
      <c r="AP663" s="431" t="s">
        <v>300</v>
      </c>
      <c r="AQ663" s="431"/>
      <c r="AR663" s="431"/>
      <c r="AS663" s="431"/>
      <c r="AT663" s="431"/>
      <c r="AU663" s="431"/>
      <c r="AV663" s="431"/>
      <c r="AW663" s="431"/>
      <c r="AX663" s="431"/>
    </row>
    <row r="664" spans="1:50" ht="26.25" customHeight="1" x14ac:dyDescent="0.15">
      <c r="A664" s="1063">
        <v>1</v>
      </c>
      <c r="B664" s="1063">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3">
        <v>2</v>
      </c>
      <c r="B665" s="1063">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3">
        <v>3</v>
      </c>
      <c r="B666" s="1063">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3">
        <v>4</v>
      </c>
      <c r="B667" s="1063">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3">
        <v>5</v>
      </c>
      <c r="B668" s="1063">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3">
        <v>6</v>
      </c>
      <c r="B669" s="1063">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3">
        <v>7</v>
      </c>
      <c r="B670" s="1063">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3">
        <v>8</v>
      </c>
      <c r="B671" s="1063">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3">
        <v>9</v>
      </c>
      <c r="B672" s="1063">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3">
        <v>10</v>
      </c>
      <c r="B673" s="1063">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3">
        <v>11</v>
      </c>
      <c r="B674" s="1063">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3">
        <v>12</v>
      </c>
      <c r="B675" s="1063">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3">
        <v>13</v>
      </c>
      <c r="B676" s="1063">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3">
        <v>14</v>
      </c>
      <c r="B677" s="1063">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3">
        <v>15</v>
      </c>
      <c r="B678" s="1063">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3">
        <v>16</v>
      </c>
      <c r="B679" s="1063">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3">
        <v>17</v>
      </c>
      <c r="B680" s="1063">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3">
        <v>18</v>
      </c>
      <c r="B681" s="1063">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3">
        <v>19</v>
      </c>
      <c r="B682" s="1063">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3">
        <v>20</v>
      </c>
      <c r="B683" s="1063">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3">
        <v>21</v>
      </c>
      <c r="B684" s="1063">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3">
        <v>22</v>
      </c>
      <c r="B685" s="1063">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3">
        <v>23</v>
      </c>
      <c r="B686" s="1063">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3">
        <v>24</v>
      </c>
      <c r="B687" s="1063">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3">
        <v>25</v>
      </c>
      <c r="B688" s="1063">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3">
        <v>26</v>
      </c>
      <c r="B689" s="1063">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3">
        <v>27</v>
      </c>
      <c r="B690" s="1063">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3">
        <v>28</v>
      </c>
      <c r="B691" s="1063">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3">
        <v>29</v>
      </c>
      <c r="B692" s="1063">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3">
        <v>30</v>
      </c>
      <c r="B693" s="1063">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299</v>
      </c>
      <c r="K696" s="109"/>
      <c r="L696" s="109"/>
      <c r="M696" s="109"/>
      <c r="N696" s="109"/>
      <c r="O696" s="109"/>
      <c r="P696" s="353" t="s">
        <v>27</v>
      </c>
      <c r="Q696" s="353"/>
      <c r="R696" s="353"/>
      <c r="S696" s="353"/>
      <c r="T696" s="353"/>
      <c r="U696" s="353"/>
      <c r="V696" s="353"/>
      <c r="W696" s="353"/>
      <c r="X696" s="353"/>
      <c r="Y696" s="350" t="s">
        <v>354</v>
      </c>
      <c r="Z696" s="351"/>
      <c r="AA696" s="351"/>
      <c r="AB696" s="351"/>
      <c r="AC696" s="281" t="s">
        <v>339</v>
      </c>
      <c r="AD696" s="281"/>
      <c r="AE696" s="281"/>
      <c r="AF696" s="281"/>
      <c r="AG696" s="281"/>
      <c r="AH696" s="350" t="s">
        <v>261</v>
      </c>
      <c r="AI696" s="352"/>
      <c r="AJ696" s="352"/>
      <c r="AK696" s="352"/>
      <c r="AL696" s="352" t="s">
        <v>21</v>
      </c>
      <c r="AM696" s="352"/>
      <c r="AN696" s="352"/>
      <c r="AO696" s="430"/>
      <c r="AP696" s="431" t="s">
        <v>300</v>
      </c>
      <c r="AQ696" s="431"/>
      <c r="AR696" s="431"/>
      <c r="AS696" s="431"/>
      <c r="AT696" s="431"/>
      <c r="AU696" s="431"/>
      <c r="AV696" s="431"/>
      <c r="AW696" s="431"/>
      <c r="AX696" s="431"/>
    </row>
    <row r="697" spans="1:50" ht="26.25" customHeight="1" x14ac:dyDescent="0.15">
      <c r="A697" s="1063">
        <v>1</v>
      </c>
      <c r="B697" s="1063">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3">
        <v>2</v>
      </c>
      <c r="B698" s="1063">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3">
        <v>3</v>
      </c>
      <c r="B699" s="1063">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3">
        <v>4</v>
      </c>
      <c r="B700" s="1063">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3">
        <v>5</v>
      </c>
      <c r="B701" s="1063">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3">
        <v>6</v>
      </c>
      <c r="B702" s="1063">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3">
        <v>7</v>
      </c>
      <c r="B703" s="1063">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3">
        <v>8</v>
      </c>
      <c r="B704" s="1063">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3">
        <v>9</v>
      </c>
      <c r="B705" s="1063">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3">
        <v>10</v>
      </c>
      <c r="B706" s="1063">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3">
        <v>11</v>
      </c>
      <c r="B707" s="1063">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3">
        <v>12</v>
      </c>
      <c r="B708" s="1063">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3">
        <v>13</v>
      </c>
      <c r="B709" s="1063">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3">
        <v>14</v>
      </c>
      <c r="B710" s="1063">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3">
        <v>15</v>
      </c>
      <c r="B711" s="1063">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3">
        <v>16</v>
      </c>
      <c r="B712" s="1063">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3">
        <v>17</v>
      </c>
      <c r="B713" s="1063">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3">
        <v>18</v>
      </c>
      <c r="B714" s="1063">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3">
        <v>19</v>
      </c>
      <c r="B715" s="1063">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3">
        <v>20</v>
      </c>
      <c r="B716" s="1063">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3">
        <v>21</v>
      </c>
      <c r="B717" s="1063">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3">
        <v>22</v>
      </c>
      <c r="B718" s="1063">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3">
        <v>23</v>
      </c>
      <c r="B719" s="1063">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3">
        <v>24</v>
      </c>
      <c r="B720" s="1063">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3">
        <v>25</v>
      </c>
      <c r="B721" s="1063">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3">
        <v>26</v>
      </c>
      <c r="B722" s="1063">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3">
        <v>27</v>
      </c>
      <c r="B723" s="1063">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3">
        <v>28</v>
      </c>
      <c r="B724" s="1063">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3">
        <v>29</v>
      </c>
      <c r="B725" s="1063">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3">
        <v>30</v>
      </c>
      <c r="B726" s="1063">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299</v>
      </c>
      <c r="K729" s="109"/>
      <c r="L729" s="109"/>
      <c r="M729" s="109"/>
      <c r="N729" s="109"/>
      <c r="O729" s="109"/>
      <c r="P729" s="353" t="s">
        <v>27</v>
      </c>
      <c r="Q729" s="353"/>
      <c r="R729" s="353"/>
      <c r="S729" s="353"/>
      <c r="T729" s="353"/>
      <c r="U729" s="353"/>
      <c r="V729" s="353"/>
      <c r="W729" s="353"/>
      <c r="X729" s="353"/>
      <c r="Y729" s="350" t="s">
        <v>354</v>
      </c>
      <c r="Z729" s="351"/>
      <c r="AA729" s="351"/>
      <c r="AB729" s="351"/>
      <c r="AC729" s="281" t="s">
        <v>339</v>
      </c>
      <c r="AD729" s="281"/>
      <c r="AE729" s="281"/>
      <c r="AF729" s="281"/>
      <c r="AG729" s="281"/>
      <c r="AH729" s="350" t="s">
        <v>261</v>
      </c>
      <c r="AI729" s="352"/>
      <c r="AJ729" s="352"/>
      <c r="AK729" s="352"/>
      <c r="AL729" s="352" t="s">
        <v>21</v>
      </c>
      <c r="AM729" s="352"/>
      <c r="AN729" s="352"/>
      <c r="AO729" s="430"/>
      <c r="AP729" s="431" t="s">
        <v>300</v>
      </c>
      <c r="AQ729" s="431"/>
      <c r="AR729" s="431"/>
      <c r="AS729" s="431"/>
      <c r="AT729" s="431"/>
      <c r="AU729" s="431"/>
      <c r="AV729" s="431"/>
      <c r="AW729" s="431"/>
      <c r="AX729" s="431"/>
    </row>
    <row r="730" spans="1:50" ht="26.25" customHeight="1" x14ac:dyDescent="0.15">
      <c r="A730" s="1063">
        <v>1</v>
      </c>
      <c r="B730" s="1063">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3">
        <v>2</v>
      </c>
      <c r="B731" s="1063">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3">
        <v>3</v>
      </c>
      <c r="B732" s="1063">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3">
        <v>4</v>
      </c>
      <c r="B733" s="1063">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3">
        <v>5</v>
      </c>
      <c r="B734" s="1063">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3">
        <v>6</v>
      </c>
      <c r="B735" s="1063">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3">
        <v>7</v>
      </c>
      <c r="B736" s="1063">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3">
        <v>8</v>
      </c>
      <c r="B737" s="1063">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3">
        <v>9</v>
      </c>
      <c r="B738" s="1063">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3">
        <v>10</v>
      </c>
      <c r="B739" s="1063">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3">
        <v>11</v>
      </c>
      <c r="B740" s="1063">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3">
        <v>12</v>
      </c>
      <c r="B741" s="1063">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3">
        <v>13</v>
      </c>
      <c r="B742" s="1063">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3">
        <v>14</v>
      </c>
      <c r="B743" s="1063">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3">
        <v>15</v>
      </c>
      <c r="B744" s="1063">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3">
        <v>16</v>
      </c>
      <c r="B745" s="1063">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3">
        <v>17</v>
      </c>
      <c r="B746" s="1063">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3">
        <v>18</v>
      </c>
      <c r="B747" s="1063">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3">
        <v>19</v>
      </c>
      <c r="B748" s="1063">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3">
        <v>20</v>
      </c>
      <c r="B749" s="1063">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3">
        <v>21</v>
      </c>
      <c r="B750" s="1063">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3">
        <v>22</v>
      </c>
      <c r="B751" s="1063">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3">
        <v>23</v>
      </c>
      <c r="B752" s="1063">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3">
        <v>24</v>
      </c>
      <c r="B753" s="1063">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3">
        <v>25</v>
      </c>
      <c r="B754" s="1063">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3">
        <v>26</v>
      </c>
      <c r="B755" s="1063">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3">
        <v>27</v>
      </c>
      <c r="B756" s="1063">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3">
        <v>28</v>
      </c>
      <c r="B757" s="1063">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3">
        <v>29</v>
      </c>
      <c r="B758" s="1063">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3">
        <v>30</v>
      </c>
      <c r="B759" s="1063">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299</v>
      </c>
      <c r="K762" s="109"/>
      <c r="L762" s="109"/>
      <c r="M762" s="109"/>
      <c r="N762" s="109"/>
      <c r="O762" s="109"/>
      <c r="P762" s="353" t="s">
        <v>27</v>
      </c>
      <c r="Q762" s="353"/>
      <c r="R762" s="353"/>
      <c r="S762" s="353"/>
      <c r="T762" s="353"/>
      <c r="U762" s="353"/>
      <c r="V762" s="353"/>
      <c r="W762" s="353"/>
      <c r="X762" s="353"/>
      <c r="Y762" s="350" t="s">
        <v>354</v>
      </c>
      <c r="Z762" s="351"/>
      <c r="AA762" s="351"/>
      <c r="AB762" s="351"/>
      <c r="AC762" s="281" t="s">
        <v>339</v>
      </c>
      <c r="AD762" s="281"/>
      <c r="AE762" s="281"/>
      <c r="AF762" s="281"/>
      <c r="AG762" s="281"/>
      <c r="AH762" s="350" t="s">
        <v>261</v>
      </c>
      <c r="AI762" s="352"/>
      <c r="AJ762" s="352"/>
      <c r="AK762" s="352"/>
      <c r="AL762" s="352" t="s">
        <v>21</v>
      </c>
      <c r="AM762" s="352"/>
      <c r="AN762" s="352"/>
      <c r="AO762" s="430"/>
      <c r="AP762" s="431" t="s">
        <v>300</v>
      </c>
      <c r="AQ762" s="431"/>
      <c r="AR762" s="431"/>
      <c r="AS762" s="431"/>
      <c r="AT762" s="431"/>
      <c r="AU762" s="431"/>
      <c r="AV762" s="431"/>
      <c r="AW762" s="431"/>
      <c r="AX762" s="431"/>
    </row>
    <row r="763" spans="1:50" ht="26.25" customHeight="1" x14ac:dyDescent="0.15">
      <c r="A763" s="1063">
        <v>1</v>
      </c>
      <c r="B763" s="1063">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3">
        <v>2</v>
      </c>
      <c r="B764" s="1063">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3">
        <v>3</v>
      </c>
      <c r="B765" s="1063">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3">
        <v>4</v>
      </c>
      <c r="B766" s="1063">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3">
        <v>5</v>
      </c>
      <c r="B767" s="1063">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3">
        <v>6</v>
      </c>
      <c r="B768" s="1063">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3">
        <v>7</v>
      </c>
      <c r="B769" s="1063">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3">
        <v>8</v>
      </c>
      <c r="B770" s="1063">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3">
        <v>9</v>
      </c>
      <c r="B771" s="1063">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3">
        <v>10</v>
      </c>
      <c r="B772" s="1063">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3">
        <v>11</v>
      </c>
      <c r="B773" s="1063">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3">
        <v>12</v>
      </c>
      <c r="B774" s="1063">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3">
        <v>13</v>
      </c>
      <c r="B775" s="1063">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3">
        <v>14</v>
      </c>
      <c r="B776" s="1063">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3">
        <v>15</v>
      </c>
      <c r="B777" s="1063">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3">
        <v>16</v>
      </c>
      <c r="B778" s="1063">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3">
        <v>17</v>
      </c>
      <c r="B779" s="1063">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3">
        <v>18</v>
      </c>
      <c r="B780" s="1063">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3">
        <v>19</v>
      </c>
      <c r="B781" s="1063">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3">
        <v>20</v>
      </c>
      <c r="B782" s="1063">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3">
        <v>21</v>
      </c>
      <c r="B783" s="1063">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3">
        <v>22</v>
      </c>
      <c r="B784" s="1063">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3">
        <v>23</v>
      </c>
      <c r="B785" s="1063">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3">
        <v>24</v>
      </c>
      <c r="B786" s="1063">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3">
        <v>25</v>
      </c>
      <c r="B787" s="1063">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3">
        <v>26</v>
      </c>
      <c r="B788" s="1063">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3">
        <v>27</v>
      </c>
      <c r="B789" s="1063">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3">
        <v>28</v>
      </c>
      <c r="B790" s="1063">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3">
        <v>29</v>
      </c>
      <c r="B791" s="1063">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3">
        <v>30</v>
      </c>
      <c r="B792" s="1063">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299</v>
      </c>
      <c r="K795" s="109"/>
      <c r="L795" s="109"/>
      <c r="M795" s="109"/>
      <c r="N795" s="109"/>
      <c r="O795" s="109"/>
      <c r="P795" s="353" t="s">
        <v>27</v>
      </c>
      <c r="Q795" s="353"/>
      <c r="R795" s="353"/>
      <c r="S795" s="353"/>
      <c r="T795" s="353"/>
      <c r="U795" s="353"/>
      <c r="V795" s="353"/>
      <c r="W795" s="353"/>
      <c r="X795" s="353"/>
      <c r="Y795" s="350" t="s">
        <v>354</v>
      </c>
      <c r="Z795" s="351"/>
      <c r="AA795" s="351"/>
      <c r="AB795" s="351"/>
      <c r="AC795" s="281" t="s">
        <v>339</v>
      </c>
      <c r="AD795" s="281"/>
      <c r="AE795" s="281"/>
      <c r="AF795" s="281"/>
      <c r="AG795" s="281"/>
      <c r="AH795" s="350" t="s">
        <v>261</v>
      </c>
      <c r="AI795" s="352"/>
      <c r="AJ795" s="352"/>
      <c r="AK795" s="352"/>
      <c r="AL795" s="352" t="s">
        <v>21</v>
      </c>
      <c r="AM795" s="352"/>
      <c r="AN795" s="352"/>
      <c r="AO795" s="430"/>
      <c r="AP795" s="431" t="s">
        <v>300</v>
      </c>
      <c r="AQ795" s="431"/>
      <c r="AR795" s="431"/>
      <c r="AS795" s="431"/>
      <c r="AT795" s="431"/>
      <c r="AU795" s="431"/>
      <c r="AV795" s="431"/>
      <c r="AW795" s="431"/>
      <c r="AX795" s="431"/>
    </row>
    <row r="796" spans="1:50" ht="26.25" customHeight="1" x14ac:dyDescent="0.15">
      <c r="A796" s="1063">
        <v>1</v>
      </c>
      <c r="B796" s="1063">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3">
        <v>2</v>
      </c>
      <c r="B797" s="1063">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3">
        <v>3</v>
      </c>
      <c r="B798" s="1063">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3">
        <v>4</v>
      </c>
      <c r="B799" s="1063">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3">
        <v>5</v>
      </c>
      <c r="B800" s="1063">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3">
        <v>6</v>
      </c>
      <c r="B801" s="1063">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3">
        <v>7</v>
      </c>
      <c r="B802" s="1063">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3">
        <v>8</v>
      </c>
      <c r="B803" s="1063">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3">
        <v>9</v>
      </c>
      <c r="B804" s="1063">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3">
        <v>10</v>
      </c>
      <c r="B805" s="1063">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3">
        <v>11</v>
      </c>
      <c r="B806" s="1063">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3">
        <v>12</v>
      </c>
      <c r="B807" s="1063">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3">
        <v>13</v>
      </c>
      <c r="B808" s="1063">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3">
        <v>14</v>
      </c>
      <c r="B809" s="1063">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3">
        <v>15</v>
      </c>
      <c r="B810" s="1063">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3">
        <v>16</v>
      </c>
      <c r="B811" s="1063">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3">
        <v>17</v>
      </c>
      <c r="B812" s="1063">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3">
        <v>18</v>
      </c>
      <c r="B813" s="1063">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3">
        <v>19</v>
      </c>
      <c r="B814" s="1063">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3">
        <v>20</v>
      </c>
      <c r="B815" s="1063">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3">
        <v>21</v>
      </c>
      <c r="B816" s="1063">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3">
        <v>22</v>
      </c>
      <c r="B817" s="1063">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3">
        <v>23</v>
      </c>
      <c r="B818" s="1063">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3">
        <v>24</v>
      </c>
      <c r="B819" s="1063">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3">
        <v>25</v>
      </c>
      <c r="B820" s="1063">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3">
        <v>26</v>
      </c>
      <c r="B821" s="1063">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3">
        <v>27</v>
      </c>
      <c r="B822" s="1063">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3">
        <v>28</v>
      </c>
      <c r="B823" s="1063">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3">
        <v>29</v>
      </c>
      <c r="B824" s="1063">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3">
        <v>30</v>
      </c>
      <c r="B825" s="1063">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299</v>
      </c>
      <c r="K828" s="109"/>
      <c r="L828" s="109"/>
      <c r="M828" s="109"/>
      <c r="N828" s="109"/>
      <c r="O828" s="109"/>
      <c r="P828" s="353" t="s">
        <v>27</v>
      </c>
      <c r="Q828" s="353"/>
      <c r="R828" s="353"/>
      <c r="S828" s="353"/>
      <c r="T828" s="353"/>
      <c r="U828" s="353"/>
      <c r="V828" s="353"/>
      <c r="W828" s="353"/>
      <c r="X828" s="353"/>
      <c r="Y828" s="350" t="s">
        <v>354</v>
      </c>
      <c r="Z828" s="351"/>
      <c r="AA828" s="351"/>
      <c r="AB828" s="351"/>
      <c r="AC828" s="281" t="s">
        <v>339</v>
      </c>
      <c r="AD828" s="281"/>
      <c r="AE828" s="281"/>
      <c r="AF828" s="281"/>
      <c r="AG828" s="281"/>
      <c r="AH828" s="350" t="s">
        <v>261</v>
      </c>
      <c r="AI828" s="352"/>
      <c r="AJ828" s="352"/>
      <c r="AK828" s="352"/>
      <c r="AL828" s="352" t="s">
        <v>21</v>
      </c>
      <c r="AM828" s="352"/>
      <c r="AN828" s="352"/>
      <c r="AO828" s="430"/>
      <c r="AP828" s="431" t="s">
        <v>300</v>
      </c>
      <c r="AQ828" s="431"/>
      <c r="AR828" s="431"/>
      <c r="AS828" s="431"/>
      <c r="AT828" s="431"/>
      <c r="AU828" s="431"/>
      <c r="AV828" s="431"/>
      <c r="AW828" s="431"/>
      <c r="AX828" s="431"/>
    </row>
    <row r="829" spans="1:50" ht="26.25" customHeight="1" x14ac:dyDescent="0.15">
      <c r="A829" s="1063">
        <v>1</v>
      </c>
      <c r="B829" s="1063">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3">
        <v>2</v>
      </c>
      <c r="B830" s="1063">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3">
        <v>3</v>
      </c>
      <c r="B831" s="1063">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3">
        <v>4</v>
      </c>
      <c r="B832" s="1063">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3">
        <v>5</v>
      </c>
      <c r="B833" s="1063">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3">
        <v>6</v>
      </c>
      <c r="B834" s="1063">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3">
        <v>7</v>
      </c>
      <c r="B835" s="1063">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3">
        <v>8</v>
      </c>
      <c r="B836" s="1063">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3">
        <v>9</v>
      </c>
      <c r="B837" s="1063">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3">
        <v>10</v>
      </c>
      <c r="B838" s="1063">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3">
        <v>11</v>
      </c>
      <c r="B839" s="1063">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3">
        <v>12</v>
      </c>
      <c r="B840" s="1063">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3">
        <v>13</v>
      </c>
      <c r="B841" s="1063">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3">
        <v>14</v>
      </c>
      <c r="B842" s="1063">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3">
        <v>15</v>
      </c>
      <c r="B843" s="1063">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3">
        <v>16</v>
      </c>
      <c r="B844" s="1063">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3">
        <v>17</v>
      </c>
      <c r="B845" s="1063">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3">
        <v>18</v>
      </c>
      <c r="B846" s="1063">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3">
        <v>19</v>
      </c>
      <c r="B847" s="1063">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3">
        <v>20</v>
      </c>
      <c r="B848" s="1063">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3">
        <v>21</v>
      </c>
      <c r="B849" s="1063">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3">
        <v>22</v>
      </c>
      <c r="B850" s="1063">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3">
        <v>23</v>
      </c>
      <c r="B851" s="1063">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3">
        <v>24</v>
      </c>
      <c r="B852" s="1063">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3">
        <v>25</v>
      </c>
      <c r="B853" s="1063">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3">
        <v>26</v>
      </c>
      <c r="B854" s="1063">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3">
        <v>27</v>
      </c>
      <c r="B855" s="1063">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3">
        <v>28</v>
      </c>
      <c r="B856" s="1063">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3">
        <v>29</v>
      </c>
      <c r="B857" s="1063">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3">
        <v>30</v>
      </c>
      <c r="B858" s="1063">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299</v>
      </c>
      <c r="K861" s="109"/>
      <c r="L861" s="109"/>
      <c r="M861" s="109"/>
      <c r="N861" s="109"/>
      <c r="O861" s="109"/>
      <c r="P861" s="353" t="s">
        <v>27</v>
      </c>
      <c r="Q861" s="353"/>
      <c r="R861" s="353"/>
      <c r="S861" s="353"/>
      <c r="T861" s="353"/>
      <c r="U861" s="353"/>
      <c r="V861" s="353"/>
      <c r="W861" s="353"/>
      <c r="X861" s="353"/>
      <c r="Y861" s="350" t="s">
        <v>354</v>
      </c>
      <c r="Z861" s="351"/>
      <c r="AA861" s="351"/>
      <c r="AB861" s="351"/>
      <c r="AC861" s="281" t="s">
        <v>339</v>
      </c>
      <c r="AD861" s="281"/>
      <c r="AE861" s="281"/>
      <c r="AF861" s="281"/>
      <c r="AG861" s="281"/>
      <c r="AH861" s="350" t="s">
        <v>261</v>
      </c>
      <c r="AI861" s="352"/>
      <c r="AJ861" s="352"/>
      <c r="AK861" s="352"/>
      <c r="AL861" s="352" t="s">
        <v>21</v>
      </c>
      <c r="AM861" s="352"/>
      <c r="AN861" s="352"/>
      <c r="AO861" s="430"/>
      <c r="AP861" s="431" t="s">
        <v>300</v>
      </c>
      <c r="AQ861" s="431"/>
      <c r="AR861" s="431"/>
      <c r="AS861" s="431"/>
      <c r="AT861" s="431"/>
      <c r="AU861" s="431"/>
      <c r="AV861" s="431"/>
      <c r="AW861" s="431"/>
      <c r="AX861" s="431"/>
    </row>
    <row r="862" spans="1:50" ht="26.25" customHeight="1" x14ac:dyDescent="0.15">
      <c r="A862" s="1063">
        <v>1</v>
      </c>
      <c r="B862" s="1063">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3">
        <v>2</v>
      </c>
      <c r="B863" s="1063">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3">
        <v>3</v>
      </c>
      <c r="B864" s="1063">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3">
        <v>4</v>
      </c>
      <c r="B865" s="1063">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3">
        <v>5</v>
      </c>
      <c r="B866" s="1063">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3">
        <v>6</v>
      </c>
      <c r="B867" s="1063">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3">
        <v>7</v>
      </c>
      <c r="B868" s="1063">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3">
        <v>8</v>
      </c>
      <c r="B869" s="1063">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3">
        <v>9</v>
      </c>
      <c r="B870" s="1063">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3">
        <v>10</v>
      </c>
      <c r="B871" s="1063">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3">
        <v>11</v>
      </c>
      <c r="B872" s="1063">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3">
        <v>12</v>
      </c>
      <c r="B873" s="1063">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3">
        <v>13</v>
      </c>
      <c r="B874" s="1063">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3">
        <v>14</v>
      </c>
      <c r="B875" s="1063">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3">
        <v>15</v>
      </c>
      <c r="B876" s="1063">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3">
        <v>16</v>
      </c>
      <c r="B877" s="1063">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3">
        <v>17</v>
      </c>
      <c r="B878" s="1063">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3">
        <v>18</v>
      </c>
      <c r="B879" s="1063">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3">
        <v>19</v>
      </c>
      <c r="B880" s="1063">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3">
        <v>20</v>
      </c>
      <c r="B881" s="1063">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3">
        <v>21</v>
      </c>
      <c r="B882" s="1063">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3">
        <v>22</v>
      </c>
      <c r="B883" s="1063">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3">
        <v>23</v>
      </c>
      <c r="B884" s="1063">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3">
        <v>24</v>
      </c>
      <c r="B885" s="1063">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3">
        <v>25</v>
      </c>
      <c r="B886" s="1063">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3">
        <v>26</v>
      </c>
      <c r="B887" s="1063">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3">
        <v>27</v>
      </c>
      <c r="B888" s="1063">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3">
        <v>28</v>
      </c>
      <c r="B889" s="1063">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3">
        <v>29</v>
      </c>
      <c r="B890" s="1063">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3">
        <v>30</v>
      </c>
      <c r="B891" s="1063">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299</v>
      </c>
      <c r="K894" s="109"/>
      <c r="L894" s="109"/>
      <c r="M894" s="109"/>
      <c r="N894" s="109"/>
      <c r="O894" s="109"/>
      <c r="P894" s="353" t="s">
        <v>27</v>
      </c>
      <c r="Q894" s="353"/>
      <c r="R894" s="353"/>
      <c r="S894" s="353"/>
      <c r="T894" s="353"/>
      <c r="U894" s="353"/>
      <c r="V894" s="353"/>
      <c r="W894" s="353"/>
      <c r="X894" s="353"/>
      <c r="Y894" s="350" t="s">
        <v>354</v>
      </c>
      <c r="Z894" s="351"/>
      <c r="AA894" s="351"/>
      <c r="AB894" s="351"/>
      <c r="AC894" s="281" t="s">
        <v>339</v>
      </c>
      <c r="AD894" s="281"/>
      <c r="AE894" s="281"/>
      <c r="AF894" s="281"/>
      <c r="AG894" s="281"/>
      <c r="AH894" s="350" t="s">
        <v>261</v>
      </c>
      <c r="AI894" s="352"/>
      <c r="AJ894" s="352"/>
      <c r="AK894" s="352"/>
      <c r="AL894" s="352" t="s">
        <v>21</v>
      </c>
      <c r="AM894" s="352"/>
      <c r="AN894" s="352"/>
      <c r="AO894" s="430"/>
      <c r="AP894" s="431" t="s">
        <v>300</v>
      </c>
      <c r="AQ894" s="431"/>
      <c r="AR894" s="431"/>
      <c r="AS894" s="431"/>
      <c r="AT894" s="431"/>
      <c r="AU894" s="431"/>
      <c r="AV894" s="431"/>
      <c r="AW894" s="431"/>
      <c r="AX894" s="431"/>
    </row>
    <row r="895" spans="1:50" ht="26.25" customHeight="1" x14ac:dyDescent="0.15">
      <c r="A895" s="1063">
        <v>1</v>
      </c>
      <c r="B895" s="1063">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3">
        <v>2</v>
      </c>
      <c r="B896" s="1063">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3">
        <v>3</v>
      </c>
      <c r="B897" s="1063">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3">
        <v>4</v>
      </c>
      <c r="B898" s="1063">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3">
        <v>5</v>
      </c>
      <c r="B899" s="1063">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3">
        <v>6</v>
      </c>
      <c r="B900" s="1063">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3">
        <v>7</v>
      </c>
      <c r="B901" s="1063">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3">
        <v>8</v>
      </c>
      <c r="B902" s="1063">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3">
        <v>9</v>
      </c>
      <c r="B903" s="1063">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3">
        <v>10</v>
      </c>
      <c r="B904" s="1063">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3">
        <v>11</v>
      </c>
      <c r="B905" s="1063">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3">
        <v>12</v>
      </c>
      <c r="B906" s="1063">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3">
        <v>13</v>
      </c>
      <c r="B907" s="1063">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3">
        <v>14</v>
      </c>
      <c r="B908" s="1063">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3">
        <v>15</v>
      </c>
      <c r="B909" s="1063">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3">
        <v>16</v>
      </c>
      <c r="B910" s="1063">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3">
        <v>17</v>
      </c>
      <c r="B911" s="1063">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3">
        <v>18</v>
      </c>
      <c r="B912" s="1063">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3">
        <v>19</v>
      </c>
      <c r="B913" s="1063">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3">
        <v>20</v>
      </c>
      <c r="B914" s="1063">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3">
        <v>21</v>
      </c>
      <c r="B915" s="1063">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3">
        <v>22</v>
      </c>
      <c r="B916" s="1063">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3">
        <v>23</v>
      </c>
      <c r="B917" s="1063">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3">
        <v>24</v>
      </c>
      <c r="B918" s="1063">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3">
        <v>25</v>
      </c>
      <c r="B919" s="1063">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3">
        <v>26</v>
      </c>
      <c r="B920" s="1063">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3">
        <v>27</v>
      </c>
      <c r="B921" s="1063">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3">
        <v>28</v>
      </c>
      <c r="B922" s="1063">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3">
        <v>29</v>
      </c>
      <c r="B923" s="1063">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3">
        <v>30</v>
      </c>
      <c r="B924" s="1063">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299</v>
      </c>
      <c r="K927" s="109"/>
      <c r="L927" s="109"/>
      <c r="M927" s="109"/>
      <c r="N927" s="109"/>
      <c r="O927" s="109"/>
      <c r="P927" s="353" t="s">
        <v>27</v>
      </c>
      <c r="Q927" s="353"/>
      <c r="R927" s="353"/>
      <c r="S927" s="353"/>
      <c r="T927" s="353"/>
      <c r="U927" s="353"/>
      <c r="V927" s="353"/>
      <c r="W927" s="353"/>
      <c r="X927" s="353"/>
      <c r="Y927" s="350" t="s">
        <v>354</v>
      </c>
      <c r="Z927" s="351"/>
      <c r="AA927" s="351"/>
      <c r="AB927" s="351"/>
      <c r="AC927" s="281" t="s">
        <v>339</v>
      </c>
      <c r="AD927" s="281"/>
      <c r="AE927" s="281"/>
      <c r="AF927" s="281"/>
      <c r="AG927" s="281"/>
      <c r="AH927" s="350" t="s">
        <v>261</v>
      </c>
      <c r="AI927" s="352"/>
      <c r="AJ927" s="352"/>
      <c r="AK927" s="352"/>
      <c r="AL927" s="352" t="s">
        <v>21</v>
      </c>
      <c r="AM927" s="352"/>
      <c r="AN927" s="352"/>
      <c r="AO927" s="430"/>
      <c r="AP927" s="431" t="s">
        <v>300</v>
      </c>
      <c r="AQ927" s="431"/>
      <c r="AR927" s="431"/>
      <c r="AS927" s="431"/>
      <c r="AT927" s="431"/>
      <c r="AU927" s="431"/>
      <c r="AV927" s="431"/>
      <c r="AW927" s="431"/>
      <c r="AX927" s="431"/>
    </row>
    <row r="928" spans="1:50" ht="26.25" customHeight="1" x14ac:dyDescent="0.15">
      <c r="A928" s="1063">
        <v>1</v>
      </c>
      <c r="B928" s="1063">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3">
        <v>2</v>
      </c>
      <c r="B929" s="1063">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3">
        <v>3</v>
      </c>
      <c r="B930" s="1063">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3">
        <v>4</v>
      </c>
      <c r="B931" s="1063">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3">
        <v>5</v>
      </c>
      <c r="B932" s="1063">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3">
        <v>6</v>
      </c>
      <c r="B933" s="1063">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3">
        <v>7</v>
      </c>
      <c r="B934" s="1063">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3">
        <v>8</v>
      </c>
      <c r="B935" s="1063">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3">
        <v>9</v>
      </c>
      <c r="B936" s="1063">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3">
        <v>10</v>
      </c>
      <c r="B937" s="1063">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3">
        <v>11</v>
      </c>
      <c r="B938" s="1063">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3">
        <v>12</v>
      </c>
      <c r="B939" s="1063">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3">
        <v>13</v>
      </c>
      <c r="B940" s="1063">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3">
        <v>14</v>
      </c>
      <c r="B941" s="1063">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3">
        <v>15</v>
      </c>
      <c r="B942" s="1063">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3">
        <v>16</v>
      </c>
      <c r="B943" s="1063">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3">
        <v>17</v>
      </c>
      <c r="B944" s="1063">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3">
        <v>18</v>
      </c>
      <c r="B945" s="1063">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3">
        <v>19</v>
      </c>
      <c r="B946" s="1063">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3">
        <v>20</v>
      </c>
      <c r="B947" s="1063">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3">
        <v>21</v>
      </c>
      <c r="B948" s="1063">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3">
        <v>22</v>
      </c>
      <c r="B949" s="1063">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3">
        <v>23</v>
      </c>
      <c r="B950" s="1063">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3">
        <v>24</v>
      </c>
      <c r="B951" s="1063">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3">
        <v>25</v>
      </c>
      <c r="B952" s="1063">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3">
        <v>26</v>
      </c>
      <c r="B953" s="1063">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3">
        <v>27</v>
      </c>
      <c r="B954" s="1063">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3">
        <v>28</v>
      </c>
      <c r="B955" s="1063">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3">
        <v>29</v>
      </c>
      <c r="B956" s="1063">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3">
        <v>30</v>
      </c>
      <c r="B957" s="1063">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299</v>
      </c>
      <c r="K960" s="109"/>
      <c r="L960" s="109"/>
      <c r="M960" s="109"/>
      <c r="N960" s="109"/>
      <c r="O960" s="109"/>
      <c r="P960" s="353" t="s">
        <v>27</v>
      </c>
      <c r="Q960" s="353"/>
      <c r="R960" s="353"/>
      <c r="S960" s="353"/>
      <c r="T960" s="353"/>
      <c r="U960" s="353"/>
      <c r="V960" s="353"/>
      <c r="W960" s="353"/>
      <c r="X960" s="353"/>
      <c r="Y960" s="350" t="s">
        <v>354</v>
      </c>
      <c r="Z960" s="351"/>
      <c r="AA960" s="351"/>
      <c r="AB960" s="351"/>
      <c r="AC960" s="281" t="s">
        <v>339</v>
      </c>
      <c r="AD960" s="281"/>
      <c r="AE960" s="281"/>
      <c r="AF960" s="281"/>
      <c r="AG960" s="281"/>
      <c r="AH960" s="350" t="s">
        <v>261</v>
      </c>
      <c r="AI960" s="352"/>
      <c r="AJ960" s="352"/>
      <c r="AK960" s="352"/>
      <c r="AL960" s="352" t="s">
        <v>21</v>
      </c>
      <c r="AM960" s="352"/>
      <c r="AN960" s="352"/>
      <c r="AO960" s="430"/>
      <c r="AP960" s="431" t="s">
        <v>300</v>
      </c>
      <c r="AQ960" s="431"/>
      <c r="AR960" s="431"/>
      <c r="AS960" s="431"/>
      <c r="AT960" s="431"/>
      <c r="AU960" s="431"/>
      <c r="AV960" s="431"/>
      <c r="AW960" s="431"/>
      <c r="AX960" s="431"/>
    </row>
    <row r="961" spans="1:50" ht="26.25" customHeight="1" x14ac:dyDescent="0.15">
      <c r="A961" s="1063">
        <v>1</v>
      </c>
      <c r="B961" s="1063">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3">
        <v>2</v>
      </c>
      <c r="B962" s="1063">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3">
        <v>3</v>
      </c>
      <c r="B963" s="1063">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3">
        <v>4</v>
      </c>
      <c r="B964" s="1063">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3">
        <v>5</v>
      </c>
      <c r="B965" s="1063">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3">
        <v>6</v>
      </c>
      <c r="B966" s="1063">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3">
        <v>7</v>
      </c>
      <c r="B967" s="1063">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3">
        <v>8</v>
      </c>
      <c r="B968" s="1063">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3">
        <v>9</v>
      </c>
      <c r="B969" s="1063">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3">
        <v>10</v>
      </c>
      <c r="B970" s="1063">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3">
        <v>11</v>
      </c>
      <c r="B971" s="1063">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3">
        <v>12</v>
      </c>
      <c r="B972" s="1063">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3">
        <v>13</v>
      </c>
      <c r="B973" s="1063">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3">
        <v>14</v>
      </c>
      <c r="B974" s="1063">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3">
        <v>15</v>
      </c>
      <c r="B975" s="1063">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3">
        <v>16</v>
      </c>
      <c r="B976" s="1063">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3">
        <v>17</v>
      </c>
      <c r="B977" s="1063">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3">
        <v>18</v>
      </c>
      <c r="B978" s="1063">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3">
        <v>19</v>
      </c>
      <c r="B979" s="1063">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3">
        <v>20</v>
      </c>
      <c r="B980" s="1063">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3">
        <v>21</v>
      </c>
      <c r="B981" s="1063">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3">
        <v>22</v>
      </c>
      <c r="B982" s="1063">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3">
        <v>23</v>
      </c>
      <c r="B983" s="1063">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3">
        <v>24</v>
      </c>
      <c r="B984" s="1063">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3">
        <v>25</v>
      </c>
      <c r="B985" s="1063">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3">
        <v>26</v>
      </c>
      <c r="B986" s="1063">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3">
        <v>27</v>
      </c>
      <c r="B987" s="1063">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3">
        <v>28</v>
      </c>
      <c r="B988" s="1063">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3">
        <v>29</v>
      </c>
      <c r="B989" s="1063">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3">
        <v>30</v>
      </c>
      <c r="B990" s="1063">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299</v>
      </c>
      <c r="K993" s="109"/>
      <c r="L993" s="109"/>
      <c r="M993" s="109"/>
      <c r="N993" s="109"/>
      <c r="O993" s="109"/>
      <c r="P993" s="353" t="s">
        <v>27</v>
      </c>
      <c r="Q993" s="353"/>
      <c r="R993" s="353"/>
      <c r="S993" s="353"/>
      <c r="T993" s="353"/>
      <c r="U993" s="353"/>
      <c r="V993" s="353"/>
      <c r="W993" s="353"/>
      <c r="X993" s="353"/>
      <c r="Y993" s="350" t="s">
        <v>354</v>
      </c>
      <c r="Z993" s="351"/>
      <c r="AA993" s="351"/>
      <c r="AB993" s="351"/>
      <c r="AC993" s="281" t="s">
        <v>339</v>
      </c>
      <c r="AD993" s="281"/>
      <c r="AE993" s="281"/>
      <c r="AF993" s="281"/>
      <c r="AG993" s="281"/>
      <c r="AH993" s="350" t="s">
        <v>261</v>
      </c>
      <c r="AI993" s="352"/>
      <c r="AJ993" s="352"/>
      <c r="AK993" s="352"/>
      <c r="AL993" s="352" t="s">
        <v>21</v>
      </c>
      <c r="AM993" s="352"/>
      <c r="AN993" s="352"/>
      <c r="AO993" s="430"/>
      <c r="AP993" s="431" t="s">
        <v>300</v>
      </c>
      <c r="AQ993" s="431"/>
      <c r="AR993" s="431"/>
      <c r="AS993" s="431"/>
      <c r="AT993" s="431"/>
      <c r="AU993" s="431"/>
      <c r="AV993" s="431"/>
      <c r="AW993" s="431"/>
      <c r="AX993" s="431"/>
    </row>
    <row r="994" spans="1:50" ht="26.25" customHeight="1" x14ac:dyDescent="0.15">
      <c r="A994" s="1063">
        <v>1</v>
      </c>
      <c r="B994" s="1063">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3">
        <v>2</v>
      </c>
      <c r="B995" s="1063">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3">
        <v>3</v>
      </c>
      <c r="B996" s="1063">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3">
        <v>4</v>
      </c>
      <c r="B997" s="1063">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3">
        <v>5</v>
      </c>
      <c r="B998" s="1063">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3">
        <v>6</v>
      </c>
      <c r="B999" s="1063">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3">
        <v>7</v>
      </c>
      <c r="B1000" s="1063">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3">
        <v>8</v>
      </c>
      <c r="B1001" s="1063">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3">
        <v>9</v>
      </c>
      <c r="B1002" s="1063">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3">
        <v>10</v>
      </c>
      <c r="B1003" s="1063">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3">
        <v>11</v>
      </c>
      <c r="B1004" s="1063">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3">
        <v>12</v>
      </c>
      <c r="B1005" s="1063">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3">
        <v>13</v>
      </c>
      <c r="B1006" s="1063">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3">
        <v>14</v>
      </c>
      <c r="B1007" s="1063">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3">
        <v>15</v>
      </c>
      <c r="B1008" s="1063">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3">
        <v>16</v>
      </c>
      <c r="B1009" s="1063">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3">
        <v>17</v>
      </c>
      <c r="B1010" s="1063">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3">
        <v>18</v>
      </c>
      <c r="B1011" s="1063">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3">
        <v>19</v>
      </c>
      <c r="B1012" s="1063">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3">
        <v>20</v>
      </c>
      <c r="B1013" s="1063">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3">
        <v>21</v>
      </c>
      <c r="B1014" s="1063">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3">
        <v>22</v>
      </c>
      <c r="B1015" s="1063">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3">
        <v>23</v>
      </c>
      <c r="B1016" s="1063">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3">
        <v>24</v>
      </c>
      <c r="B1017" s="1063">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3">
        <v>25</v>
      </c>
      <c r="B1018" s="1063">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3">
        <v>26</v>
      </c>
      <c r="B1019" s="1063">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3">
        <v>27</v>
      </c>
      <c r="B1020" s="1063">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3">
        <v>28</v>
      </c>
      <c r="B1021" s="1063">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3">
        <v>29</v>
      </c>
      <c r="B1022" s="1063">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3">
        <v>30</v>
      </c>
      <c r="B1023" s="1063">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299</v>
      </c>
      <c r="K1026" s="109"/>
      <c r="L1026" s="109"/>
      <c r="M1026" s="109"/>
      <c r="N1026" s="109"/>
      <c r="O1026" s="109"/>
      <c r="P1026" s="353" t="s">
        <v>27</v>
      </c>
      <c r="Q1026" s="353"/>
      <c r="R1026" s="353"/>
      <c r="S1026" s="353"/>
      <c r="T1026" s="353"/>
      <c r="U1026" s="353"/>
      <c r="V1026" s="353"/>
      <c r="W1026" s="353"/>
      <c r="X1026" s="353"/>
      <c r="Y1026" s="350" t="s">
        <v>354</v>
      </c>
      <c r="Z1026" s="351"/>
      <c r="AA1026" s="351"/>
      <c r="AB1026" s="351"/>
      <c r="AC1026" s="281" t="s">
        <v>339</v>
      </c>
      <c r="AD1026" s="281"/>
      <c r="AE1026" s="281"/>
      <c r="AF1026" s="281"/>
      <c r="AG1026" s="281"/>
      <c r="AH1026" s="350" t="s">
        <v>261</v>
      </c>
      <c r="AI1026" s="352"/>
      <c r="AJ1026" s="352"/>
      <c r="AK1026" s="352"/>
      <c r="AL1026" s="352" t="s">
        <v>21</v>
      </c>
      <c r="AM1026" s="352"/>
      <c r="AN1026" s="352"/>
      <c r="AO1026" s="430"/>
      <c r="AP1026" s="431" t="s">
        <v>300</v>
      </c>
      <c r="AQ1026" s="431"/>
      <c r="AR1026" s="431"/>
      <c r="AS1026" s="431"/>
      <c r="AT1026" s="431"/>
      <c r="AU1026" s="431"/>
      <c r="AV1026" s="431"/>
      <c r="AW1026" s="431"/>
      <c r="AX1026" s="431"/>
    </row>
    <row r="1027" spans="1:50" ht="26.25" customHeight="1" x14ac:dyDescent="0.15">
      <c r="A1027" s="1063">
        <v>1</v>
      </c>
      <c r="B1027" s="1063">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3">
        <v>2</v>
      </c>
      <c r="B1028" s="1063">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3">
        <v>3</v>
      </c>
      <c r="B1029" s="1063">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3">
        <v>4</v>
      </c>
      <c r="B1030" s="1063">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3">
        <v>5</v>
      </c>
      <c r="B1031" s="1063">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3">
        <v>6</v>
      </c>
      <c r="B1032" s="1063">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3">
        <v>7</v>
      </c>
      <c r="B1033" s="1063">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3">
        <v>8</v>
      </c>
      <c r="B1034" s="1063">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3">
        <v>9</v>
      </c>
      <c r="B1035" s="1063">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3">
        <v>10</v>
      </c>
      <c r="B1036" s="1063">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3">
        <v>11</v>
      </c>
      <c r="B1037" s="1063">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3">
        <v>12</v>
      </c>
      <c r="B1038" s="1063">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3">
        <v>13</v>
      </c>
      <c r="B1039" s="1063">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3">
        <v>14</v>
      </c>
      <c r="B1040" s="1063">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3">
        <v>15</v>
      </c>
      <c r="B1041" s="1063">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3">
        <v>16</v>
      </c>
      <c r="B1042" s="1063">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3">
        <v>17</v>
      </c>
      <c r="B1043" s="1063">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3">
        <v>18</v>
      </c>
      <c r="B1044" s="1063">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3">
        <v>19</v>
      </c>
      <c r="B1045" s="1063">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3">
        <v>20</v>
      </c>
      <c r="B1046" s="1063">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3">
        <v>21</v>
      </c>
      <c r="B1047" s="1063">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3">
        <v>22</v>
      </c>
      <c r="B1048" s="1063">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3">
        <v>23</v>
      </c>
      <c r="B1049" s="1063">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3">
        <v>24</v>
      </c>
      <c r="B1050" s="1063">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3">
        <v>25</v>
      </c>
      <c r="B1051" s="1063">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3">
        <v>26</v>
      </c>
      <c r="B1052" s="1063">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3">
        <v>27</v>
      </c>
      <c r="B1053" s="1063">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3">
        <v>28</v>
      </c>
      <c r="B1054" s="1063">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3">
        <v>29</v>
      </c>
      <c r="B1055" s="1063">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3">
        <v>30</v>
      </c>
      <c r="B1056" s="1063">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299</v>
      </c>
      <c r="K1059" s="109"/>
      <c r="L1059" s="109"/>
      <c r="M1059" s="109"/>
      <c r="N1059" s="109"/>
      <c r="O1059" s="109"/>
      <c r="P1059" s="353" t="s">
        <v>27</v>
      </c>
      <c r="Q1059" s="353"/>
      <c r="R1059" s="353"/>
      <c r="S1059" s="353"/>
      <c r="T1059" s="353"/>
      <c r="U1059" s="353"/>
      <c r="V1059" s="353"/>
      <c r="W1059" s="353"/>
      <c r="X1059" s="353"/>
      <c r="Y1059" s="350" t="s">
        <v>354</v>
      </c>
      <c r="Z1059" s="351"/>
      <c r="AA1059" s="351"/>
      <c r="AB1059" s="351"/>
      <c r="AC1059" s="281" t="s">
        <v>339</v>
      </c>
      <c r="AD1059" s="281"/>
      <c r="AE1059" s="281"/>
      <c r="AF1059" s="281"/>
      <c r="AG1059" s="281"/>
      <c r="AH1059" s="350" t="s">
        <v>261</v>
      </c>
      <c r="AI1059" s="352"/>
      <c r="AJ1059" s="352"/>
      <c r="AK1059" s="352"/>
      <c r="AL1059" s="352" t="s">
        <v>21</v>
      </c>
      <c r="AM1059" s="352"/>
      <c r="AN1059" s="352"/>
      <c r="AO1059" s="430"/>
      <c r="AP1059" s="431" t="s">
        <v>300</v>
      </c>
      <c r="AQ1059" s="431"/>
      <c r="AR1059" s="431"/>
      <c r="AS1059" s="431"/>
      <c r="AT1059" s="431"/>
      <c r="AU1059" s="431"/>
      <c r="AV1059" s="431"/>
      <c r="AW1059" s="431"/>
      <c r="AX1059" s="431"/>
    </row>
    <row r="1060" spans="1:50" ht="26.25" customHeight="1" x14ac:dyDescent="0.15">
      <c r="A1060" s="1063">
        <v>1</v>
      </c>
      <c r="B1060" s="1063">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3">
        <v>2</v>
      </c>
      <c r="B1061" s="1063">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3">
        <v>3</v>
      </c>
      <c r="B1062" s="1063">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3">
        <v>4</v>
      </c>
      <c r="B1063" s="1063">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3">
        <v>5</v>
      </c>
      <c r="B1064" s="1063">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3">
        <v>6</v>
      </c>
      <c r="B1065" s="1063">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3">
        <v>7</v>
      </c>
      <c r="B1066" s="1063">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3">
        <v>8</v>
      </c>
      <c r="B1067" s="1063">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3">
        <v>9</v>
      </c>
      <c r="B1068" s="1063">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3">
        <v>10</v>
      </c>
      <c r="B1069" s="1063">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3">
        <v>11</v>
      </c>
      <c r="B1070" s="1063">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3">
        <v>12</v>
      </c>
      <c r="B1071" s="1063">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3">
        <v>13</v>
      </c>
      <c r="B1072" s="1063">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3">
        <v>14</v>
      </c>
      <c r="B1073" s="1063">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3">
        <v>15</v>
      </c>
      <c r="B1074" s="1063">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3">
        <v>16</v>
      </c>
      <c r="B1075" s="1063">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3">
        <v>17</v>
      </c>
      <c r="B1076" s="1063">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3">
        <v>18</v>
      </c>
      <c r="B1077" s="1063">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3">
        <v>19</v>
      </c>
      <c r="B1078" s="1063">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3">
        <v>20</v>
      </c>
      <c r="B1079" s="1063">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3">
        <v>21</v>
      </c>
      <c r="B1080" s="1063">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3">
        <v>22</v>
      </c>
      <c r="B1081" s="1063">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3">
        <v>23</v>
      </c>
      <c r="B1082" s="1063">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3">
        <v>24</v>
      </c>
      <c r="B1083" s="1063">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3">
        <v>25</v>
      </c>
      <c r="B1084" s="1063">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3">
        <v>26</v>
      </c>
      <c r="B1085" s="1063">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3">
        <v>27</v>
      </c>
      <c r="B1086" s="1063">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3">
        <v>28</v>
      </c>
      <c r="B1087" s="1063">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3">
        <v>29</v>
      </c>
      <c r="B1088" s="1063">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3">
        <v>30</v>
      </c>
      <c r="B1089" s="1063">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299</v>
      </c>
      <c r="K1092" s="109"/>
      <c r="L1092" s="109"/>
      <c r="M1092" s="109"/>
      <c r="N1092" s="109"/>
      <c r="O1092" s="109"/>
      <c r="P1092" s="353" t="s">
        <v>27</v>
      </c>
      <c r="Q1092" s="353"/>
      <c r="R1092" s="353"/>
      <c r="S1092" s="353"/>
      <c r="T1092" s="353"/>
      <c r="U1092" s="353"/>
      <c r="V1092" s="353"/>
      <c r="W1092" s="353"/>
      <c r="X1092" s="353"/>
      <c r="Y1092" s="350" t="s">
        <v>354</v>
      </c>
      <c r="Z1092" s="351"/>
      <c r="AA1092" s="351"/>
      <c r="AB1092" s="351"/>
      <c r="AC1092" s="281" t="s">
        <v>339</v>
      </c>
      <c r="AD1092" s="281"/>
      <c r="AE1092" s="281"/>
      <c r="AF1092" s="281"/>
      <c r="AG1092" s="281"/>
      <c r="AH1092" s="350" t="s">
        <v>261</v>
      </c>
      <c r="AI1092" s="352"/>
      <c r="AJ1092" s="352"/>
      <c r="AK1092" s="352"/>
      <c r="AL1092" s="352" t="s">
        <v>21</v>
      </c>
      <c r="AM1092" s="352"/>
      <c r="AN1092" s="352"/>
      <c r="AO1092" s="430"/>
      <c r="AP1092" s="431" t="s">
        <v>300</v>
      </c>
      <c r="AQ1092" s="431"/>
      <c r="AR1092" s="431"/>
      <c r="AS1092" s="431"/>
      <c r="AT1092" s="431"/>
      <c r="AU1092" s="431"/>
      <c r="AV1092" s="431"/>
      <c r="AW1092" s="431"/>
      <c r="AX1092" s="431"/>
    </row>
    <row r="1093" spans="1:50" ht="26.25" customHeight="1" x14ac:dyDescent="0.15">
      <c r="A1093" s="1063">
        <v>1</v>
      </c>
      <c r="B1093" s="1063">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3">
        <v>2</v>
      </c>
      <c r="B1094" s="1063">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3">
        <v>3</v>
      </c>
      <c r="B1095" s="1063">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3">
        <v>4</v>
      </c>
      <c r="B1096" s="1063">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3">
        <v>5</v>
      </c>
      <c r="B1097" s="1063">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3">
        <v>6</v>
      </c>
      <c r="B1098" s="1063">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3">
        <v>7</v>
      </c>
      <c r="B1099" s="1063">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3">
        <v>8</v>
      </c>
      <c r="B1100" s="1063">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3">
        <v>9</v>
      </c>
      <c r="B1101" s="1063">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3">
        <v>10</v>
      </c>
      <c r="B1102" s="1063">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3">
        <v>11</v>
      </c>
      <c r="B1103" s="1063">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3">
        <v>12</v>
      </c>
      <c r="B1104" s="1063">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3">
        <v>13</v>
      </c>
      <c r="B1105" s="1063">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3">
        <v>14</v>
      </c>
      <c r="B1106" s="1063">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3">
        <v>15</v>
      </c>
      <c r="B1107" s="1063">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3">
        <v>16</v>
      </c>
      <c r="B1108" s="1063">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3">
        <v>17</v>
      </c>
      <c r="B1109" s="1063">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3">
        <v>18</v>
      </c>
      <c r="B1110" s="1063">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3">
        <v>19</v>
      </c>
      <c r="B1111" s="1063">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3">
        <v>20</v>
      </c>
      <c r="B1112" s="1063">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3">
        <v>21</v>
      </c>
      <c r="B1113" s="1063">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3">
        <v>22</v>
      </c>
      <c r="B1114" s="1063">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3">
        <v>23</v>
      </c>
      <c r="B1115" s="1063">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3">
        <v>24</v>
      </c>
      <c r="B1116" s="1063">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3">
        <v>25</v>
      </c>
      <c r="B1117" s="1063">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3">
        <v>26</v>
      </c>
      <c r="B1118" s="1063">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3">
        <v>27</v>
      </c>
      <c r="B1119" s="1063">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3">
        <v>28</v>
      </c>
      <c r="B1120" s="1063">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3">
        <v>29</v>
      </c>
      <c r="B1121" s="1063">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3">
        <v>30</v>
      </c>
      <c r="B1122" s="1063">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299</v>
      </c>
      <c r="K1125" s="109"/>
      <c r="L1125" s="109"/>
      <c r="M1125" s="109"/>
      <c r="N1125" s="109"/>
      <c r="O1125" s="109"/>
      <c r="P1125" s="353" t="s">
        <v>27</v>
      </c>
      <c r="Q1125" s="353"/>
      <c r="R1125" s="353"/>
      <c r="S1125" s="353"/>
      <c r="T1125" s="353"/>
      <c r="U1125" s="353"/>
      <c r="V1125" s="353"/>
      <c r="W1125" s="353"/>
      <c r="X1125" s="353"/>
      <c r="Y1125" s="350" t="s">
        <v>354</v>
      </c>
      <c r="Z1125" s="351"/>
      <c r="AA1125" s="351"/>
      <c r="AB1125" s="351"/>
      <c r="AC1125" s="281" t="s">
        <v>339</v>
      </c>
      <c r="AD1125" s="281"/>
      <c r="AE1125" s="281"/>
      <c r="AF1125" s="281"/>
      <c r="AG1125" s="281"/>
      <c r="AH1125" s="350" t="s">
        <v>261</v>
      </c>
      <c r="AI1125" s="352"/>
      <c r="AJ1125" s="352"/>
      <c r="AK1125" s="352"/>
      <c r="AL1125" s="352" t="s">
        <v>21</v>
      </c>
      <c r="AM1125" s="352"/>
      <c r="AN1125" s="352"/>
      <c r="AO1125" s="430"/>
      <c r="AP1125" s="431" t="s">
        <v>300</v>
      </c>
      <c r="AQ1125" s="431"/>
      <c r="AR1125" s="431"/>
      <c r="AS1125" s="431"/>
      <c r="AT1125" s="431"/>
      <c r="AU1125" s="431"/>
      <c r="AV1125" s="431"/>
      <c r="AW1125" s="431"/>
      <c r="AX1125" s="431"/>
    </row>
    <row r="1126" spans="1:50" ht="26.25" customHeight="1" x14ac:dyDescent="0.15">
      <c r="A1126" s="1063">
        <v>1</v>
      </c>
      <c r="B1126" s="1063">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3">
        <v>2</v>
      </c>
      <c r="B1127" s="1063">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3">
        <v>3</v>
      </c>
      <c r="B1128" s="1063">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3">
        <v>4</v>
      </c>
      <c r="B1129" s="1063">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3">
        <v>5</v>
      </c>
      <c r="B1130" s="1063">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3">
        <v>6</v>
      </c>
      <c r="B1131" s="1063">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3">
        <v>7</v>
      </c>
      <c r="B1132" s="1063">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3">
        <v>8</v>
      </c>
      <c r="B1133" s="1063">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3">
        <v>9</v>
      </c>
      <c r="B1134" s="1063">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3">
        <v>10</v>
      </c>
      <c r="B1135" s="1063">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3">
        <v>11</v>
      </c>
      <c r="B1136" s="1063">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3">
        <v>12</v>
      </c>
      <c r="B1137" s="1063">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3">
        <v>13</v>
      </c>
      <c r="B1138" s="1063">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3">
        <v>14</v>
      </c>
      <c r="B1139" s="1063">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3">
        <v>15</v>
      </c>
      <c r="B1140" s="1063">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3">
        <v>16</v>
      </c>
      <c r="B1141" s="1063">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3">
        <v>17</v>
      </c>
      <c r="B1142" s="1063">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3">
        <v>18</v>
      </c>
      <c r="B1143" s="1063">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3">
        <v>19</v>
      </c>
      <c r="B1144" s="1063">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3">
        <v>20</v>
      </c>
      <c r="B1145" s="1063">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3">
        <v>21</v>
      </c>
      <c r="B1146" s="1063">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3">
        <v>22</v>
      </c>
      <c r="B1147" s="1063">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3">
        <v>23</v>
      </c>
      <c r="B1148" s="1063">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3">
        <v>24</v>
      </c>
      <c r="B1149" s="1063">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3">
        <v>25</v>
      </c>
      <c r="B1150" s="1063">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3">
        <v>26</v>
      </c>
      <c r="B1151" s="1063">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3">
        <v>27</v>
      </c>
      <c r="B1152" s="1063">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3">
        <v>28</v>
      </c>
      <c r="B1153" s="1063">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3">
        <v>29</v>
      </c>
      <c r="B1154" s="1063">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3">
        <v>30</v>
      </c>
      <c r="B1155" s="1063">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299</v>
      </c>
      <c r="K1158" s="109"/>
      <c r="L1158" s="109"/>
      <c r="M1158" s="109"/>
      <c r="N1158" s="109"/>
      <c r="O1158" s="109"/>
      <c r="P1158" s="353" t="s">
        <v>27</v>
      </c>
      <c r="Q1158" s="353"/>
      <c r="R1158" s="353"/>
      <c r="S1158" s="353"/>
      <c r="T1158" s="353"/>
      <c r="U1158" s="353"/>
      <c r="V1158" s="353"/>
      <c r="W1158" s="353"/>
      <c r="X1158" s="353"/>
      <c r="Y1158" s="350" t="s">
        <v>354</v>
      </c>
      <c r="Z1158" s="351"/>
      <c r="AA1158" s="351"/>
      <c r="AB1158" s="351"/>
      <c r="AC1158" s="281" t="s">
        <v>339</v>
      </c>
      <c r="AD1158" s="281"/>
      <c r="AE1158" s="281"/>
      <c r="AF1158" s="281"/>
      <c r="AG1158" s="281"/>
      <c r="AH1158" s="350" t="s">
        <v>261</v>
      </c>
      <c r="AI1158" s="352"/>
      <c r="AJ1158" s="352"/>
      <c r="AK1158" s="352"/>
      <c r="AL1158" s="352" t="s">
        <v>21</v>
      </c>
      <c r="AM1158" s="352"/>
      <c r="AN1158" s="352"/>
      <c r="AO1158" s="430"/>
      <c r="AP1158" s="431" t="s">
        <v>300</v>
      </c>
      <c r="AQ1158" s="431"/>
      <c r="AR1158" s="431"/>
      <c r="AS1158" s="431"/>
      <c r="AT1158" s="431"/>
      <c r="AU1158" s="431"/>
      <c r="AV1158" s="431"/>
      <c r="AW1158" s="431"/>
      <c r="AX1158" s="431"/>
    </row>
    <row r="1159" spans="1:50" ht="26.25" customHeight="1" x14ac:dyDescent="0.15">
      <c r="A1159" s="1063">
        <v>1</v>
      </c>
      <c r="B1159" s="1063">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3">
        <v>2</v>
      </c>
      <c r="B1160" s="1063">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3">
        <v>3</v>
      </c>
      <c r="B1161" s="1063">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3">
        <v>4</v>
      </c>
      <c r="B1162" s="1063">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3">
        <v>5</v>
      </c>
      <c r="B1163" s="1063">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3">
        <v>6</v>
      </c>
      <c r="B1164" s="1063">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3">
        <v>7</v>
      </c>
      <c r="B1165" s="1063">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3">
        <v>8</v>
      </c>
      <c r="B1166" s="1063">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3">
        <v>9</v>
      </c>
      <c r="B1167" s="1063">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3">
        <v>10</v>
      </c>
      <c r="B1168" s="1063">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3">
        <v>11</v>
      </c>
      <c r="B1169" s="1063">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3">
        <v>12</v>
      </c>
      <c r="B1170" s="1063">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3">
        <v>13</v>
      </c>
      <c r="B1171" s="1063">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3">
        <v>14</v>
      </c>
      <c r="B1172" s="1063">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3">
        <v>15</v>
      </c>
      <c r="B1173" s="1063">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3">
        <v>16</v>
      </c>
      <c r="B1174" s="1063">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3">
        <v>17</v>
      </c>
      <c r="B1175" s="1063">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3">
        <v>18</v>
      </c>
      <c r="B1176" s="1063">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3">
        <v>19</v>
      </c>
      <c r="B1177" s="1063">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3">
        <v>20</v>
      </c>
      <c r="B1178" s="1063">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3">
        <v>21</v>
      </c>
      <c r="B1179" s="1063">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3">
        <v>22</v>
      </c>
      <c r="B1180" s="1063">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3">
        <v>23</v>
      </c>
      <c r="B1181" s="1063">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3">
        <v>24</v>
      </c>
      <c r="B1182" s="1063">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3">
        <v>25</v>
      </c>
      <c r="B1183" s="1063">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3">
        <v>26</v>
      </c>
      <c r="B1184" s="1063">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3">
        <v>27</v>
      </c>
      <c r="B1185" s="1063">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3">
        <v>28</v>
      </c>
      <c r="B1186" s="1063">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3">
        <v>29</v>
      </c>
      <c r="B1187" s="1063">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3">
        <v>30</v>
      </c>
      <c r="B1188" s="1063">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299</v>
      </c>
      <c r="K1191" s="109"/>
      <c r="L1191" s="109"/>
      <c r="M1191" s="109"/>
      <c r="N1191" s="109"/>
      <c r="O1191" s="109"/>
      <c r="P1191" s="353" t="s">
        <v>27</v>
      </c>
      <c r="Q1191" s="353"/>
      <c r="R1191" s="353"/>
      <c r="S1191" s="353"/>
      <c r="T1191" s="353"/>
      <c r="U1191" s="353"/>
      <c r="V1191" s="353"/>
      <c r="W1191" s="353"/>
      <c r="X1191" s="353"/>
      <c r="Y1191" s="350" t="s">
        <v>354</v>
      </c>
      <c r="Z1191" s="351"/>
      <c r="AA1191" s="351"/>
      <c r="AB1191" s="351"/>
      <c r="AC1191" s="281" t="s">
        <v>339</v>
      </c>
      <c r="AD1191" s="281"/>
      <c r="AE1191" s="281"/>
      <c r="AF1191" s="281"/>
      <c r="AG1191" s="281"/>
      <c r="AH1191" s="350" t="s">
        <v>261</v>
      </c>
      <c r="AI1191" s="352"/>
      <c r="AJ1191" s="352"/>
      <c r="AK1191" s="352"/>
      <c r="AL1191" s="352" t="s">
        <v>21</v>
      </c>
      <c r="AM1191" s="352"/>
      <c r="AN1191" s="352"/>
      <c r="AO1191" s="430"/>
      <c r="AP1191" s="431" t="s">
        <v>300</v>
      </c>
      <c r="AQ1191" s="431"/>
      <c r="AR1191" s="431"/>
      <c r="AS1191" s="431"/>
      <c r="AT1191" s="431"/>
      <c r="AU1191" s="431"/>
      <c r="AV1191" s="431"/>
      <c r="AW1191" s="431"/>
      <c r="AX1191" s="431"/>
    </row>
    <row r="1192" spans="1:50" ht="26.25" customHeight="1" x14ac:dyDescent="0.15">
      <c r="A1192" s="1063">
        <v>1</v>
      </c>
      <c r="B1192" s="1063">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3">
        <v>2</v>
      </c>
      <c r="B1193" s="1063">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3">
        <v>3</v>
      </c>
      <c r="B1194" s="1063">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3">
        <v>4</v>
      </c>
      <c r="B1195" s="1063">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3">
        <v>5</v>
      </c>
      <c r="B1196" s="1063">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3">
        <v>6</v>
      </c>
      <c r="B1197" s="1063">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3">
        <v>7</v>
      </c>
      <c r="B1198" s="1063">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3">
        <v>8</v>
      </c>
      <c r="B1199" s="1063">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3">
        <v>9</v>
      </c>
      <c r="B1200" s="1063">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3">
        <v>10</v>
      </c>
      <c r="B1201" s="1063">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3">
        <v>11</v>
      </c>
      <c r="B1202" s="1063">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3">
        <v>12</v>
      </c>
      <c r="B1203" s="1063">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3">
        <v>13</v>
      </c>
      <c r="B1204" s="1063">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3">
        <v>14</v>
      </c>
      <c r="B1205" s="1063">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3">
        <v>15</v>
      </c>
      <c r="B1206" s="1063">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3">
        <v>16</v>
      </c>
      <c r="B1207" s="1063">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3">
        <v>17</v>
      </c>
      <c r="B1208" s="1063">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3">
        <v>18</v>
      </c>
      <c r="B1209" s="1063">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3">
        <v>19</v>
      </c>
      <c r="B1210" s="1063">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3">
        <v>20</v>
      </c>
      <c r="B1211" s="1063">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3">
        <v>21</v>
      </c>
      <c r="B1212" s="1063">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3">
        <v>22</v>
      </c>
      <c r="B1213" s="1063">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3">
        <v>23</v>
      </c>
      <c r="B1214" s="1063">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3">
        <v>24</v>
      </c>
      <c r="B1215" s="1063">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3">
        <v>25</v>
      </c>
      <c r="B1216" s="1063">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3">
        <v>26</v>
      </c>
      <c r="B1217" s="1063">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3">
        <v>27</v>
      </c>
      <c r="B1218" s="1063">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3">
        <v>28</v>
      </c>
      <c r="B1219" s="1063">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3">
        <v>29</v>
      </c>
      <c r="B1220" s="1063">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3">
        <v>30</v>
      </c>
      <c r="B1221" s="1063">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299</v>
      </c>
      <c r="K1224" s="109"/>
      <c r="L1224" s="109"/>
      <c r="M1224" s="109"/>
      <c r="N1224" s="109"/>
      <c r="O1224" s="109"/>
      <c r="P1224" s="353" t="s">
        <v>27</v>
      </c>
      <c r="Q1224" s="353"/>
      <c r="R1224" s="353"/>
      <c r="S1224" s="353"/>
      <c r="T1224" s="353"/>
      <c r="U1224" s="353"/>
      <c r="V1224" s="353"/>
      <c r="W1224" s="353"/>
      <c r="X1224" s="353"/>
      <c r="Y1224" s="350" t="s">
        <v>354</v>
      </c>
      <c r="Z1224" s="351"/>
      <c r="AA1224" s="351"/>
      <c r="AB1224" s="351"/>
      <c r="AC1224" s="281" t="s">
        <v>339</v>
      </c>
      <c r="AD1224" s="281"/>
      <c r="AE1224" s="281"/>
      <c r="AF1224" s="281"/>
      <c r="AG1224" s="281"/>
      <c r="AH1224" s="350" t="s">
        <v>261</v>
      </c>
      <c r="AI1224" s="352"/>
      <c r="AJ1224" s="352"/>
      <c r="AK1224" s="352"/>
      <c r="AL1224" s="352" t="s">
        <v>21</v>
      </c>
      <c r="AM1224" s="352"/>
      <c r="AN1224" s="352"/>
      <c r="AO1224" s="430"/>
      <c r="AP1224" s="431" t="s">
        <v>300</v>
      </c>
      <c r="AQ1224" s="431"/>
      <c r="AR1224" s="431"/>
      <c r="AS1224" s="431"/>
      <c r="AT1224" s="431"/>
      <c r="AU1224" s="431"/>
      <c r="AV1224" s="431"/>
      <c r="AW1224" s="431"/>
      <c r="AX1224" s="431"/>
    </row>
    <row r="1225" spans="1:50" ht="26.25" customHeight="1" x14ac:dyDescent="0.15">
      <c r="A1225" s="1063">
        <v>1</v>
      </c>
      <c r="B1225" s="1063">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3">
        <v>2</v>
      </c>
      <c r="B1226" s="1063">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3">
        <v>3</v>
      </c>
      <c r="B1227" s="1063">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3">
        <v>4</v>
      </c>
      <c r="B1228" s="1063">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3">
        <v>5</v>
      </c>
      <c r="B1229" s="1063">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3">
        <v>6</v>
      </c>
      <c r="B1230" s="1063">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3">
        <v>7</v>
      </c>
      <c r="B1231" s="1063">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3">
        <v>8</v>
      </c>
      <c r="B1232" s="1063">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3">
        <v>9</v>
      </c>
      <c r="B1233" s="1063">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3">
        <v>10</v>
      </c>
      <c r="B1234" s="1063">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3">
        <v>11</v>
      </c>
      <c r="B1235" s="1063">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3">
        <v>12</v>
      </c>
      <c r="B1236" s="1063">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3">
        <v>13</v>
      </c>
      <c r="B1237" s="1063">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3">
        <v>14</v>
      </c>
      <c r="B1238" s="1063">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3">
        <v>15</v>
      </c>
      <c r="B1239" s="1063">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3">
        <v>16</v>
      </c>
      <c r="B1240" s="1063">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3">
        <v>17</v>
      </c>
      <c r="B1241" s="1063">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3">
        <v>18</v>
      </c>
      <c r="B1242" s="1063">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3">
        <v>19</v>
      </c>
      <c r="B1243" s="1063">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3">
        <v>20</v>
      </c>
      <c r="B1244" s="1063">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3">
        <v>21</v>
      </c>
      <c r="B1245" s="1063">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3">
        <v>22</v>
      </c>
      <c r="B1246" s="1063">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3">
        <v>23</v>
      </c>
      <c r="B1247" s="1063">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3">
        <v>24</v>
      </c>
      <c r="B1248" s="1063">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3">
        <v>25</v>
      </c>
      <c r="B1249" s="1063">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3">
        <v>26</v>
      </c>
      <c r="B1250" s="1063">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3">
        <v>27</v>
      </c>
      <c r="B1251" s="1063">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3">
        <v>28</v>
      </c>
      <c r="B1252" s="1063">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3">
        <v>29</v>
      </c>
      <c r="B1253" s="1063">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3">
        <v>30</v>
      </c>
      <c r="B1254" s="1063">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299</v>
      </c>
      <c r="K1257" s="109"/>
      <c r="L1257" s="109"/>
      <c r="M1257" s="109"/>
      <c r="N1257" s="109"/>
      <c r="O1257" s="109"/>
      <c r="P1257" s="353" t="s">
        <v>27</v>
      </c>
      <c r="Q1257" s="353"/>
      <c r="R1257" s="353"/>
      <c r="S1257" s="353"/>
      <c r="T1257" s="353"/>
      <c r="U1257" s="353"/>
      <c r="V1257" s="353"/>
      <c r="W1257" s="353"/>
      <c r="X1257" s="353"/>
      <c r="Y1257" s="350" t="s">
        <v>354</v>
      </c>
      <c r="Z1257" s="351"/>
      <c r="AA1257" s="351"/>
      <c r="AB1257" s="351"/>
      <c r="AC1257" s="281" t="s">
        <v>339</v>
      </c>
      <c r="AD1257" s="281"/>
      <c r="AE1257" s="281"/>
      <c r="AF1257" s="281"/>
      <c r="AG1257" s="281"/>
      <c r="AH1257" s="350" t="s">
        <v>261</v>
      </c>
      <c r="AI1257" s="352"/>
      <c r="AJ1257" s="352"/>
      <c r="AK1257" s="352"/>
      <c r="AL1257" s="352" t="s">
        <v>21</v>
      </c>
      <c r="AM1257" s="352"/>
      <c r="AN1257" s="352"/>
      <c r="AO1257" s="430"/>
      <c r="AP1257" s="431" t="s">
        <v>300</v>
      </c>
      <c r="AQ1257" s="431"/>
      <c r="AR1257" s="431"/>
      <c r="AS1257" s="431"/>
      <c r="AT1257" s="431"/>
      <c r="AU1257" s="431"/>
      <c r="AV1257" s="431"/>
      <c r="AW1257" s="431"/>
      <c r="AX1257" s="431"/>
    </row>
    <row r="1258" spans="1:50" ht="26.25" customHeight="1" x14ac:dyDescent="0.15">
      <c r="A1258" s="1063">
        <v>1</v>
      </c>
      <c r="B1258" s="1063">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3">
        <v>2</v>
      </c>
      <c r="B1259" s="1063">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3">
        <v>3</v>
      </c>
      <c r="B1260" s="1063">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3">
        <v>4</v>
      </c>
      <c r="B1261" s="1063">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3">
        <v>5</v>
      </c>
      <c r="B1262" s="1063">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3">
        <v>6</v>
      </c>
      <c r="B1263" s="1063">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3">
        <v>7</v>
      </c>
      <c r="B1264" s="1063">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3">
        <v>8</v>
      </c>
      <c r="B1265" s="1063">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3">
        <v>9</v>
      </c>
      <c r="B1266" s="1063">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3">
        <v>10</v>
      </c>
      <c r="B1267" s="1063">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3">
        <v>11</v>
      </c>
      <c r="B1268" s="1063">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3">
        <v>12</v>
      </c>
      <c r="B1269" s="1063">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3">
        <v>13</v>
      </c>
      <c r="B1270" s="1063">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3">
        <v>14</v>
      </c>
      <c r="B1271" s="1063">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3">
        <v>15</v>
      </c>
      <c r="B1272" s="1063">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3">
        <v>16</v>
      </c>
      <c r="B1273" s="1063">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3">
        <v>17</v>
      </c>
      <c r="B1274" s="1063">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3">
        <v>18</v>
      </c>
      <c r="B1275" s="1063">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3">
        <v>19</v>
      </c>
      <c r="B1276" s="1063">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3">
        <v>20</v>
      </c>
      <c r="B1277" s="1063">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3">
        <v>21</v>
      </c>
      <c r="B1278" s="1063">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3">
        <v>22</v>
      </c>
      <c r="B1279" s="1063">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3">
        <v>23</v>
      </c>
      <c r="B1280" s="1063">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3">
        <v>24</v>
      </c>
      <c r="B1281" s="1063">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3">
        <v>25</v>
      </c>
      <c r="B1282" s="1063">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3">
        <v>26</v>
      </c>
      <c r="B1283" s="1063">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3">
        <v>27</v>
      </c>
      <c r="B1284" s="1063">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3">
        <v>28</v>
      </c>
      <c r="B1285" s="1063">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3">
        <v>29</v>
      </c>
      <c r="B1286" s="1063">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3">
        <v>30</v>
      </c>
      <c r="B1287" s="1063">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299</v>
      </c>
      <c r="K1290" s="109"/>
      <c r="L1290" s="109"/>
      <c r="M1290" s="109"/>
      <c r="N1290" s="109"/>
      <c r="O1290" s="109"/>
      <c r="P1290" s="353" t="s">
        <v>27</v>
      </c>
      <c r="Q1290" s="353"/>
      <c r="R1290" s="353"/>
      <c r="S1290" s="353"/>
      <c r="T1290" s="353"/>
      <c r="U1290" s="353"/>
      <c r="V1290" s="353"/>
      <c r="W1290" s="353"/>
      <c r="X1290" s="353"/>
      <c r="Y1290" s="350" t="s">
        <v>354</v>
      </c>
      <c r="Z1290" s="351"/>
      <c r="AA1290" s="351"/>
      <c r="AB1290" s="351"/>
      <c r="AC1290" s="281" t="s">
        <v>339</v>
      </c>
      <c r="AD1290" s="281"/>
      <c r="AE1290" s="281"/>
      <c r="AF1290" s="281"/>
      <c r="AG1290" s="281"/>
      <c r="AH1290" s="350" t="s">
        <v>261</v>
      </c>
      <c r="AI1290" s="352"/>
      <c r="AJ1290" s="352"/>
      <c r="AK1290" s="352"/>
      <c r="AL1290" s="352" t="s">
        <v>21</v>
      </c>
      <c r="AM1290" s="352"/>
      <c r="AN1290" s="352"/>
      <c r="AO1290" s="430"/>
      <c r="AP1290" s="431" t="s">
        <v>300</v>
      </c>
      <c r="AQ1290" s="431"/>
      <c r="AR1290" s="431"/>
      <c r="AS1290" s="431"/>
      <c r="AT1290" s="431"/>
      <c r="AU1290" s="431"/>
      <c r="AV1290" s="431"/>
      <c r="AW1290" s="431"/>
      <c r="AX1290" s="431"/>
    </row>
    <row r="1291" spans="1:50" ht="26.25" customHeight="1" x14ac:dyDescent="0.15">
      <c r="A1291" s="1063">
        <v>1</v>
      </c>
      <c r="B1291" s="1063">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3">
        <v>2</v>
      </c>
      <c r="B1292" s="1063">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3">
        <v>3</v>
      </c>
      <c r="B1293" s="1063">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3">
        <v>4</v>
      </c>
      <c r="B1294" s="1063">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3">
        <v>5</v>
      </c>
      <c r="B1295" s="1063">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3">
        <v>6</v>
      </c>
      <c r="B1296" s="1063">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3">
        <v>7</v>
      </c>
      <c r="B1297" s="1063">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3">
        <v>8</v>
      </c>
      <c r="B1298" s="1063">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3">
        <v>9</v>
      </c>
      <c r="B1299" s="1063">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3">
        <v>10</v>
      </c>
      <c r="B1300" s="1063">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3">
        <v>11</v>
      </c>
      <c r="B1301" s="1063">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3">
        <v>12</v>
      </c>
      <c r="B1302" s="1063">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3">
        <v>13</v>
      </c>
      <c r="B1303" s="1063">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3">
        <v>14</v>
      </c>
      <c r="B1304" s="1063">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3">
        <v>15</v>
      </c>
      <c r="B1305" s="1063">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3">
        <v>16</v>
      </c>
      <c r="B1306" s="1063">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3">
        <v>17</v>
      </c>
      <c r="B1307" s="1063">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3">
        <v>18</v>
      </c>
      <c r="B1308" s="1063">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3">
        <v>19</v>
      </c>
      <c r="B1309" s="1063">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3">
        <v>20</v>
      </c>
      <c r="B1310" s="1063">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3">
        <v>21</v>
      </c>
      <c r="B1311" s="1063">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3">
        <v>22</v>
      </c>
      <c r="B1312" s="1063">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3">
        <v>23</v>
      </c>
      <c r="B1313" s="1063">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3">
        <v>24</v>
      </c>
      <c r="B1314" s="1063">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3">
        <v>25</v>
      </c>
      <c r="B1315" s="1063">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3">
        <v>26</v>
      </c>
      <c r="B1316" s="1063">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3">
        <v>27</v>
      </c>
      <c r="B1317" s="1063">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3">
        <v>28</v>
      </c>
      <c r="B1318" s="1063">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3">
        <v>29</v>
      </c>
      <c r="B1319" s="1063">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3">
        <v>30</v>
      </c>
      <c r="B1320" s="1063">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2020-11-06T05:15:56Z</cp:lastPrinted>
  <dcterms:created xsi:type="dcterms:W3CDTF">2012-03-13T00:50:25Z</dcterms:created>
  <dcterms:modified xsi:type="dcterms:W3CDTF">2020-11-20T08:39:56Z</dcterms:modified>
</cp:coreProperties>
</file>