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<sst xmlns="http://schemas.openxmlformats.org/spreadsheetml/2006/main" count="2932" uniqueCount="628">
  <si>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</si>
  <si>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</si>
  <si>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</si>
  <si>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</si>
  <si>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</si>
  <si>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</si>
  <si>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</si>
  <si>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</si>
  <si>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</si>
  <si>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</si>
  <si>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</si>
  <si>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</si>
  <si>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</si>
  <si>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</si>
  <si>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</si>
  <si>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</si>
  <si>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</si>
  <si>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</si>
  <si>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</si>
  <si>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</si>
  <si>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</si>
  <si>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</si>
  <si>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</si>
  <si>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</si>
  <si>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</si>
  <si>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</si>
  <si>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</si>
  <si>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</si>
  <si>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</si>
  <si>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</si>
  <si>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</si>
  <si>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</si>
  <si>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</si>
  <si>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</si>
  <si>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</si>
  <si>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</si>
  <si>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</si>
  <si>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</si>
  <si>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</si>
  <si>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</si>
  <si>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</si>
  <si>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</si>
  <si>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</si>
  <si>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</si>
  <si>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</si>
  <si>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</si>
  <si>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</si>
  <si>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</si>
  <si>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</si>
  <si>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</si>
  <si>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</si>
  <si>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</si>
  <si>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</si>
  <si>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</si>
  <si>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</si>
  <si>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</si>
  <si>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</si>
  <si>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</si>
  <si>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</si>
  <si>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</si>
  <si>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</si>
  <si>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</si>
  <si>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</si>
  <si>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</si>
  <si>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</si>
  <si>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</si>
  <si>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</si>
  <si>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</si>
  <si>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</si>
  <si>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</si>
  <si>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</si>
  <si>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</si>
  <si>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</si>
  <si>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</si>
  <si>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</si>
  <si>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</si>
  <si>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</si>
  <si>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</si>
  <si>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</si>
  <si>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</si>
  <si>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</si>
  <si>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</si>
  <si>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</si>
  <si>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</si>
  <si>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</si>
  <si>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</si>
  <si>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</si>
  <si>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</si>
  <si>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</si>
  <si>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</si>
  <si>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</si>
  <si>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</si>
  <si>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</si>
  <si>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</si>
  <si>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</si>
  <si>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</si>
  <si>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</si>
  <si>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</si>
  <si>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</si>
  <si>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</si>
  <si>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</si>
  <si>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</si>
  <si>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</si>
  <si>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</si>
  <si>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</si>
  <si>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</si>
  <si>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</si>
  <si>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</si>
  <si>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</si>
  <si>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</si>
  <si>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</si>
  <si>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</si>
  <si>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</si>
  <si>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</si>
  <si>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</si>
  <si>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</si>
  <si>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</si>
  <si>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</si>
  <si>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</si>
  <si>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</si>
  <si>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</si>
  <si>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</si>
  <si>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</si>
  <si>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</si>
  <si>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</si>
  <si>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</si>
  <si>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</si>
  <si>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</si>
  <si>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</si>
  <si>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</si>
  <si>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</si>
  <si>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</si>
  <si>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</si>
  <si>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</si>
  <si>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</si>
  <si>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</si>
  <si>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</si>
  <si>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</si>
  <si>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</si>
  <si>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</si>
  <si>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</si>
  <si>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</si>
  <si>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</si>
  <si>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</si>
  <si>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</si>
  <si>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</si>
  <si>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</si>
  <si>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</si>
  <si>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</si>
  <si>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</si>
  <si>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</si>
  <si>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</si>
  <si>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</si>
  <si>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</si>
  <si>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</si>
  <si>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</si>
  <si>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</si>
  <si>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</si>
  <si>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</si>
  <si>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</si>
  <si>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</si>
  <si>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</si>
  <si>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</si>
  <si>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</si>
  <si>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</si>
  <si>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</si>
  <si>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</si>
  <si>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</si>
  <si>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</si>
  <si>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</si>
  <si>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</si>
  <si>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</si>
  <si>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</si>
  <si>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</si>
  <si>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</si>
  <si>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</si>
  <si>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</si>
  <si>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</si>
  <si>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</si>
  <si>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</si>
  <si>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</si>
  <si>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</si>
  <si>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</si>
  <si>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</si>
  <si>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</si>
  <si>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</si>
  <si>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</si>
  <si>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</si>
  <si>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</si>
  <si>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</si>
  <si>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</si>
  <si>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</si>
  <si>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</si>
  <si>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</si>
  <si>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</si>
  <si>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</si>
  <si>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</si>
  <si>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</si>
  <si>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</si>
  <si>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</si>
  <si>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</si>
  <si>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</si>
  <si>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</si>
  <si>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</si>
  <si>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</si>
  <si>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</si>
  <si>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</si>
  <si>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</si>
  <si>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</si>
  <si>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</si>
  <si>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</si>
  <si>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</si>
  <si>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</si>
  <si>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</si>
  <si>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</si>
  <si>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</si>
  <si>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</si>
  <si>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</si>
  <si>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</si>
  <si>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</si>
  <si>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</si>
  <si>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</si>
  <si>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</si>
  <si>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</si>
  <si>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</si>
  <si>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</si>
  <si>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</si>
  <si>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</si>
  <si>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</si>
  <si>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</si>
  <si>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</si>
  <si>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</si>
  <si>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</si>
  <si>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</si>
  <si>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</si>
  <si>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</si>
  <si>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</si>
  <si>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</si>
  <si>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</si>
  <si>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</si>
  <si>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</si>
  <si>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</si>
  <si>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</si>
  <si>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</si>
  <si>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</si>
  <si>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</si>
  <si>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</si>
  <si>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</si>
  <si>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</si>
  <si>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</si>
  <si>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</si>
  <si>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</si>
  <si>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</si>
  <si>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</si>
  <si>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</si>
  <si>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</si>
  <si>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</si>
  <si>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</si>
  <si>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</si>
  <si>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</si>
  <si>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</si>
  <si>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</si>
  <si>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</si>
  <si>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</si>
  <si>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</si>
  <si>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</si>
  <si>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</si>
  <si>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</si>
  <si>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</si>
  <si>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</si>
  <si>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</si>
  <si>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</si>
  <si>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</si>
  <si>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</si>
  <si>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</si>
  <si>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</si>
  <si>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</si>
  <si>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</si>
  <si>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</si>
  <si>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</si>
  <si>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</si>
  <si>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</si>
  <si>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</si>
  <si>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</si>
  <si>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</si>
  <si>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</si>
  <si>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</si>
  <si>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</si>
  <si>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</si>
  <si>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</si>
  <si>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</si>
  <si>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</si>
  <si>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</si>
  <si>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</si>
  <si>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</si>
  <si>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</si>
  <si>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</si>
  <si>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</si>
  <si>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</si>
  <si>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</si>
  <si>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</si>
  <si>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</si>
  <si>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</si>
  <si>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</si>
  <si>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</si>
  <si>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</si>
  <si>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</si>
  <si>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</si>
  <si>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</si>
  <si>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</si>
  <si>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</si>
  <si>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</si>
  <si>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</si>
  <si>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</si>
  <si>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</si>
  <si>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</si>
  <si>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</si>
  <si>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</si>
  <si>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</si>
  <si>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</si>
  <si>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</si>
  <si>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</si>
  <si>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</si>
  <si>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</si>
  <si>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</si>
  <si>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</si>
  <si>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</si>
  <si>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</si>
  <si>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</si>
  <si>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</si>
  <si>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</si>
  <si>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</si>
  <si>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</si>
  <si>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</si>
  <si>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</si>
  <si>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</si>
  <si>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</si>
  <si>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</si>
  <si>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</si>
  <si>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</si>
  <si>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</si>
  <si>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</si>
  <si>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</si>
  <si>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</si>
  <si>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</si>
  <si>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</si>
  <si>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</si>
  <si>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</si>
  <si>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</si>
  <si>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</si>
  <si>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</si>
  <si>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</si>
  <si>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</si>
  <si>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</si>
  <si>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</si>
  <si>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</si>
  <si>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</si>
  <si>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</si>
  <si>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</si>
  <si>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</si>
  <si>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</si>
  <si>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</si>
  <si>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</si>
  <si>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</si>
  <si>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</si>
  <si>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</si>
  <si>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</si>
  <si>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</si>
  <si>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</si>
  <si>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</si>
  <si>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</si>
  <si>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</si>
  <si>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</si>
  <si>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</si>
  <si>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</si>
  <si>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</si>
  <si>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</si>
  <si>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</si>
  <si>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</si>
  <si>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</si>
  <si>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</si>
  <si>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</si>
  <si>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</si>
  <si>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</si>
  <si>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</si>
  <si>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</si>
  <si>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</si>
  <si>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</si>
  <si>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</si>
  <si>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</si>
  <si>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</si>
  <si>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</si>
  <si>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</si>
  <si>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</si>
  <si>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</si>
  <si>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</si>
  <si>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</si>
  <si>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</si>
  <si>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</si>
  <si>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</si>
  <si>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</si>
  <si>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</si>
  <si>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</si>
  <si>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</si>
  <si>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</si>
  <si>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</si>
  <si>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</si>
  <si>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</si>
  <si>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</si>
  <si>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</si>
  <si>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</si>
  <si>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</si>
  <si>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</si>
  <si>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</si>
  <si>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</si>
  <si>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</si>
  <si>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</si>
  <si>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</si>
  <si>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</si>
  <si>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</si>
  <si>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</si>
  <si>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</si>
  <si>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</si>
  <si>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</si>
  <si>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</si>
  <si>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</si>
  <si>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</si>
  <si>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</si>
  <si>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</si>
  <si>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</si>
  <si>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</si>
  <si>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</si>
  <si>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</si>
  <si>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</si>
  <si>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</si>
  <si>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</si>
  <si>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</si>
  <si>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</si>
  <si>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</si>
  <si>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</si>
  <si>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</si>
  <si>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</si>
  <si>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</si>
  <si>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</si>
  <si>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</si>
  <si>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</si>
  <si>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</si>
  <si>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</si>
  <si>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</si>
  <si>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</si>
  <si>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</si>
  <si>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</si>
  <si>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</si>
  <si>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</si>
  <si>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</si>
  <si>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</si>
  <si>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</si>
  <si>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</si>
  <si>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</si>
  <si>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</si>
  <si>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</si>
  <si>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</si>
  <si>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</si>
  <si>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</si>
  <si>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</si>
  <si>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</si>
  <si>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</si>
  <si>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</si>
  <si>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</si>
  <si>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</si>
  <si>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</si>
  <si>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</si>
  <si>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</si>
  <si>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</si>
  <si>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</si>
  <si>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</si>
  <si>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</si>
  <si>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</si>
  <si>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</si>
  <si>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</si>
  <si>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</si>
  <si>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</si>
  <si>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</si>
  <si>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</si>
  <si>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</si>
  <si>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</si>
  <si>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</si>
  <si>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</si>
  <si>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</si>
  <si>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</si>
  <si>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</si>
  <si>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</si>
  <si>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</si>
  <si>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</si>
  <si>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</si>
  <si>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</si>
  <si>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</si>
  <si>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</si>
  <si>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</si>
  <si>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</si>
  <si>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</si>
  <si>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</si>
  <si>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</si>
  <si>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</si>
  <si>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</si>
  <si>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</si>
  <si>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</si>
  <si>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</si>
  <si>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</si>
  <si>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</si>
  <si>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</si>
  <si>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</si>
  <si>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</si>
  <si>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</si>
  <si>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</si>
  <si>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</si>
  <si>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</si>
  <si>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</si>
  <si>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</si>
  <si>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</si>
  <si>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</si>
  <si>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</si>
  <si>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</si>
  <si>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</si>
  <si>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</si>
  <si>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</si>
  <si>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</si>
  <si>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</si>
  <si>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</si>
  <si>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</si>
  <si>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</si>
  <si>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</si>
  <si>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</si>
  <si>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</si>
  <si>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</si>
  <si>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</si>
  <si>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</si>
  <si>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</si>
  <si>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</si>
  <si>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</si>
  <si>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</si>
  <si>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</si>
  <si>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</si>
  <si>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</si>
  <si>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</si>
  <si>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</si>
  <si>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</si>
  <si>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</si>
  <si>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</si>
  <si>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</si>
  <si>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</si>
  <si>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</si>
  <si>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</si>
  <si>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</si>
  <si>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</si>
  <si>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</si>
  <si>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</si>
  <si>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</si>
  <si>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</si>
  <si>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</si>
  <si>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</si>
  <si>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</si>
  <si>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</si>
  <si>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ポリオウイルス病原体管理強化に伴う検定検査研究業務に係る事業費</t>
    <phoneticPr fontId="5"/>
  </si>
  <si>
    <t>厚生労働省</t>
  </si>
  <si>
    <t>国立感染症研究所</t>
    <phoneticPr fontId="5"/>
  </si>
  <si>
    <t>総務部会計課</t>
    <phoneticPr fontId="5"/>
  </si>
  <si>
    <t>大谷　剛志</t>
    <phoneticPr fontId="5"/>
  </si>
  <si>
    <t>○</t>
  </si>
  <si>
    <t>-</t>
  </si>
  <si>
    <t>-</t>
    <phoneticPr fontId="5"/>
  </si>
  <si>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phoneticPr fontId="5"/>
  </si>
  <si>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phoneticPr fontId="5"/>
  </si>
  <si>
    <t>試験研究費</t>
    <rPh sb="0" eb="2">
      <t>シケン</t>
    </rPh>
    <rPh sb="2" eb="5">
      <t>ケンキュウヒ</t>
    </rPh>
    <phoneticPr fontId="5"/>
  </si>
  <si>
    <t>sIPV（不活化ポリオワクチン）「国家検定、感染症流行予測調査事業等における2型ポリオウイルス中和抗体価測定試験体制の整備と試験の実施</t>
    <phoneticPr fontId="5"/>
  </si>
  <si>
    <t>GAPIII対応施設における;
1.sIPV（不活化ポリオワクチン）国家検定(ロット数)
2.流行予測調査事業(地域数)
3.その他、2型ポリオウイルス中和抗体価測定試験</t>
    <phoneticPr fontId="5"/>
  </si>
  <si>
    <t>件</t>
    <rPh sb="0" eb="1">
      <t>ケン</t>
    </rPh>
    <phoneticPr fontId="5"/>
  </si>
  <si>
    <t>感染症流行予測調査報告書、sIPV（不活化ポリオワクチン）国家検定実績報告書</t>
    <phoneticPr fontId="5"/>
  </si>
  <si>
    <t>WHO-GAPIII対応施設における2型ポリオウイルス中和抗体価測定試験の実施検体数</t>
    <phoneticPr fontId="5"/>
  </si>
  <si>
    <t>X:執行額/Y:WHO-GAPIII対応施設における2型ポリオウイルス中和抗体価測定試験の実施検体数</t>
    <rPh sb="2" eb="4">
      <t>シッコウ</t>
    </rPh>
    <phoneticPr fontId="5"/>
  </si>
  <si>
    <t>X/Y</t>
  </si>
  <si>
    <t>円</t>
    <phoneticPr fontId="5"/>
  </si>
  <si>
    <t>7百万円/1,470件</t>
    <rPh sb="1" eb="4">
      <t>ヒャクマンエン</t>
    </rPh>
    <rPh sb="10" eb="11">
      <t>ケン</t>
    </rPh>
    <phoneticPr fontId="5"/>
  </si>
  <si>
    <t>7百万円/1,600件</t>
    <rPh sb="1" eb="2">
      <t>ヒャク</t>
    </rPh>
    <rPh sb="3" eb="4">
      <t>エン</t>
    </rPh>
    <rPh sb="10" eb="11">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</si>
  <si>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</si>
  <si>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</si>
  <si>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</si>
  <si>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</si>
  <si>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</si>
  <si>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</si>
  <si>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</si>
  <si>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国民の健康を守るための予防に繋がる必要な研究を行うものであり、優先度の高い事業である。</t>
    <phoneticPr fontId="5"/>
  </si>
  <si>
    <t>‐</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</si>
  <si>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</si>
  <si>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</si>
  <si>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</si>
  <si>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当該事業の試験結果に基づき、国家検定によるポリオワクチン品質管理を実施していることから、成果物は十分に活用されている。</t>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</si>
  <si>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phoneticPr fontId="5"/>
  </si>
  <si>
    <t>ロタウイルスワクチン検定及び品質管理に関する基礎研究</t>
    <phoneticPr fontId="5"/>
  </si>
  <si>
    <t>血液製剤の品質管理業務向上のためのプロトコールレビュー導入に向けた体制構築に係る事業費</t>
    <phoneticPr fontId="5"/>
  </si>
  <si>
    <t>成果実績が成果目標に概ね達しているので見合っている。</t>
    <rPh sb="0" eb="2">
      <t>セイカ</t>
    </rPh>
    <rPh sb="2" eb="4">
      <t>ジッセキ</t>
    </rPh>
    <rPh sb="5" eb="7">
      <t>セイカ</t>
    </rPh>
    <rPh sb="7" eb="9">
      <t>モクヒョウ</t>
    </rPh>
    <rPh sb="10" eb="11">
      <t>オオム</t>
    </rPh>
    <rPh sb="12" eb="13">
      <t>タッ</t>
    </rPh>
    <rPh sb="19" eb="21">
      <t>ミア</t>
    </rPh>
    <phoneticPr fontId="5"/>
  </si>
  <si>
    <t>活動実績は見込みに見合ったものとなっている。</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</si>
  <si>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</si>
  <si>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phoneticPr fontId="5"/>
  </si>
  <si>
    <t>新30-0038</t>
    <rPh sb="0" eb="1">
      <t>シン</t>
    </rPh>
    <phoneticPr fontId="5"/>
  </si>
  <si>
    <t>新30-0041</t>
    <rPh sb="0" eb="1">
      <t>シン</t>
    </rPh>
    <phoneticPr fontId="5"/>
  </si>
  <si>
    <t>7百万円/1,616件</t>
    <rPh sb="1" eb="4">
      <t>ヒャクマンエン</t>
    </rPh>
    <rPh sb="10" eb="11">
      <t>ケン</t>
    </rPh>
    <phoneticPr fontId="5"/>
  </si>
  <si>
    <t>A.株式会社チヨダサイエンス</t>
    <phoneticPr fontId="5"/>
  </si>
  <si>
    <t>備品費</t>
    <rPh sb="0" eb="3">
      <t>ビヒンヒ</t>
    </rPh>
    <phoneticPr fontId="5"/>
  </si>
  <si>
    <t>備品購入</t>
    <rPh sb="0" eb="2">
      <t>ビヒン</t>
    </rPh>
    <rPh sb="2" eb="4">
      <t>コウニュウ</t>
    </rPh>
    <phoneticPr fontId="5"/>
  </si>
  <si>
    <t>消耗品購入</t>
    <rPh sb="0" eb="2">
      <t>ショウモウ</t>
    </rPh>
    <rPh sb="2" eb="3">
      <t>ヒン</t>
    </rPh>
    <rPh sb="3" eb="5">
      <t>コウニュウ</t>
    </rPh>
    <phoneticPr fontId="5"/>
  </si>
  <si>
    <t>株式会社チヨダサイエンス</t>
    <phoneticPr fontId="5"/>
  </si>
  <si>
    <t>-</t>
    <phoneticPr fontId="5"/>
  </si>
  <si>
    <t>岩井化学薬品株式会社</t>
    <phoneticPr fontId="5"/>
  </si>
  <si>
    <t>検査機器点検</t>
    <rPh sb="0" eb="2">
      <t>ケンサ</t>
    </rPh>
    <rPh sb="2" eb="4">
      <t>キキ</t>
    </rPh>
    <rPh sb="4" eb="6">
      <t>テンケン</t>
    </rPh>
    <phoneticPr fontId="5"/>
  </si>
  <si>
    <t>（株）池田理化</t>
    <phoneticPr fontId="5"/>
  </si>
  <si>
    <t>検査機器保守</t>
    <rPh sb="0" eb="2">
      <t>ケンサ</t>
    </rPh>
    <rPh sb="2" eb="4">
      <t>キキ</t>
    </rPh>
    <rPh sb="4" eb="6">
      <t>ホシュ</t>
    </rPh>
    <phoneticPr fontId="5"/>
  </si>
  <si>
    <t>（有）中嶋製作所</t>
    <phoneticPr fontId="5"/>
  </si>
  <si>
    <t>安井器械株式会社</t>
    <phoneticPr fontId="5"/>
  </si>
  <si>
    <t>株式会社　アルティフ・ラボラトリーズ</t>
    <phoneticPr fontId="5"/>
  </si>
  <si>
    <t>（株）竹宝商会</t>
    <phoneticPr fontId="5"/>
  </si>
  <si>
    <t>ヤマト運輸株式会社</t>
    <phoneticPr fontId="5"/>
  </si>
  <si>
    <t>宅配便</t>
    <rPh sb="0" eb="3">
      <t>タクハイビン</t>
    </rPh>
    <phoneticPr fontId="5"/>
  </si>
  <si>
    <t>無</t>
  </si>
  <si>
    <t>少額の随意契約であっても複数社から見積書を徴収し、最も安価な業者を選定する等、会計法に基づき適切に契約を行っている。</t>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</si>
  <si>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点検対象外</t>
    <rPh sb="0" eb="5">
      <t>テンケンタイショウガイ</t>
    </rPh>
    <phoneticPr fontId="5"/>
  </si>
  <si>
    <t>ポリオウイルス病原体管理強化に伴う検定検査研究に係る事業であり、引き続き、必要な予算額を確保し、適正な執行に努めること。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</si>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</sst>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12872</xdr:colOff>
      <xdr:row>742</xdr:row>
      <xdr:rowOff>12871</xdr:rowOff>
    </xdr:from>
    <xdr:to>
      <xdr:col>33</xdr:col>
      <xdr:colOff>148233</xdr:colOff>
      <xdr:row>745</xdr:row>
      <xdr:rowOff>168596</xdr:rowOff>
    </xdr:to>
    <xdr:sp macro="" textlink="">
      <xdr:nvSpPr>
        <xdr:cNvPr id="2" name="正方形/長方形 1">
          <a:extLst>
            <a:ext uri="{FF2B5EF4-FFF2-40B4-BE49-F238E27FC236}">
              <a16:creationId xmlns:a16="http://schemas.microsoft.com/office/drawing/2014/main" id="{468043F1-097D-4E78-B394-66C3166DCAD2}"/>
            </a:ext>
          </a:extLst>
        </xdr:cNvPr>
        <xdr:cNvSpPr/>
      </xdr:nvSpPr>
      <xdr:spPr>
        <a:xfrm>
          <a:off x="3925845" y="39580236"/>
          <a:ext cx="3018604" cy="11983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0</xdr:colOff>
      <xdr:row>745</xdr:row>
      <xdr:rowOff>167331</xdr:rowOff>
    </xdr:from>
    <xdr:to>
      <xdr:col>26</xdr:col>
      <xdr:colOff>9502</xdr:colOff>
      <xdr:row>748</xdr:row>
      <xdr:rowOff>50637</xdr:rowOff>
    </xdr:to>
    <xdr:cxnSp macro="">
      <xdr:nvCxnSpPr>
        <xdr:cNvPr id="3" name="直線コネクタ 2">
          <a:extLst>
            <a:ext uri="{FF2B5EF4-FFF2-40B4-BE49-F238E27FC236}">
              <a16:creationId xmlns:a16="http://schemas.microsoft.com/office/drawing/2014/main" id="{53C0D6B4-CE0B-444E-9BED-D2C48CB8E4F1}"/>
            </a:ext>
          </a:extLst>
        </xdr:cNvPr>
        <xdr:cNvCxnSpPr/>
      </xdr:nvCxnSpPr>
      <xdr:spPr>
        <a:xfrm>
          <a:off x="5354595" y="40777297"/>
          <a:ext cx="9502" cy="925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64359</xdr:colOff>
      <xdr:row>748</xdr:row>
      <xdr:rowOff>64358</xdr:rowOff>
    </xdr:from>
    <xdr:to>
      <xdr:col>31</xdr:col>
      <xdr:colOff>194878</xdr:colOff>
      <xdr:row>751</xdr:row>
      <xdr:rowOff>261587</xdr:rowOff>
    </xdr:to>
    <xdr:sp macro="" textlink="">
      <xdr:nvSpPr>
        <xdr:cNvPr id="4" name="正方形/長方形 3">
          <a:extLst>
            <a:ext uri="{FF2B5EF4-FFF2-40B4-BE49-F238E27FC236}">
              <a16:creationId xmlns:a16="http://schemas.microsoft.com/office/drawing/2014/main" id="{8FC3AD31-0516-4538-AD73-10BFA0563973}"/>
            </a:ext>
          </a:extLst>
        </xdr:cNvPr>
        <xdr:cNvSpPr/>
      </xdr:nvSpPr>
      <xdr:spPr>
        <a:xfrm>
          <a:off x="4183278" y="41716926"/>
          <a:ext cx="2395924" cy="1239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193074</xdr:colOff>
      <xdr:row>746</xdr:row>
      <xdr:rowOff>218818</xdr:rowOff>
    </xdr:from>
    <xdr:to>
      <xdr:col>32</xdr:col>
      <xdr:colOff>35525</xdr:colOff>
      <xdr:row>747</xdr:row>
      <xdr:rowOff>160564</xdr:rowOff>
    </xdr:to>
    <xdr:sp macro="" textlink="">
      <xdr:nvSpPr>
        <xdr:cNvPr id="5" name="テキスト ボックス 4">
          <a:extLst>
            <a:ext uri="{FF2B5EF4-FFF2-40B4-BE49-F238E27FC236}">
              <a16:creationId xmlns:a16="http://schemas.microsoft.com/office/drawing/2014/main" id="{F495228B-CF36-4398-A451-394F54D73565}"/>
            </a:ext>
          </a:extLst>
        </xdr:cNvPr>
        <xdr:cNvSpPr txBox="1"/>
      </xdr:nvSpPr>
      <xdr:spPr>
        <a:xfrm rot="10800000" flipV="1">
          <a:off x="4106047" y="41176318"/>
          <a:ext cx="2519748"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c r="AP2" s="973"/>
      <c r="AQ2" s="973"/>
      <c r="AR2" s="78" t="str">
        <f>IF(OR(AO2="　", AO2=""), "", "-")</f>
        <v/>
      </c>
      <c r="AS2" s="974">
        <v>913</v>
      </c>
      <c r="AT2" s="974"/>
      <c r="AU2" s="974"/>
      <c r="AV2" s="51" t="str">
        <f>IF(AW2="", "", "-")</f>
        <v/>
      </c>
      <c r="AW2" s="919"/>
      <c r="AX2" s="919"/>
    </row>
    <row r="3" spans="1:50" ht="21" customHeight="1" thickBot="1" x14ac:dyDescent="0.2">
      <c r="A3" s="875" t="s">
        <v>431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564</v>
      </c>
      <c r="AK3" s="877"/>
      <c r="AL3" s="877"/>
      <c r="AM3" s="877"/>
      <c r="AN3" s="877"/>
      <c r="AO3" s="877"/>
      <c r="AP3" s="877"/>
      <c r="AQ3" s="877"/>
      <c r="AR3" s="877"/>
      <c r="AS3" s="877"/>
      <c r="AT3" s="877"/>
      <c r="AU3" s="877"/>
      <c r="AV3" s="877"/>
      <c r="AW3" s="877"/>
      <c r="AX3" s="24" t="s">
        <v>65</v>
      </c>
    </row>
    <row r="4" spans="1:50" ht="24.75" customHeight="1" x14ac:dyDescent="0.15">
      <c r="A4" s="710" t="s">
        <v>25</v>
      </c>
      <c r="B4" s="711"/>
      <c r="C4" s="711"/>
      <c r="D4" s="711"/>
      <c r="E4" s="711"/>
      <c r="F4" s="711"/>
      <c r="G4" s="688" t="s">
        <v>563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7" t="s">
        <v>531</v>
      </c>
      <c r="H5" s="848"/>
      <c r="I5" s="848"/>
      <c r="J5" s="848"/>
      <c r="K5" s="848"/>
      <c r="L5" s="848"/>
      <c r="M5" s="849" t="s">
        <v>66</v>
      </c>
      <c r="N5" s="850"/>
      <c r="O5" s="850"/>
      <c r="P5" s="850"/>
      <c r="Q5" s="850"/>
      <c r="R5" s="851"/>
      <c r="S5" s="852" t="s">
        <v>70</v>
      </c>
      <c r="T5" s="848"/>
      <c r="U5" s="848"/>
      <c r="V5" s="848"/>
      <c r="W5" s="848"/>
      <c r="X5" s="853"/>
      <c r="Y5" s="704" t="s">
        <v>3</v>
      </c>
      <c r="Z5" s="546"/>
      <c r="AA5" s="546"/>
      <c r="AB5" s="546"/>
      <c r="AC5" s="546"/>
      <c r="AD5" s="547"/>
      <c r="AE5" s="705" t="s">
        <v>566</v>
      </c>
      <c r="AF5" s="705"/>
      <c r="AG5" s="705"/>
      <c r="AH5" s="705"/>
      <c r="AI5" s="705"/>
      <c r="AJ5" s="705"/>
      <c r="AK5" s="705"/>
      <c r="AL5" s="705"/>
      <c r="AM5" s="705"/>
      <c r="AN5" s="705"/>
      <c r="AO5" s="705"/>
      <c r="AP5" s="706"/>
      <c r="AQ5" s="707" t="s">
        <v>567</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30" t="s">
        <v>395</v>
      </c>
      <c r="Z7" s="446"/>
      <c r="AA7" s="446"/>
      <c r="AB7" s="446"/>
      <c r="AC7" s="446"/>
      <c r="AD7" s="931"/>
      <c r="AE7" s="920" t="s">
        <v>570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259</v>
      </c>
      <c r="B8" s="499"/>
      <c r="C8" s="499"/>
      <c r="D8" s="499"/>
      <c r="E8" s="499"/>
      <c r="F8" s="500"/>
      <c r="G8" s="941"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42"/>
      <c r="Y8" s="854" t="s">
        <v>260</v>
      </c>
      <c r="Z8" s="855"/>
      <c r="AA8" s="855"/>
      <c r="AB8" s="855"/>
      <c r="AC8" s="855"/>
      <c r="AD8" s="856"/>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7" t="s">
        <v>23</v>
      </c>
      <c r="B9" s="858"/>
      <c r="C9" s="858"/>
      <c r="D9" s="858"/>
      <c r="E9" s="858"/>
      <c r="F9" s="858"/>
      <c r="G9" s="859" t="s">
        <v>571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6" t="s">
        <v>30</v>
      </c>
      <c r="B10" s="667"/>
      <c r="C10" s="667"/>
      <c r="D10" s="667"/>
      <c r="E10" s="667"/>
      <c r="F10" s="667"/>
      <c r="G10" s="760" t="s">
        <v>572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4" t="s">
        <v>24</v>
      </c>
      <c r="B12" s="985"/>
      <c r="C12" s="985"/>
      <c r="D12" s="985"/>
      <c r="E12" s="985"/>
      <c r="F12" s="986"/>
      <c r="G12" s="766"/>
      <c r="H12" s="767"/>
      <c r="I12" s="767"/>
      <c r="J12" s="767"/>
      <c r="K12" s="767"/>
      <c r="L12" s="767"/>
      <c r="M12" s="767"/>
      <c r="N12" s="767"/>
      <c r="O12" s="767"/>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570</v>
      </c>
      <c r="Q13" s="664"/>
      <c r="R13" s="664"/>
      <c r="S13" s="664"/>
      <c r="T13" s="664"/>
      <c r="U13" s="664"/>
      <c r="V13" s="665"/>
      <c r="W13" s="663">
        <v>7</v>
      </c>
      <c r="X13" s="664"/>
      <c r="Y13" s="664"/>
      <c r="Z13" s="664"/>
      <c r="AA13" s="664"/>
      <c r="AB13" s="664"/>
      <c r="AC13" s="665"/>
      <c r="AD13" s="663">
        <v>7</v>
      </c>
      <c r="AE13" s="664"/>
      <c r="AF13" s="664"/>
      <c r="AG13" s="664"/>
      <c r="AH13" s="664"/>
      <c r="AI13" s="664"/>
      <c r="AJ13" s="665"/>
      <c r="AK13" s="663">
        <v>7</v>
      </c>
      <c r="AL13" s="664"/>
      <c r="AM13" s="664"/>
      <c r="AN13" s="664"/>
      <c r="AO13" s="664"/>
      <c r="AP13" s="664"/>
      <c r="AQ13" s="665"/>
      <c r="AR13" s="927">
        <v>7</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t="s">
        <v>570</v>
      </c>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t="s">
        <v>570</v>
      </c>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t="s">
        <v>570</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t="s">
        <v>570</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6">
        <f>SUM(P13:V17)</f>
        <v>0</v>
      </c>
      <c r="Q18" s="887"/>
      <c r="R18" s="887"/>
      <c r="S18" s="887"/>
      <c r="T18" s="887"/>
      <c r="U18" s="887"/>
      <c r="V18" s="888"/>
      <c r="W18" s="886">
        <f>SUM(W13:AC17)</f>
        <v>7</v>
      </c>
      <c r="X18" s="887"/>
      <c r="Y18" s="887"/>
      <c r="Z18" s="887"/>
      <c r="AA18" s="887"/>
      <c r="AB18" s="887"/>
      <c r="AC18" s="888"/>
      <c r="AD18" s="886">
        <f>SUM(AD13:AJ17)</f>
        <v>7</v>
      </c>
      <c r="AE18" s="887"/>
      <c r="AF18" s="887"/>
      <c r="AG18" s="887"/>
      <c r="AH18" s="887"/>
      <c r="AI18" s="887"/>
      <c r="AJ18" s="888"/>
      <c r="AK18" s="886">
        <f>SUM(AK13:AQ17)</f>
        <v>7</v>
      </c>
      <c r="AL18" s="887"/>
      <c r="AM18" s="887"/>
      <c r="AN18" s="887"/>
      <c r="AO18" s="887"/>
      <c r="AP18" s="887"/>
      <c r="AQ18" s="888"/>
      <c r="AR18" s="886">
        <f>SUM(AR13:AX17)</f>
        <v>7</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663">
        <v>0</v>
      </c>
      <c r="Q19" s="664"/>
      <c r="R19" s="664"/>
      <c r="S19" s="664"/>
      <c r="T19" s="664"/>
      <c r="U19" s="664"/>
      <c r="V19" s="665"/>
      <c r="W19" s="663">
        <v>7</v>
      </c>
      <c r="X19" s="664"/>
      <c r="Y19" s="664"/>
      <c r="Z19" s="664"/>
      <c r="AA19" s="664"/>
      <c r="AB19" s="664"/>
      <c r="AC19" s="665"/>
      <c r="AD19" s="663">
        <v>7</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4" t="s">
        <v>10</v>
      </c>
      <c r="H20" s="885"/>
      <c r="I20" s="885"/>
      <c r="J20" s="885"/>
      <c r="K20" s="885"/>
      <c r="L20" s="885"/>
      <c r="M20" s="885"/>
      <c r="N20" s="885"/>
      <c r="O20" s="88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87"/>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4" t="s">
        <v>434</v>
      </c>
      <c r="B22" s="955"/>
      <c r="C22" s="955"/>
      <c r="D22" s="955"/>
      <c r="E22" s="955"/>
      <c r="F22" s="956"/>
      <c r="G22" s="992" t="s">
        <v>337</v>
      </c>
      <c r="H22" s="220"/>
      <c r="I22" s="220"/>
      <c r="J22" s="220"/>
      <c r="K22" s="220"/>
      <c r="L22" s="220"/>
      <c r="M22" s="220"/>
      <c r="N22" s="220"/>
      <c r="O22" s="221"/>
      <c r="P22" s="943" t="s">
        <v>435</v>
      </c>
      <c r="Q22" s="220"/>
      <c r="R22" s="220"/>
      <c r="S22" s="220"/>
      <c r="T22" s="220"/>
      <c r="U22" s="220"/>
      <c r="V22" s="221"/>
      <c r="W22" s="943" t="s">
        <v>436</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5.5" customHeight="1" x14ac:dyDescent="0.15">
      <c r="A23" s="957"/>
      <c r="B23" s="958"/>
      <c r="C23" s="958"/>
      <c r="D23" s="958"/>
      <c r="E23" s="958"/>
      <c r="F23" s="959"/>
      <c r="G23" s="993" t="s">
        <v>573</v>
      </c>
      <c r="H23" s="994"/>
      <c r="I23" s="994"/>
      <c r="J23" s="994"/>
      <c r="K23" s="994"/>
      <c r="L23" s="994"/>
      <c r="M23" s="994"/>
      <c r="N23" s="994"/>
      <c r="O23" s="995"/>
      <c r="P23" s="927">
        <v>7</v>
      </c>
      <c r="Q23" s="928"/>
      <c r="R23" s="928"/>
      <c r="S23" s="928"/>
      <c r="T23" s="928"/>
      <c r="U23" s="928"/>
      <c r="V23" s="944"/>
      <c r="W23" s="927">
        <v>7</v>
      </c>
      <c r="X23" s="928"/>
      <c r="Y23" s="928"/>
      <c r="Z23" s="928"/>
      <c r="AA23" s="928"/>
      <c r="AB23" s="928"/>
      <c r="AC23" s="944"/>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63"/>
      <c r="Q24" s="664"/>
      <c r="R24" s="664"/>
      <c r="S24" s="664"/>
      <c r="T24" s="664"/>
      <c r="U24" s="664"/>
      <c r="V24" s="665"/>
      <c r="W24" s="663"/>
      <c r="X24" s="664"/>
      <c r="Y24" s="664"/>
      <c r="Z24" s="664"/>
      <c r="AA24" s="664"/>
      <c r="AB24" s="664"/>
      <c r="AC24" s="665"/>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63"/>
      <c r="Q25" s="664"/>
      <c r="R25" s="664"/>
      <c r="S25" s="664"/>
      <c r="T25" s="664"/>
      <c r="U25" s="664"/>
      <c r="V25" s="665"/>
      <c r="W25" s="663"/>
      <c r="X25" s="664"/>
      <c r="Y25" s="664"/>
      <c r="Z25" s="664"/>
      <c r="AA25" s="664"/>
      <c r="AB25" s="664"/>
      <c r="AC25" s="665"/>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63"/>
      <c r="Q26" s="664"/>
      <c r="R26" s="664"/>
      <c r="S26" s="664"/>
      <c r="T26" s="664"/>
      <c r="U26" s="664"/>
      <c r="V26" s="665"/>
      <c r="W26" s="663"/>
      <c r="X26" s="664"/>
      <c r="Y26" s="664"/>
      <c r="Z26" s="664"/>
      <c r="AA26" s="664"/>
      <c r="AB26" s="664"/>
      <c r="AC26" s="665"/>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63"/>
      <c r="Q27" s="664"/>
      <c r="R27" s="664"/>
      <c r="S27" s="664"/>
      <c r="T27" s="664"/>
      <c r="U27" s="664"/>
      <c r="V27" s="665"/>
      <c r="W27" s="663"/>
      <c r="X27" s="664"/>
      <c r="Y27" s="664"/>
      <c r="Z27" s="664"/>
      <c r="AA27" s="664"/>
      <c r="AB27" s="664"/>
      <c r="AC27" s="665"/>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341</v>
      </c>
      <c r="H28" s="949"/>
      <c r="I28" s="949"/>
      <c r="J28" s="949"/>
      <c r="K28" s="949"/>
      <c r="L28" s="949"/>
      <c r="M28" s="949"/>
      <c r="N28" s="949"/>
      <c r="O28" s="950"/>
      <c r="P28" s="886">
        <f>P29-SUM(P23:P27)</f>
        <v>0</v>
      </c>
      <c r="Q28" s="887"/>
      <c r="R28" s="887"/>
      <c r="S28" s="887"/>
      <c r="T28" s="887"/>
      <c r="U28" s="887"/>
      <c r="V28" s="888"/>
      <c r="W28" s="886">
        <f>W29-SUM(W23:W27)</f>
        <v>0</v>
      </c>
      <c r="X28" s="887"/>
      <c r="Y28" s="887"/>
      <c r="Z28" s="887"/>
      <c r="AA28" s="887"/>
      <c r="AB28" s="887"/>
      <c r="AC28" s="888"/>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338</v>
      </c>
      <c r="H29" s="952"/>
      <c r="I29" s="952"/>
      <c r="J29" s="952"/>
      <c r="K29" s="952"/>
      <c r="L29" s="952"/>
      <c r="M29" s="952"/>
      <c r="N29" s="952"/>
      <c r="O29" s="953"/>
      <c r="P29" s="663">
        <f>AK13</f>
        <v>7</v>
      </c>
      <c r="Q29" s="664"/>
      <c r="R29" s="664"/>
      <c r="S29" s="664"/>
      <c r="T29" s="664"/>
      <c r="U29" s="664"/>
      <c r="V29" s="665"/>
      <c r="W29" s="975">
        <f>AR13</f>
        <v>7</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9" t="s">
        <v>353</v>
      </c>
      <c r="B30" s="870"/>
      <c r="C30" s="870"/>
      <c r="D30" s="870"/>
      <c r="E30" s="870"/>
      <c r="F30" s="871"/>
      <c r="G30" s="779" t="s">
        <v>146</v>
      </c>
      <c r="H30" s="780"/>
      <c r="I30" s="780"/>
      <c r="J30" s="780"/>
      <c r="K30" s="780"/>
      <c r="L30" s="780"/>
      <c r="M30" s="780"/>
      <c r="N30" s="780"/>
      <c r="O30" s="781"/>
      <c r="P30" s="865" t="s">
        <v>59</v>
      </c>
      <c r="Q30" s="780"/>
      <c r="R30" s="780"/>
      <c r="S30" s="780"/>
      <c r="T30" s="780"/>
      <c r="U30" s="780"/>
      <c r="V30" s="780"/>
      <c r="W30" s="780"/>
      <c r="X30" s="781"/>
      <c r="Y30" s="862"/>
      <c r="Z30" s="863"/>
      <c r="AA30" s="864"/>
      <c r="AB30" s="866" t="s">
        <v>11</v>
      </c>
      <c r="AC30" s="867"/>
      <c r="AD30" s="868"/>
      <c r="AE30" s="866" t="s">
        <v>398</v>
      </c>
      <c r="AF30" s="867"/>
      <c r="AG30" s="867"/>
      <c r="AH30" s="868"/>
      <c r="AI30" s="866" t="s">
        <v>420</v>
      </c>
      <c r="AJ30" s="867"/>
      <c r="AK30" s="867"/>
      <c r="AL30" s="868"/>
      <c r="AM30" s="923" t="s">
        <v>425</v>
      </c>
      <c r="AN30" s="923"/>
      <c r="AO30" s="923"/>
      <c r="AP30" s="866"/>
      <c r="AQ30" s="773" t="s">
        <v>235</v>
      </c>
      <c r="AR30" s="774"/>
      <c r="AS30" s="774"/>
      <c r="AT30" s="775"/>
      <c r="AU30" s="780" t="s">
        <v>134</v>
      </c>
      <c r="AV30" s="780"/>
      <c r="AW30" s="780"/>
      <c r="AX30" s="92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570</v>
      </c>
      <c r="AR31" s="199"/>
      <c r="AS31" s="132" t="s">
        <v>236</v>
      </c>
      <c r="AT31" s="133"/>
      <c r="AU31" s="198">
        <v>2</v>
      </c>
      <c r="AV31" s="198"/>
      <c r="AW31" s="398" t="s">
        <v>181</v>
      </c>
      <c r="AX31" s="399"/>
    </row>
    <row r="32" spans="1:50" ht="35.1" customHeight="1" x14ac:dyDescent="0.15">
      <c r="A32" s="403"/>
      <c r="B32" s="401"/>
      <c r="C32" s="401"/>
      <c r="D32" s="401"/>
      <c r="E32" s="401"/>
      <c r="F32" s="402"/>
      <c r="G32" s="567" t="s">
        <v>574</v>
      </c>
      <c r="H32" s="568"/>
      <c r="I32" s="568"/>
      <c r="J32" s="568"/>
      <c r="K32" s="568"/>
      <c r="L32" s="568"/>
      <c r="M32" s="568"/>
      <c r="N32" s="568"/>
      <c r="O32" s="569"/>
      <c r="P32" s="104" t="s">
        <v>575</v>
      </c>
      <c r="Q32" s="104"/>
      <c r="R32" s="104"/>
      <c r="S32" s="104"/>
      <c r="T32" s="104"/>
      <c r="U32" s="104"/>
      <c r="V32" s="104"/>
      <c r="W32" s="104"/>
      <c r="X32" s="105"/>
      <c r="Y32" s="474" t="s">
        <v>12</v>
      </c>
      <c r="Z32" s="534"/>
      <c r="AA32" s="535"/>
      <c r="AB32" s="464" t="s">
        <v>576</v>
      </c>
      <c r="AC32" s="464"/>
      <c r="AD32" s="464"/>
      <c r="AE32" s="216" t="s">
        <v>570</v>
      </c>
      <c r="AF32" s="217"/>
      <c r="AG32" s="217"/>
      <c r="AH32" s="217"/>
      <c r="AI32" s="216">
        <v>8</v>
      </c>
      <c r="AJ32" s="217"/>
      <c r="AK32" s="217"/>
      <c r="AL32" s="217"/>
      <c r="AM32" s="216">
        <v>11</v>
      </c>
      <c r="AN32" s="217"/>
      <c r="AO32" s="217"/>
      <c r="AP32" s="217"/>
      <c r="AQ32" s="340" t="s">
        <v>570</v>
      </c>
      <c r="AR32" s="206"/>
      <c r="AS32" s="206"/>
      <c r="AT32" s="341"/>
      <c r="AU32" s="217" t="s">
        <v>570</v>
      </c>
      <c r="AV32" s="217"/>
      <c r="AW32" s="217"/>
      <c r="AX32" s="219"/>
    </row>
    <row r="33" spans="1:50" ht="35.1"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576</v>
      </c>
      <c r="AC33" s="526"/>
      <c r="AD33" s="526"/>
      <c r="AE33" s="216" t="s">
        <v>570</v>
      </c>
      <c r="AF33" s="217"/>
      <c r="AG33" s="217"/>
      <c r="AH33" s="217"/>
      <c r="AI33" s="216">
        <v>15</v>
      </c>
      <c r="AJ33" s="217"/>
      <c r="AK33" s="217"/>
      <c r="AL33" s="217"/>
      <c r="AM33" s="216">
        <v>12</v>
      </c>
      <c r="AN33" s="217"/>
      <c r="AO33" s="217"/>
      <c r="AP33" s="217"/>
      <c r="AQ33" s="340" t="s">
        <v>570</v>
      </c>
      <c r="AR33" s="206"/>
      <c r="AS33" s="206"/>
      <c r="AT33" s="341"/>
      <c r="AU33" s="217">
        <v>12</v>
      </c>
      <c r="AV33" s="217"/>
      <c r="AW33" s="217"/>
      <c r="AX33" s="219"/>
    </row>
    <row r="34" spans="1:50" ht="35.1"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570</v>
      </c>
      <c r="AF34" s="217"/>
      <c r="AG34" s="217"/>
      <c r="AH34" s="217"/>
      <c r="AI34" s="216">
        <v>53</v>
      </c>
      <c r="AJ34" s="217"/>
      <c r="AK34" s="217"/>
      <c r="AL34" s="217"/>
      <c r="AM34" s="216">
        <v>92</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2" t="s">
        <v>134</v>
      </c>
      <c r="AV51" s="932"/>
      <c r="AW51" s="932"/>
      <c r="AX51" s="93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2" t="s">
        <v>134</v>
      </c>
      <c r="AV58" s="932"/>
      <c r="AW58" s="932"/>
      <c r="AX58" s="93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7"/>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8"/>
      <c r="AF77" s="899"/>
      <c r="AG77" s="899"/>
      <c r="AH77" s="899"/>
      <c r="AI77" s="898"/>
      <c r="AJ77" s="899"/>
      <c r="AK77" s="899"/>
      <c r="AL77" s="899"/>
      <c r="AM77" s="898"/>
      <c r="AN77" s="899"/>
      <c r="AO77" s="899"/>
      <c r="AP77" s="899"/>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8"/>
    </row>
    <row r="80" spans="1:50" ht="18.75" hidden="1" customHeight="1" x14ac:dyDescent="0.15">
      <c r="A80" s="87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3"/>
    </row>
    <row r="83" spans="1:60" ht="22.5" hidden="1" customHeight="1" x14ac:dyDescent="0.15">
      <c r="A83" s="873"/>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5"/>
    </row>
    <row r="84" spans="1:60" ht="19.5" hidden="1" customHeight="1" x14ac:dyDescent="0.15">
      <c r="A84" s="873"/>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7"/>
    </row>
    <row r="85" spans="1:60" ht="18.75" hidden="1" customHeight="1" x14ac:dyDescent="0.15">
      <c r="A85" s="87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3"/>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3"/>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t="s">
        <v>570</v>
      </c>
      <c r="AF101" s="217"/>
      <c r="AG101" s="217"/>
      <c r="AH101" s="218"/>
      <c r="AI101" s="216">
        <v>1470</v>
      </c>
      <c r="AJ101" s="217"/>
      <c r="AK101" s="217"/>
      <c r="AL101" s="218"/>
      <c r="AM101" s="216">
        <v>1616</v>
      </c>
      <c r="AN101" s="217"/>
      <c r="AO101" s="217"/>
      <c r="AP101" s="218"/>
      <c r="AQ101" s="216" t="s">
        <v>570</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t="s">
        <v>570</v>
      </c>
      <c r="AF102" s="421"/>
      <c r="AG102" s="421"/>
      <c r="AH102" s="421"/>
      <c r="AI102" s="421">
        <v>1500</v>
      </c>
      <c r="AJ102" s="421"/>
      <c r="AK102" s="421"/>
      <c r="AL102" s="421"/>
      <c r="AM102" s="421">
        <v>1500</v>
      </c>
      <c r="AN102" s="421"/>
      <c r="AO102" s="421"/>
      <c r="AP102" s="421"/>
      <c r="AQ102" s="271">
        <v>1600</v>
      </c>
      <c r="AR102" s="272"/>
      <c r="AS102" s="272"/>
      <c r="AT102" s="317"/>
      <c r="AU102" s="271">
        <v>1600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5" t="s">
        <v>440</v>
      </c>
      <c r="AR115" s="596"/>
      <c r="AS115" s="596"/>
      <c r="AT115" s="596"/>
      <c r="AU115" s="596"/>
      <c r="AV115" s="596"/>
      <c r="AW115" s="596"/>
      <c r="AX115" s="597"/>
    </row>
    <row r="116" spans="1:50" ht="23.25" customHeight="1" x14ac:dyDescent="0.15">
      <c r="A116" s="442"/>
      <c r="B116" s="443"/>
      <c r="C116" s="443"/>
      <c r="D116" s="443"/>
      <c r="E116" s="443"/>
      <c r="F116" s="444"/>
      <c r="G116" s="790" t="s">
        <v>579</v>
      </c>
      <c r="H116" s="790"/>
      <c r="I116" s="790"/>
      <c r="J116" s="790"/>
      <c r="K116" s="790"/>
      <c r="L116" s="790"/>
      <c r="M116" s="790"/>
      <c r="N116" s="790"/>
      <c r="O116" s="790"/>
      <c r="P116" s="790"/>
      <c r="Q116" s="790"/>
      <c r="R116" s="790"/>
      <c r="S116" s="790"/>
      <c r="T116" s="790"/>
      <c r="U116" s="790"/>
      <c r="V116" s="790"/>
      <c r="W116" s="790"/>
      <c r="X116" s="790"/>
      <c r="Y116" s="458" t="s">
        <v>15</v>
      </c>
      <c r="Z116" s="459"/>
      <c r="AA116" s="460"/>
      <c r="AB116" s="465" t="s">
        <v>581</v>
      </c>
      <c r="AC116" s="466"/>
      <c r="AD116" s="467"/>
      <c r="AE116" s="421" t="s">
        <v>570</v>
      </c>
      <c r="AF116" s="421"/>
      <c r="AG116" s="421"/>
      <c r="AH116" s="421"/>
      <c r="AI116" s="421">
        <v>4762</v>
      </c>
      <c r="AJ116" s="421"/>
      <c r="AK116" s="421"/>
      <c r="AL116" s="421"/>
      <c r="AM116" s="421">
        <v>4332</v>
      </c>
      <c r="AN116" s="421"/>
      <c r="AO116" s="421"/>
      <c r="AP116" s="421"/>
      <c r="AQ116" s="216">
        <v>4375</v>
      </c>
      <c r="AR116" s="217"/>
      <c r="AS116" s="217"/>
      <c r="AT116" s="217"/>
      <c r="AU116" s="217"/>
      <c r="AV116" s="217"/>
      <c r="AW116" s="217"/>
      <c r="AX116" s="219"/>
    </row>
    <row r="117" spans="1:50" ht="46.5" customHeight="1" thickBot="1" x14ac:dyDescent="0.2">
      <c r="A117" s="445"/>
      <c r="B117" s="446"/>
      <c r="C117" s="446"/>
      <c r="D117" s="446"/>
      <c r="E117" s="446"/>
      <c r="F117" s="447"/>
      <c r="G117" s="791"/>
      <c r="H117" s="791"/>
      <c r="I117" s="791"/>
      <c r="J117" s="791"/>
      <c r="K117" s="791"/>
      <c r="L117" s="791"/>
      <c r="M117" s="791"/>
      <c r="N117" s="791"/>
      <c r="O117" s="791"/>
      <c r="P117" s="791"/>
      <c r="Q117" s="791"/>
      <c r="R117" s="791"/>
      <c r="S117" s="791"/>
      <c r="T117" s="791"/>
      <c r="U117" s="791"/>
      <c r="V117" s="791"/>
      <c r="W117" s="791"/>
      <c r="X117" s="791"/>
      <c r="Y117" s="474" t="s">
        <v>49</v>
      </c>
      <c r="Z117" s="449"/>
      <c r="AA117" s="450"/>
      <c r="AB117" s="475" t="s">
        <v>580</v>
      </c>
      <c r="AC117" s="476"/>
      <c r="AD117" s="477"/>
      <c r="AE117" s="557" t="s">
        <v>570</v>
      </c>
      <c r="AF117" s="557"/>
      <c r="AG117" s="557"/>
      <c r="AH117" s="557"/>
      <c r="AI117" s="594" t="s">
        <v>582</v>
      </c>
      <c r="AJ117" s="594"/>
      <c r="AK117" s="594"/>
      <c r="AL117" s="594"/>
      <c r="AM117" s="557" t="s">
        <v>606</v>
      </c>
      <c r="AN117" s="557"/>
      <c r="AO117" s="557"/>
      <c r="AP117" s="557"/>
      <c r="AQ117" s="599" t="s">
        <v>583</v>
      </c>
      <c r="AR117" s="594"/>
      <c r="AS117" s="594"/>
      <c r="AT117" s="594"/>
      <c r="AU117" s="594"/>
      <c r="AV117" s="594"/>
      <c r="AW117" s="594"/>
      <c r="AX117" s="600"/>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5" t="s">
        <v>440</v>
      </c>
      <c r="AR118" s="596"/>
      <c r="AS118" s="596"/>
      <c r="AT118" s="596"/>
      <c r="AU118" s="596"/>
      <c r="AV118" s="596"/>
      <c r="AW118" s="596"/>
      <c r="AX118" s="597"/>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4" t="s">
        <v>362</v>
      </c>
      <c r="AC120" s="555"/>
      <c r="AD120" s="55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5" t="s">
        <v>440</v>
      </c>
      <c r="AR121" s="596"/>
      <c r="AS121" s="596"/>
      <c r="AT121" s="596"/>
      <c r="AU121" s="596"/>
      <c r="AV121" s="596"/>
      <c r="AW121" s="596"/>
      <c r="AX121" s="597"/>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4" t="s">
        <v>365</v>
      </c>
      <c r="AC123" s="555"/>
      <c r="AD123" s="55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5" t="s">
        <v>440</v>
      </c>
      <c r="AR124" s="596"/>
      <c r="AS124" s="596"/>
      <c r="AT124" s="596"/>
      <c r="AU124" s="596"/>
      <c r="AV124" s="596"/>
      <c r="AW124" s="596"/>
      <c r="AX124" s="597"/>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8"/>
      <c r="Y126" s="474" t="s">
        <v>49</v>
      </c>
      <c r="Z126" s="449"/>
      <c r="AA126" s="450"/>
      <c r="AB126" s="554" t="s">
        <v>362</v>
      </c>
      <c r="AC126" s="555"/>
      <c r="AD126" s="55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8" t="s">
        <v>398</v>
      </c>
      <c r="AF127" s="419"/>
      <c r="AG127" s="419"/>
      <c r="AH127" s="420"/>
      <c r="AI127" s="418" t="s">
        <v>396</v>
      </c>
      <c r="AJ127" s="419"/>
      <c r="AK127" s="419"/>
      <c r="AL127" s="420"/>
      <c r="AM127" s="418" t="s">
        <v>425</v>
      </c>
      <c r="AN127" s="419"/>
      <c r="AO127" s="419"/>
      <c r="AP127" s="420"/>
      <c r="AQ127" s="595" t="s">
        <v>440</v>
      </c>
      <c r="AR127" s="596"/>
      <c r="AS127" s="596"/>
      <c r="AT127" s="596"/>
      <c r="AU127" s="596"/>
      <c r="AV127" s="596"/>
      <c r="AW127" s="596"/>
      <c r="AX127" s="597"/>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4" t="s">
        <v>362</v>
      </c>
      <c r="AC129" s="555"/>
      <c r="AD129" s="55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4.4000000000000004</v>
      </c>
      <c r="AF134" s="206"/>
      <c r="AG134" s="206"/>
      <c r="AH134" s="206"/>
      <c r="AI134" s="205">
        <v>4.5</v>
      </c>
      <c r="AJ134" s="206"/>
      <c r="AK134" s="206"/>
      <c r="AL134" s="206"/>
      <c r="AM134" s="205">
        <v>4.4000000000000004</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9"/>
      <c r="E430" s="173" t="s">
        <v>406</v>
      </c>
      <c r="F430" s="906"/>
      <c r="G430" s="907" t="s">
        <v>255</v>
      </c>
      <c r="H430" s="122"/>
      <c r="I430" s="122"/>
      <c r="J430" s="908" t="s">
        <v>569</v>
      </c>
      <c r="K430" s="909"/>
      <c r="L430" s="909"/>
      <c r="M430" s="909"/>
      <c r="N430" s="909"/>
      <c r="O430" s="909"/>
      <c r="P430" s="909"/>
      <c r="Q430" s="909"/>
      <c r="R430" s="909"/>
      <c r="S430" s="909"/>
      <c r="T430" s="910"/>
      <c r="U430" s="591" t="s">
        <v>570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3"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2"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2"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7" t="s">
        <v>255</v>
      </c>
      <c r="H484" s="122"/>
      <c r="I484" s="122"/>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7" t="s">
        <v>255</v>
      </c>
      <c r="H538" s="122"/>
      <c r="I538" s="122"/>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7" t="s">
        <v>255</v>
      </c>
      <c r="H592" s="122"/>
      <c r="I592" s="122"/>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7" t="s">
        <v>255</v>
      </c>
      <c r="H646" s="122"/>
      <c r="I646" s="122"/>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27" customHeight="1" x14ac:dyDescent="0.15">
      <c r="A702" s="878" t="s">
        <v>140</v>
      </c>
      <c r="B702" s="87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568</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6" t="s">
        <v>568</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568</v>
      </c>
      <c r="AE704" s="789"/>
      <c r="AF704" s="789"/>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0" t="s">
        <v>568</v>
      </c>
      <c r="AE705" s="721"/>
      <c r="AF705" s="721"/>
      <c r="AG705" s="124" t="s">
        <v>624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2"/>
      <c r="D706" s="803"/>
      <c r="E706" s="736" t="s">
        <v>387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623</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4"/>
      <c r="D707" s="805"/>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623</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592</v>
      </c>
      <c r="AE708" s="611"/>
      <c r="AF708" s="611"/>
      <c r="AG708" s="748" t="s">
        <v>570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6" t="s">
        <v>568</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88" t="s">
        <v>592</v>
      </c>
      <c r="AE712" s="789"/>
      <c r="AF712" s="789"/>
      <c r="AG712" s="818" t="s">
        <v>570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592</v>
      </c>
      <c r="AE713" s="327"/>
      <c r="AF713" s="669"/>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568</v>
      </c>
      <c r="AE714" s="816"/>
      <c r="AF714" s="817"/>
      <c r="AG714" s="742" t="s">
        <v>595</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x14ac:dyDescent="0.15">
      <c r="A715" s="646"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568</v>
      </c>
      <c r="AE715" s="611"/>
      <c r="AF715" s="662"/>
      <c r="AG715" s="748" t="s">
        <v>600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592</v>
      </c>
      <c r="AE716" s="633"/>
      <c r="AF716" s="633"/>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39.950000000000003"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596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568</v>
      </c>
      <c r="AE719" s="611"/>
      <c r="AF719" s="611"/>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0" customHeight="1" x14ac:dyDescent="0.15">
      <c r="A721" s="784"/>
      <c r="B721" s="785"/>
      <c r="C721" s="294" t="s">
        <v>564</v>
      </c>
      <c r="D721" s="295"/>
      <c r="E721" s="295"/>
      <c r="F721" s="296"/>
      <c r="G721" s="285"/>
      <c r="H721" s="286"/>
      <c r="I721" s="82" t="str">
        <f>IF(OR(G721="　", G721=""), "", "-")</f>
        <v/>
      </c>
      <c r="J721" s="289">
        <v>905</v>
      </c>
      <c r="K721" s="289"/>
      <c r="L721" s="82" t="str">
        <f>IF(M721="","","-")</f>
        <v/>
      </c>
      <c r="M721" s="83"/>
      <c r="N721" s="302" t="s">
        <v>598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0" customHeight="1" x14ac:dyDescent="0.15">
      <c r="A722" s="784"/>
      <c r="B722" s="785"/>
      <c r="C722" s="294" t="s">
        <v>564</v>
      </c>
      <c r="D722" s="295"/>
      <c r="E722" s="295"/>
      <c r="F722" s="296"/>
      <c r="G722" s="285"/>
      <c r="H722" s="286"/>
      <c r="I722" s="82" t="str">
        <f t="shared" ref="I722:I725" si="4">IF(OR(G722="　", G722=""), "", "-")</f>
        <v/>
      </c>
      <c r="J722" s="289">
        <v>914</v>
      </c>
      <c r="K722" s="289"/>
      <c r="L722" s="82" t="str">
        <f t="shared" ref="L722:L725" si="5">IF(M722="","","-")</f>
        <v/>
      </c>
      <c r="M722" s="83"/>
      <c r="N722" s="302" t="s">
        <v>599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10"/>
      <c r="C726" s="823" t="s">
        <v>53</v>
      </c>
      <c r="D726" s="845"/>
      <c r="E726" s="845"/>
      <c r="F726" s="846"/>
      <c r="G726" s="580" t="s">
        <v>602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4" t="s">
        <v>57</v>
      </c>
      <c r="D727" s="755"/>
      <c r="E727" s="755"/>
      <c r="F727" s="756"/>
      <c r="G727" s="578" t="s">
        <v>603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8.15" customHeight="1" thickBot="1" x14ac:dyDescent="0.2">
      <c r="A729" s="640" t="s">
        <v>625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7" t="s">
        <v>138</v>
      </c>
      <c r="B731" s="808"/>
      <c r="C731" s="808"/>
      <c r="D731" s="808"/>
      <c r="E731" s="809"/>
      <c r="F731" s="735" t="s">
        <v>626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627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2.15" customHeight="1" thickBot="1" x14ac:dyDescent="0.2">
      <c r="A735" s="798" t="s">
        <v>570</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6" t="s">
        <v>409</v>
      </c>
      <c r="B737" s="209"/>
      <c r="C737" s="209"/>
      <c r="D737" s="210"/>
      <c r="E737" s="997" t="s">
        <v>570</v>
      </c>
      <c r="F737" s="997"/>
      <c r="G737" s="997"/>
      <c r="H737" s="997"/>
      <c r="I737" s="997"/>
      <c r="J737" s="997"/>
      <c r="K737" s="997"/>
      <c r="L737" s="997"/>
      <c r="M737" s="997"/>
      <c r="N737" s="365" t="s">
        <v>404</v>
      </c>
      <c r="O737" s="365"/>
      <c r="P737" s="365"/>
      <c r="Q737" s="365"/>
      <c r="R737" s="997" t="s">
        <v>570</v>
      </c>
      <c r="S737" s="997"/>
      <c r="T737" s="997"/>
      <c r="U737" s="997"/>
      <c r="V737" s="997"/>
      <c r="W737" s="997"/>
      <c r="X737" s="997"/>
      <c r="Y737" s="997"/>
      <c r="Z737" s="997"/>
      <c r="AA737" s="365" t="s">
        <v>403</v>
      </c>
      <c r="AB737" s="365"/>
      <c r="AC737" s="365"/>
      <c r="AD737" s="365"/>
      <c r="AE737" s="997" t="s">
        <v>570</v>
      </c>
      <c r="AF737" s="997"/>
      <c r="AG737" s="997"/>
      <c r="AH737" s="997"/>
      <c r="AI737" s="997"/>
      <c r="AJ737" s="997"/>
      <c r="AK737" s="997"/>
      <c r="AL737" s="997"/>
      <c r="AM737" s="997"/>
      <c r="AN737" s="365" t="s">
        <v>402</v>
      </c>
      <c r="AO737" s="365"/>
      <c r="AP737" s="365"/>
      <c r="AQ737" s="365"/>
      <c r="AR737" s="1003" t="s">
        <v>570</v>
      </c>
      <c r="AS737" s="1004"/>
      <c r="AT737" s="1004"/>
      <c r="AU737" s="1004"/>
      <c r="AV737" s="1004"/>
      <c r="AW737" s="1004"/>
      <c r="AX737" s="1005"/>
      <c r="AY737" s="88"/>
      <c r="AZ737" s="88"/>
    </row>
    <row r="738" spans="1:52" ht="24.75" customHeight="1" x14ac:dyDescent="0.15">
      <c r="A738" s="996" t="s">
        <v>401</v>
      </c>
      <c r="B738" s="209"/>
      <c r="C738" s="209"/>
      <c r="D738" s="210"/>
      <c r="E738" s="997" t="s">
        <v>570</v>
      </c>
      <c r="F738" s="997"/>
      <c r="G738" s="997"/>
      <c r="H738" s="997"/>
      <c r="I738" s="997"/>
      <c r="J738" s="997"/>
      <c r="K738" s="997"/>
      <c r="L738" s="997"/>
      <c r="M738" s="997"/>
      <c r="N738" s="365" t="s">
        <v>400</v>
      </c>
      <c r="O738" s="365"/>
      <c r="P738" s="365"/>
      <c r="Q738" s="365"/>
      <c r="R738" s="997" t="s">
        <v>570</v>
      </c>
      <c r="S738" s="997"/>
      <c r="T738" s="997"/>
      <c r="U738" s="997"/>
      <c r="V738" s="997"/>
      <c r="W738" s="997"/>
      <c r="X738" s="997"/>
      <c r="Y738" s="997"/>
      <c r="Z738" s="997"/>
      <c r="AA738" s="365" t="s">
        <v>399</v>
      </c>
      <c r="AB738" s="365"/>
      <c r="AC738" s="365"/>
      <c r="AD738" s="365"/>
      <c r="AE738" s="997" t="s">
        <v>570</v>
      </c>
      <c r="AF738" s="997"/>
      <c r="AG738" s="997"/>
      <c r="AH738" s="997"/>
      <c r="AI738" s="997"/>
      <c r="AJ738" s="997"/>
      <c r="AK738" s="997"/>
      <c r="AL738" s="997"/>
      <c r="AM738" s="997"/>
      <c r="AN738" s="365" t="s">
        <v>398</v>
      </c>
      <c r="AO738" s="365"/>
      <c r="AP738" s="365"/>
      <c r="AQ738" s="365"/>
      <c r="AR738" s="1003" t="s">
        <v>605</v>
      </c>
      <c r="AS738" s="1004"/>
      <c r="AT738" s="1004"/>
      <c r="AU738" s="1004"/>
      <c r="AV738" s="1004"/>
      <c r="AW738" s="1004"/>
      <c r="AX738" s="1005"/>
    </row>
    <row r="739" spans="1:52" ht="24.75" customHeight="1" x14ac:dyDescent="0.15">
      <c r="A739" s="996" t="s">
        <v>397</v>
      </c>
      <c r="B739" s="209"/>
      <c r="C739" s="209"/>
      <c r="D739" s="210"/>
      <c r="E739" s="997" t="s">
        <v>604</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421</v>
      </c>
      <c r="B740" s="979"/>
      <c r="C740" s="979"/>
      <c r="D740" s="980"/>
      <c r="E740" s="981" t="s">
        <v>564</v>
      </c>
      <c r="F740" s="982"/>
      <c r="G740" s="982"/>
      <c r="H740" s="92" t="str">
        <f>IF(E740="", "", "(")</f>
        <v>(</v>
      </c>
      <c r="I740" s="982"/>
      <c r="J740" s="982"/>
      <c r="K740" s="92" t="str">
        <f>IF(OR(I740="　", I740=""), "", "-")</f>
        <v/>
      </c>
      <c r="L740" s="983">
        <v>893</v>
      </c>
      <c r="M740" s="983"/>
      <c r="N740" s="93" t="str">
        <f>IF(O740="", "", "-")</f>
        <v/>
      </c>
      <c r="O740" s="94"/>
      <c r="P740" s="93" t="str">
        <f>IF(E740="", "", ")")</f>
        <v>)</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392</v>
      </c>
      <c r="B780" s="635"/>
      <c r="C780" s="635"/>
      <c r="D780" s="635"/>
      <c r="E780" s="635"/>
      <c r="F780" s="636"/>
      <c r="G780" s="601" t="s">
        <v>607</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801"/>
    </row>
    <row r="781" spans="1:50" ht="24.75" customHeight="1" x14ac:dyDescent="0.15">
      <c r="A781" s="637"/>
      <c r="B781" s="638"/>
      <c r="C781" s="638"/>
      <c r="D781" s="638"/>
      <c r="E781" s="638"/>
      <c r="F781" s="639"/>
      <c r="G781" s="823"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6"/>
      <c r="AC781" s="823"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608</v>
      </c>
      <c r="H782" s="677"/>
      <c r="I782" s="677"/>
      <c r="J782" s="677"/>
      <c r="K782" s="678"/>
      <c r="L782" s="670" t="s">
        <v>609</v>
      </c>
      <c r="M782" s="671"/>
      <c r="N782" s="671"/>
      <c r="O782" s="671"/>
      <c r="P782" s="671"/>
      <c r="Q782" s="671"/>
      <c r="R782" s="671"/>
      <c r="S782" s="671"/>
      <c r="T782" s="671"/>
      <c r="U782" s="671"/>
      <c r="V782" s="671"/>
      <c r="W782" s="671"/>
      <c r="X782" s="672"/>
      <c r="Y782" s="388">
        <v>4.5</v>
      </c>
      <c r="Z782" s="389"/>
      <c r="AA782" s="389"/>
      <c r="AB782" s="813"/>
      <c r="AC782" s="676"/>
      <c r="AD782" s="677"/>
      <c r="AE782" s="677"/>
      <c r="AF782" s="677"/>
      <c r="AG782" s="678"/>
      <c r="AH782" s="670"/>
      <c r="AI782" s="671"/>
      <c r="AJ782" s="671"/>
      <c r="AK782" s="671"/>
      <c r="AL782" s="671"/>
      <c r="AM782" s="671"/>
      <c r="AN782" s="671"/>
      <c r="AO782" s="671"/>
      <c r="AP782" s="671"/>
      <c r="AQ782" s="671"/>
      <c r="AR782" s="671"/>
      <c r="AS782" s="671"/>
      <c r="AT782" s="672"/>
      <c r="AU782" s="388"/>
      <c r="AV782" s="389"/>
      <c r="AW782" s="389"/>
      <c r="AX782" s="390"/>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34" t="s">
        <v>20</v>
      </c>
      <c r="H792" s="835"/>
      <c r="I792" s="835"/>
      <c r="J792" s="835"/>
      <c r="K792" s="835"/>
      <c r="L792" s="836"/>
      <c r="M792" s="837"/>
      <c r="N792" s="837"/>
      <c r="O792" s="837"/>
      <c r="P792" s="837"/>
      <c r="Q792" s="837"/>
      <c r="R792" s="837"/>
      <c r="S792" s="837"/>
      <c r="T792" s="837"/>
      <c r="U792" s="837"/>
      <c r="V792" s="837"/>
      <c r="W792" s="837"/>
      <c r="X792" s="838"/>
      <c r="Y792" s="839">
        <f>SUM(Y782:AB791)</f>
        <v>4.5</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801"/>
    </row>
    <row r="794" spans="1:50" ht="24.75" hidden="1" customHeight="1" x14ac:dyDescent="0.15">
      <c r="A794" s="637"/>
      <c r="B794" s="638"/>
      <c r="C794" s="638"/>
      <c r="D794" s="638"/>
      <c r="E794" s="638"/>
      <c r="F794" s="639"/>
      <c r="G794" s="823"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6"/>
      <c r="AC794" s="823"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88"/>
      <c r="Z795" s="389"/>
      <c r="AA795" s="389"/>
      <c r="AB795" s="813"/>
      <c r="AC795" s="676"/>
      <c r="AD795" s="677"/>
      <c r="AE795" s="677"/>
      <c r="AF795" s="677"/>
      <c r="AG795" s="678"/>
      <c r="AH795" s="670"/>
      <c r="AI795" s="671"/>
      <c r="AJ795" s="671"/>
      <c r="AK795" s="671"/>
      <c r="AL795" s="671"/>
      <c r="AM795" s="671"/>
      <c r="AN795" s="671"/>
      <c r="AO795" s="671"/>
      <c r="AP795" s="671"/>
      <c r="AQ795" s="671"/>
      <c r="AR795" s="671"/>
      <c r="AS795" s="671"/>
      <c r="AT795" s="672"/>
      <c r="AU795" s="388"/>
      <c r="AV795" s="389"/>
      <c r="AW795" s="389"/>
      <c r="AX795" s="390"/>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801"/>
    </row>
    <row r="807" spans="1:50" ht="24.75" hidden="1" customHeight="1" x14ac:dyDescent="0.15">
      <c r="A807" s="637"/>
      <c r="B807" s="638"/>
      <c r="C807" s="638"/>
      <c r="D807" s="638"/>
      <c r="E807" s="638"/>
      <c r="F807" s="639"/>
      <c r="G807" s="823"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6"/>
      <c r="AC807" s="823"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88"/>
      <c r="Z808" s="389"/>
      <c r="AA808" s="389"/>
      <c r="AB808" s="813"/>
      <c r="AC808" s="676"/>
      <c r="AD808" s="677"/>
      <c r="AE808" s="677"/>
      <c r="AF808" s="677"/>
      <c r="AG808" s="678"/>
      <c r="AH808" s="670"/>
      <c r="AI808" s="671"/>
      <c r="AJ808" s="671"/>
      <c r="AK808" s="671"/>
      <c r="AL808" s="671"/>
      <c r="AM808" s="671"/>
      <c r="AN808" s="671"/>
      <c r="AO808" s="671"/>
      <c r="AP808" s="671"/>
      <c r="AQ808" s="671"/>
      <c r="AR808" s="671"/>
      <c r="AS808" s="671"/>
      <c r="AT808" s="672"/>
      <c r="AU808" s="388"/>
      <c r="AV808" s="389"/>
      <c r="AW808" s="389"/>
      <c r="AX808" s="390"/>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801"/>
    </row>
    <row r="820" spans="1:50" ht="24.75" hidden="1" customHeight="1" x14ac:dyDescent="0.15">
      <c r="A820" s="637"/>
      <c r="B820" s="638"/>
      <c r="C820" s="638"/>
      <c r="D820" s="638"/>
      <c r="E820" s="638"/>
      <c r="F820" s="639"/>
      <c r="G820" s="823"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6"/>
      <c r="AC820" s="823"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88"/>
      <c r="Z821" s="389"/>
      <c r="AA821" s="389"/>
      <c r="AB821" s="813"/>
      <c r="AC821" s="676"/>
      <c r="AD821" s="677"/>
      <c r="AE821" s="677"/>
      <c r="AF821" s="677"/>
      <c r="AG821" s="678"/>
      <c r="AH821" s="670"/>
      <c r="AI821" s="671"/>
      <c r="AJ821" s="671"/>
      <c r="AK821" s="671"/>
      <c r="AL821" s="671"/>
      <c r="AM821" s="671"/>
      <c r="AN821" s="671"/>
      <c r="AO821" s="671"/>
      <c r="AP821" s="671"/>
      <c r="AQ821" s="671"/>
      <c r="AR821" s="671"/>
      <c r="AS821" s="671"/>
      <c r="AT821" s="672"/>
      <c r="AU821" s="388"/>
      <c r="AV821" s="389"/>
      <c r="AW821" s="389"/>
      <c r="AX821" s="390"/>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611</v>
      </c>
      <c r="D838" s="347"/>
      <c r="E838" s="347"/>
      <c r="F838" s="347"/>
      <c r="G838" s="347"/>
      <c r="H838" s="347"/>
      <c r="I838" s="347"/>
      <c r="J838" s="348">
        <v>7010001023050</v>
      </c>
      <c r="K838" s="349"/>
      <c r="L838" s="349"/>
      <c r="M838" s="349"/>
      <c r="N838" s="349"/>
      <c r="O838" s="349"/>
      <c r="P838" s="362" t="s">
        <v>609</v>
      </c>
      <c r="Q838" s="350"/>
      <c r="R838" s="350"/>
      <c r="S838" s="350"/>
      <c r="T838" s="350"/>
      <c r="U838" s="350"/>
      <c r="V838" s="350"/>
      <c r="W838" s="350"/>
      <c r="X838" s="350"/>
      <c r="Y838" s="351">
        <v>4</v>
      </c>
      <c r="Z838" s="352"/>
      <c r="AA838" s="352"/>
      <c r="AB838" s="353"/>
      <c r="AC838" s="363" t="s">
        <v>378</v>
      </c>
      <c r="AD838" s="371"/>
      <c r="AE838" s="371"/>
      <c r="AF838" s="371"/>
      <c r="AG838" s="371"/>
      <c r="AH838" s="372">
        <v>2</v>
      </c>
      <c r="AI838" s="373"/>
      <c r="AJ838" s="373"/>
      <c r="AK838" s="373"/>
      <c r="AL838" s="357">
        <v>86.02</v>
      </c>
      <c r="AM838" s="358"/>
      <c r="AN838" s="358"/>
      <c r="AO838" s="359"/>
      <c r="AP838" s="360" t="s">
        <v>612</v>
      </c>
      <c r="AQ838" s="360"/>
      <c r="AR838" s="360"/>
      <c r="AS838" s="360"/>
      <c r="AT838" s="360"/>
      <c r="AU838" s="360"/>
      <c r="AV838" s="360"/>
      <c r="AW838" s="360"/>
      <c r="AX838" s="360"/>
    </row>
    <row r="839" spans="1:50" ht="30" customHeight="1" x14ac:dyDescent="0.15">
      <c r="A839" s="376">
        <v>2</v>
      </c>
      <c r="B839" s="376">
        <v>1</v>
      </c>
      <c r="C839" s="361" t="s">
        <v>611</v>
      </c>
      <c r="D839" s="347"/>
      <c r="E839" s="347"/>
      <c r="F839" s="347"/>
      <c r="G839" s="347"/>
      <c r="H839" s="347"/>
      <c r="I839" s="347"/>
      <c r="J839" s="348">
        <v>7010001023050</v>
      </c>
      <c r="K839" s="349"/>
      <c r="L839" s="349"/>
      <c r="M839" s="349"/>
      <c r="N839" s="349"/>
      <c r="O839" s="349"/>
      <c r="P839" s="362" t="s">
        <v>609</v>
      </c>
      <c r="Q839" s="350"/>
      <c r="R839" s="350"/>
      <c r="S839" s="350"/>
      <c r="T839" s="350"/>
      <c r="U839" s="350"/>
      <c r="V839" s="350"/>
      <c r="W839" s="350"/>
      <c r="X839" s="350"/>
      <c r="Y839" s="351">
        <v>0.5</v>
      </c>
      <c r="Z839" s="352"/>
      <c r="AA839" s="352"/>
      <c r="AB839" s="353"/>
      <c r="AC839" s="363" t="s">
        <v>384</v>
      </c>
      <c r="AD839" s="363"/>
      <c r="AE839" s="363"/>
      <c r="AF839" s="363"/>
      <c r="AG839" s="363"/>
      <c r="AH839" s="372" t="s">
        <v>612</v>
      </c>
      <c r="AI839" s="373"/>
      <c r="AJ839" s="373"/>
      <c r="AK839" s="373"/>
      <c r="AL839" s="357">
        <v>100</v>
      </c>
      <c r="AM839" s="358"/>
      <c r="AN839" s="358"/>
      <c r="AO839" s="359"/>
      <c r="AP839" s="360" t="s">
        <v>612</v>
      </c>
      <c r="AQ839" s="360"/>
      <c r="AR839" s="360"/>
      <c r="AS839" s="360"/>
      <c r="AT839" s="360"/>
      <c r="AU839" s="360"/>
      <c r="AV839" s="360"/>
      <c r="AW839" s="360"/>
      <c r="AX839" s="360"/>
    </row>
    <row r="840" spans="1:50" ht="30" customHeight="1" x14ac:dyDescent="0.15">
      <c r="A840" s="376">
        <v>3</v>
      </c>
      <c r="B840" s="376">
        <v>1</v>
      </c>
      <c r="C840" s="361" t="s">
        <v>613</v>
      </c>
      <c r="D840" s="347"/>
      <c r="E840" s="347"/>
      <c r="F840" s="347"/>
      <c r="G840" s="347"/>
      <c r="H840" s="347"/>
      <c r="I840" s="347"/>
      <c r="J840" s="348">
        <v>8010001036745</v>
      </c>
      <c r="K840" s="349"/>
      <c r="L840" s="349"/>
      <c r="M840" s="349"/>
      <c r="N840" s="349"/>
      <c r="O840" s="349"/>
      <c r="P840" s="362" t="s">
        <v>614</v>
      </c>
      <c r="Q840" s="350"/>
      <c r="R840" s="350"/>
      <c r="S840" s="350"/>
      <c r="T840" s="350"/>
      <c r="U840" s="350"/>
      <c r="V840" s="350"/>
      <c r="W840" s="350"/>
      <c r="X840" s="350"/>
      <c r="Y840" s="351">
        <v>0.4</v>
      </c>
      <c r="Z840" s="352"/>
      <c r="AA840" s="352"/>
      <c r="AB840" s="353"/>
      <c r="AC840" s="363" t="s">
        <v>384</v>
      </c>
      <c r="AD840" s="363"/>
      <c r="AE840" s="363"/>
      <c r="AF840" s="363"/>
      <c r="AG840" s="363"/>
      <c r="AH840" s="355" t="s">
        <v>612</v>
      </c>
      <c r="AI840" s="356"/>
      <c r="AJ840" s="356"/>
      <c r="AK840" s="356"/>
      <c r="AL840" s="357">
        <v>100</v>
      </c>
      <c r="AM840" s="358"/>
      <c r="AN840" s="358"/>
      <c r="AO840" s="359"/>
      <c r="AP840" s="360" t="s">
        <v>612</v>
      </c>
      <c r="AQ840" s="360"/>
      <c r="AR840" s="360"/>
      <c r="AS840" s="360"/>
      <c r="AT840" s="360"/>
      <c r="AU840" s="360"/>
      <c r="AV840" s="360"/>
      <c r="AW840" s="360"/>
      <c r="AX840" s="360"/>
    </row>
    <row r="841" spans="1:50" ht="30" customHeight="1" x14ac:dyDescent="0.15">
      <c r="A841" s="376">
        <v>4</v>
      </c>
      <c r="B841" s="376">
        <v>1</v>
      </c>
      <c r="C841" s="361" t="s">
        <v>613</v>
      </c>
      <c r="D841" s="347"/>
      <c r="E841" s="347"/>
      <c r="F841" s="347"/>
      <c r="G841" s="347"/>
      <c r="H841" s="347"/>
      <c r="I841" s="347"/>
      <c r="J841" s="348">
        <v>8010001036745</v>
      </c>
      <c r="K841" s="349"/>
      <c r="L841" s="349"/>
      <c r="M841" s="349"/>
      <c r="N841" s="349"/>
      <c r="O841" s="349"/>
      <c r="P841" s="362" t="s">
        <v>614</v>
      </c>
      <c r="Q841" s="350"/>
      <c r="R841" s="350"/>
      <c r="S841" s="350"/>
      <c r="T841" s="350"/>
      <c r="U841" s="350"/>
      <c r="V841" s="350"/>
      <c r="W841" s="350"/>
      <c r="X841" s="350"/>
      <c r="Y841" s="351">
        <v>0.3</v>
      </c>
      <c r="Z841" s="352"/>
      <c r="AA841" s="352"/>
      <c r="AB841" s="353"/>
      <c r="AC841" s="363" t="s">
        <v>384</v>
      </c>
      <c r="AD841" s="363"/>
      <c r="AE841" s="363"/>
      <c r="AF841" s="363"/>
      <c r="AG841" s="363"/>
      <c r="AH841" s="355" t="s">
        <v>612</v>
      </c>
      <c r="AI841" s="356"/>
      <c r="AJ841" s="356"/>
      <c r="AK841" s="356"/>
      <c r="AL841" s="357">
        <v>100</v>
      </c>
      <c r="AM841" s="358"/>
      <c r="AN841" s="358"/>
      <c r="AO841" s="359"/>
      <c r="AP841" s="360" t="s">
        <v>612</v>
      </c>
      <c r="AQ841" s="360"/>
      <c r="AR841" s="360"/>
      <c r="AS841" s="360"/>
      <c r="AT841" s="360"/>
      <c r="AU841" s="360"/>
      <c r="AV841" s="360"/>
      <c r="AW841" s="360"/>
      <c r="AX841" s="360"/>
    </row>
    <row r="842" spans="1:50" ht="30" customHeight="1" x14ac:dyDescent="0.15">
      <c r="A842" s="376">
        <v>5</v>
      </c>
      <c r="B842" s="376">
        <v>1</v>
      </c>
      <c r="C842" s="361" t="s">
        <v>613</v>
      </c>
      <c r="D842" s="347"/>
      <c r="E842" s="347"/>
      <c r="F842" s="347"/>
      <c r="G842" s="347"/>
      <c r="H842" s="347"/>
      <c r="I842" s="347"/>
      <c r="J842" s="348">
        <v>8010001036745</v>
      </c>
      <c r="K842" s="349"/>
      <c r="L842" s="349"/>
      <c r="M842" s="349"/>
      <c r="N842" s="349"/>
      <c r="O842" s="349"/>
      <c r="P842" s="362" t="s">
        <v>610</v>
      </c>
      <c r="Q842" s="350"/>
      <c r="R842" s="350"/>
      <c r="S842" s="350"/>
      <c r="T842" s="350"/>
      <c r="U842" s="350"/>
      <c r="V842" s="350"/>
      <c r="W842" s="350"/>
      <c r="X842" s="350"/>
      <c r="Y842" s="351">
        <v>0.2</v>
      </c>
      <c r="Z842" s="352"/>
      <c r="AA842" s="352"/>
      <c r="AB842" s="353"/>
      <c r="AC842" s="354" t="s">
        <v>384</v>
      </c>
      <c r="AD842" s="354"/>
      <c r="AE842" s="354"/>
      <c r="AF842" s="354"/>
      <c r="AG842" s="354"/>
      <c r="AH842" s="355" t="s">
        <v>612</v>
      </c>
      <c r="AI842" s="356"/>
      <c r="AJ842" s="356"/>
      <c r="AK842" s="356"/>
      <c r="AL842" s="357">
        <v>100</v>
      </c>
      <c r="AM842" s="358"/>
      <c r="AN842" s="358"/>
      <c r="AO842" s="359"/>
      <c r="AP842" s="360" t="s">
        <v>612</v>
      </c>
      <c r="AQ842" s="360"/>
      <c r="AR842" s="360"/>
      <c r="AS842" s="360"/>
      <c r="AT842" s="360"/>
      <c r="AU842" s="360"/>
      <c r="AV842" s="360"/>
      <c r="AW842" s="360"/>
      <c r="AX842" s="360"/>
    </row>
    <row r="843" spans="1:50" ht="30" customHeight="1" x14ac:dyDescent="0.15">
      <c r="A843" s="376">
        <v>6</v>
      </c>
      <c r="B843" s="376">
        <v>1</v>
      </c>
      <c r="C843" s="361" t="s">
        <v>613</v>
      </c>
      <c r="D843" s="347"/>
      <c r="E843" s="347"/>
      <c r="F843" s="347"/>
      <c r="G843" s="347"/>
      <c r="H843" s="347"/>
      <c r="I843" s="347"/>
      <c r="J843" s="348">
        <v>8010001036745</v>
      </c>
      <c r="K843" s="349"/>
      <c r="L843" s="349"/>
      <c r="M843" s="349"/>
      <c r="N843" s="349"/>
      <c r="O843" s="349"/>
      <c r="P843" s="362" t="s">
        <v>610</v>
      </c>
      <c r="Q843" s="350"/>
      <c r="R843" s="350"/>
      <c r="S843" s="350"/>
      <c r="T843" s="350"/>
      <c r="U843" s="350"/>
      <c r="V843" s="350"/>
      <c r="W843" s="350"/>
      <c r="X843" s="350"/>
      <c r="Y843" s="351">
        <v>0.1</v>
      </c>
      <c r="Z843" s="352"/>
      <c r="AA843" s="352"/>
      <c r="AB843" s="353"/>
      <c r="AC843" s="354" t="s">
        <v>384</v>
      </c>
      <c r="AD843" s="354"/>
      <c r="AE843" s="354"/>
      <c r="AF843" s="354"/>
      <c r="AG843" s="354"/>
      <c r="AH843" s="355" t="s">
        <v>612</v>
      </c>
      <c r="AI843" s="356"/>
      <c r="AJ843" s="356"/>
      <c r="AK843" s="356"/>
      <c r="AL843" s="357">
        <v>100</v>
      </c>
      <c r="AM843" s="358"/>
      <c r="AN843" s="358"/>
      <c r="AO843" s="359"/>
      <c r="AP843" s="360" t="s">
        <v>612</v>
      </c>
      <c r="AQ843" s="360"/>
      <c r="AR843" s="360"/>
      <c r="AS843" s="360"/>
      <c r="AT843" s="360"/>
      <c r="AU843" s="360"/>
      <c r="AV843" s="360"/>
      <c r="AW843" s="360"/>
      <c r="AX843" s="360"/>
    </row>
    <row r="844" spans="1:50" ht="30" customHeight="1" x14ac:dyDescent="0.15">
      <c r="A844" s="376">
        <v>7</v>
      </c>
      <c r="B844" s="376">
        <v>1</v>
      </c>
      <c r="C844" s="361" t="s">
        <v>615</v>
      </c>
      <c r="D844" s="347"/>
      <c r="E844" s="347"/>
      <c r="F844" s="347"/>
      <c r="G844" s="347"/>
      <c r="H844" s="347"/>
      <c r="I844" s="347"/>
      <c r="J844" s="348">
        <v>3010001010696</v>
      </c>
      <c r="K844" s="349"/>
      <c r="L844" s="349"/>
      <c r="M844" s="349"/>
      <c r="N844" s="349"/>
      <c r="O844" s="349"/>
      <c r="P844" s="362" t="s">
        <v>616</v>
      </c>
      <c r="Q844" s="350"/>
      <c r="R844" s="350"/>
      <c r="S844" s="350"/>
      <c r="T844" s="350"/>
      <c r="U844" s="350"/>
      <c r="V844" s="350"/>
      <c r="W844" s="350"/>
      <c r="X844" s="350"/>
      <c r="Y844" s="351">
        <v>0.9</v>
      </c>
      <c r="Z844" s="352"/>
      <c r="AA844" s="352"/>
      <c r="AB844" s="353"/>
      <c r="AC844" s="354" t="s">
        <v>384</v>
      </c>
      <c r="AD844" s="354"/>
      <c r="AE844" s="354"/>
      <c r="AF844" s="354"/>
      <c r="AG844" s="354"/>
      <c r="AH844" s="355" t="s">
        <v>612</v>
      </c>
      <c r="AI844" s="356"/>
      <c r="AJ844" s="356"/>
      <c r="AK844" s="356"/>
      <c r="AL844" s="357">
        <v>100</v>
      </c>
      <c r="AM844" s="358"/>
      <c r="AN844" s="358"/>
      <c r="AO844" s="359"/>
      <c r="AP844" s="360" t="s">
        <v>612</v>
      </c>
      <c r="AQ844" s="360"/>
      <c r="AR844" s="360"/>
      <c r="AS844" s="360"/>
      <c r="AT844" s="360"/>
      <c r="AU844" s="360"/>
      <c r="AV844" s="360"/>
      <c r="AW844" s="360"/>
      <c r="AX844" s="360"/>
    </row>
    <row r="845" spans="1:50" ht="30" customHeight="1" x14ac:dyDescent="0.15">
      <c r="A845" s="376">
        <v>8</v>
      </c>
      <c r="B845" s="376">
        <v>1</v>
      </c>
      <c r="C845" s="361" t="s">
        <v>617</v>
      </c>
      <c r="D845" s="347"/>
      <c r="E845" s="347"/>
      <c r="F845" s="347"/>
      <c r="G845" s="347"/>
      <c r="H845" s="347"/>
      <c r="I845" s="347"/>
      <c r="J845" s="348">
        <v>3010402009585</v>
      </c>
      <c r="K845" s="349"/>
      <c r="L845" s="349"/>
      <c r="M845" s="349"/>
      <c r="N845" s="349"/>
      <c r="O845" s="349"/>
      <c r="P845" s="362" t="s">
        <v>610</v>
      </c>
      <c r="Q845" s="350"/>
      <c r="R845" s="350"/>
      <c r="S845" s="350"/>
      <c r="T845" s="350"/>
      <c r="U845" s="350"/>
      <c r="V845" s="350"/>
      <c r="W845" s="350"/>
      <c r="X845" s="350"/>
      <c r="Y845" s="351">
        <v>0.1</v>
      </c>
      <c r="Z845" s="352"/>
      <c r="AA845" s="352"/>
      <c r="AB845" s="353"/>
      <c r="AC845" s="354" t="s">
        <v>384</v>
      </c>
      <c r="AD845" s="354"/>
      <c r="AE845" s="354"/>
      <c r="AF845" s="354"/>
      <c r="AG845" s="354"/>
      <c r="AH845" s="355" t="s">
        <v>612</v>
      </c>
      <c r="AI845" s="356"/>
      <c r="AJ845" s="356"/>
      <c r="AK845" s="356"/>
      <c r="AL845" s="357">
        <v>100</v>
      </c>
      <c r="AM845" s="358"/>
      <c r="AN845" s="358"/>
      <c r="AO845" s="359"/>
      <c r="AP845" s="360" t="s">
        <v>612</v>
      </c>
      <c r="AQ845" s="360"/>
      <c r="AR845" s="360"/>
      <c r="AS845" s="360"/>
      <c r="AT845" s="360"/>
      <c r="AU845" s="360"/>
      <c r="AV845" s="360"/>
      <c r="AW845" s="360"/>
      <c r="AX845" s="360"/>
    </row>
    <row r="846" spans="1:50" ht="30" customHeight="1" x14ac:dyDescent="0.15">
      <c r="A846" s="376">
        <v>9</v>
      </c>
      <c r="B846" s="376">
        <v>1</v>
      </c>
      <c r="C846" s="361" t="s">
        <v>618</v>
      </c>
      <c r="D846" s="347"/>
      <c r="E846" s="347"/>
      <c r="F846" s="347"/>
      <c r="G846" s="347"/>
      <c r="H846" s="347"/>
      <c r="I846" s="347"/>
      <c r="J846" s="348">
        <v>9120001008848</v>
      </c>
      <c r="K846" s="349"/>
      <c r="L846" s="349"/>
      <c r="M846" s="349"/>
      <c r="N846" s="349"/>
      <c r="O846" s="349"/>
      <c r="P846" s="362" t="s">
        <v>610</v>
      </c>
      <c r="Q846" s="350"/>
      <c r="R846" s="350"/>
      <c r="S846" s="350"/>
      <c r="T846" s="350"/>
      <c r="U846" s="350"/>
      <c r="V846" s="350"/>
      <c r="W846" s="350"/>
      <c r="X846" s="350"/>
      <c r="Y846" s="351">
        <v>0.1</v>
      </c>
      <c r="Z846" s="352"/>
      <c r="AA846" s="352"/>
      <c r="AB846" s="353"/>
      <c r="AC846" s="354" t="s">
        <v>384</v>
      </c>
      <c r="AD846" s="354"/>
      <c r="AE846" s="354"/>
      <c r="AF846" s="354"/>
      <c r="AG846" s="354"/>
      <c r="AH846" s="355" t="s">
        <v>612</v>
      </c>
      <c r="AI846" s="356"/>
      <c r="AJ846" s="356"/>
      <c r="AK846" s="356"/>
      <c r="AL846" s="357">
        <v>100</v>
      </c>
      <c r="AM846" s="358"/>
      <c r="AN846" s="358"/>
      <c r="AO846" s="359"/>
      <c r="AP846" s="360" t="s">
        <v>612</v>
      </c>
      <c r="AQ846" s="360"/>
      <c r="AR846" s="360"/>
      <c r="AS846" s="360"/>
      <c r="AT846" s="360"/>
      <c r="AU846" s="360"/>
      <c r="AV846" s="360"/>
      <c r="AW846" s="360"/>
      <c r="AX846" s="360"/>
    </row>
    <row r="847" spans="1:50" ht="30" customHeight="1" x14ac:dyDescent="0.15">
      <c r="A847" s="376">
        <v>10</v>
      </c>
      <c r="B847" s="376">
        <v>1</v>
      </c>
      <c r="C847" s="361" t="s">
        <v>619</v>
      </c>
      <c r="D847" s="347"/>
      <c r="E847" s="347"/>
      <c r="F847" s="347"/>
      <c r="G847" s="347"/>
      <c r="H847" s="347"/>
      <c r="I847" s="347"/>
      <c r="J847" s="348">
        <v>7010601033011</v>
      </c>
      <c r="K847" s="349"/>
      <c r="L847" s="349"/>
      <c r="M847" s="349"/>
      <c r="N847" s="349"/>
      <c r="O847" s="349"/>
      <c r="P847" s="362" t="s">
        <v>610</v>
      </c>
      <c r="Q847" s="350"/>
      <c r="R847" s="350"/>
      <c r="S847" s="350"/>
      <c r="T847" s="350"/>
      <c r="U847" s="350"/>
      <c r="V847" s="350"/>
      <c r="W847" s="350"/>
      <c r="X847" s="350"/>
      <c r="Y847" s="351">
        <v>0</v>
      </c>
      <c r="Z847" s="352"/>
      <c r="AA847" s="352"/>
      <c r="AB847" s="353"/>
      <c r="AC847" s="354" t="s">
        <v>384</v>
      </c>
      <c r="AD847" s="354"/>
      <c r="AE847" s="354"/>
      <c r="AF847" s="354"/>
      <c r="AG847" s="354"/>
      <c r="AH847" s="355" t="s">
        <v>612</v>
      </c>
      <c r="AI847" s="356"/>
      <c r="AJ847" s="356"/>
      <c r="AK847" s="356"/>
      <c r="AL847" s="357">
        <v>100</v>
      </c>
      <c r="AM847" s="358"/>
      <c r="AN847" s="358"/>
      <c r="AO847" s="359"/>
      <c r="AP847" s="360" t="s">
        <v>612</v>
      </c>
      <c r="AQ847" s="360"/>
      <c r="AR847" s="360"/>
      <c r="AS847" s="360"/>
      <c r="AT847" s="360"/>
      <c r="AU847" s="360"/>
      <c r="AV847" s="360"/>
      <c r="AW847" s="360"/>
      <c r="AX847" s="360"/>
    </row>
    <row r="848" spans="1:50" ht="30" customHeight="1" x14ac:dyDescent="0.15">
      <c r="A848" s="376">
        <v>11</v>
      </c>
      <c r="B848" s="376">
        <v>1</v>
      </c>
      <c r="C848" s="361" t="s">
        <v>620</v>
      </c>
      <c r="D848" s="347"/>
      <c r="E848" s="347"/>
      <c r="F848" s="347"/>
      <c r="G848" s="347"/>
      <c r="H848" s="347"/>
      <c r="I848" s="347"/>
      <c r="J848" s="348">
        <v>4011101012854</v>
      </c>
      <c r="K848" s="349"/>
      <c r="L848" s="349"/>
      <c r="M848" s="349"/>
      <c r="N848" s="349"/>
      <c r="O848" s="349"/>
      <c r="P848" s="362" t="s">
        <v>610</v>
      </c>
      <c r="Q848" s="350"/>
      <c r="R848" s="350"/>
      <c r="S848" s="350"/>
      <c r="T848" s="350"/>
      <c r="U848" s="350"/>
      <c r="V848" s="350"/>
      <c r="W848" s="350"/>
      <c r="X848" s="350"/>
      <c r="Y848" s="351">
        <v>0</v>
      </c>
      <c r="Z848" s="352"/>
      <c r="AA848" s="352"/>
      <c r="AB848" s="353"/>
      <c r="AC848" s="354" t="s">
        <v>384</v>
      </c>
      <c r="AD848" s="354"/>
      <c r="AE848" s="354"/>
      <c r="AF848" s="354"/>
      <c r="AG848" s="354"/>
      <c r="AH848" s="355" t="s">
        <v>612</v>
      </c>
      <c r="AI848" s="356"/>
      <c r="AJ848" s="356"/>
      <c r="AK848" s="356"/>
      <c r="AL848" s="357">
        <v>100</v>
      </c>
      <c r="AM848" s="358"/>
      <c r="AN848" s="358"/>
      <c r="AO848" s="359"/>
      <c r="AP848" s="360" t="s">
        <v>612</v>
      </c>
      <c r="AQ848" s="360"/>
      <c r="AR848" s="360"/>
      <c r="AS848" s="360"/>
      <c r="AT848" s="360"/>
      <c r="AU848" s="360"/>
      <c r="AV848" s="360"/>
      <c r="AW848" s="360"/>
      <c r="AX848" s="360"/>
    </row>
    <row r="849" spans="1:50" ht="30" customHeight="1" x14ac:dyDescent="0.15">
      <c r="A849" s="376">
        <v>12</v>
      </c>
      <c r="B849" s="376">
        <v>1</v>
      </c>
      <c r="C849" s="361" t="s">
        <v>621</v>
      </c>
      <c r="D849" s="347"/>
      <c r="E849" s="347"/>
      <c r="F849" s="347"/>
      <c r="G849" s="347"/>
      <c r="H849" s="347"/>
      <c r="I849" s="347"/>
      <c r="J849" s="348">
        <v>1010001092605</v>
      </c>
      <c r="K849" s="349"/>
      <c r="L849" s="349"/>
      <c r="M849" s="349"/>
      <c r="N849" s="349"/>
      <c r="O849" s="349"/>
      <c r="P849" s="362" t="s">
        <v>622</v>
      </c>
      <c r="Q849" s="350"/>
      <c r="R849" s="350"/>
      <c r="S849" s="350"/>
      <c r="T849" s="350"/>
      <c r="U849" s="350"/>
      <c r="V849" s="350"/>
      <c r="W849" s="350"/>
      <c r="X849" s="350"/>
      <c r="Y849" s="351">
        <v>0</v>
      </c>
      <c r="Z849" s="352"/>
      <c r="AA849" s="352"/>
      <c r="AB849" s="353"/>
      <c r="AC849" s="354" t="s">
        <v>384</v>
      </c>
      <c r="AD849" s="354"/>
      <c r="AE849" s="354"/>
      <c r="AF849" s="354"/>
      <c r="AG849" s="354"/>
      <c r="AH849" s="355" t="s">
        <v>612</v>
      </c>
      <c r="AI849" s="356"/>
      <c r="AJ849" s="356"/>
      <c r="AK849" s="356"/>
      <c r="AL849" s="357">
        <v>100</v>
      </c>
      <c r="AM849" s="358"/>
      <c r="AN849" s="358"/>
      <c r="AO849" s="359"/>
      <c r="AP849" s="360" t="s">
        <v>612</v>
      </c>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414</v>
      </c>
      <c r="F1103" s="375"/>
      <c r="G1103" s="375"/>
      <c r="H1103" s="375"/>
      <c r="I1103" s="375"/>
      <c r="J1103" s="348" t="s">
        <v>570</v>
      </c>
      <c r="K1103" s="349"/>
      <c r="L1103" s="349"/>
      <c r="M1103" s="349"/>
      <c r="N1103" s="349"/>
      <c r="O1103" s="349"/>
      <c r="P1103" s="362" t="s">
        <v>570</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3">
    <cfRule type="expression" dxfId="2791" priority="13883">
      <formula>IF(RIGHT(TEXT(Y783,"0.#"),1)=".",FALSE,TRUE)</formula>
    </cfRule>
    <cfRule type="expression" dxfId="2790" priority="13884">
      <formula>IF(RIGHT(TEXT(Y783,"0.#"),1)=".",TRUE,FALSE)</formula>
    </cfRule>
  </conditionalFormatting>
  <conditionalFormatting sqref="Y792">
    <cfRule type="expression" dxfId="2789" priority="13879">
      <formula>IF(RIGHT(TEXT(Y792,"0.#"),1)=".",FALSE,TRUE)</formula>
    </cfRule>
    <cfRule type="expression" dxfId="2788" priority="13880">
      <formula>IF(RIGHT(TEXT(Y792,"0.#"),1)=".",TRUE,FALSE)</formula>
    </cfRule>
  </conditionalFormatting>
  <conditionalFormatting sqref="Y823:Y830 Y821 Y810:Y817 Y808 Y797:Y804 Y795">
    <cfRule type="expression" dxfId="2787" priority="13661">
      <formula>IF(RIGHT(TEXT(Y795,"0.#"),1)=".",FALSE,TRUE)</formula>
    </cfRule>
    <cfRule type="expression" dxfId="2786" priority="13662">
      <formula>IF(RIGHT(TEXT(Y795,"0.#"),1)=".",TRUE,FALSE)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4:Y791 Y782">
    <cfRule type="expression" dxfId="2779" priority="13685">
      <formula>IF(RIGHT(TEXT(Y782,"0.#"),1)=".",FALSE,TRUE)</formula>
    </cfRule>
    <cfRule type="expression" dxfId="2778" priority="13686">
      <formula>IF(RIGHT(TEXT(Y782,"0.#"),1)=".",TRUE,FALSE)</formula>
    </cfRule>
  </conditionalFormatting>
  <conditionalFormatting sqref="AU783">
    <cfRule type="expression" dxfId="2777" priority="13683">
      <formula>IF(RIGHT(TEXT(AU783,"0.#"),1)=".",FALSE,TRUE)</formula>
    </cfRule>
    <cfRule type="expression" dxfId="2776" priority="13684">
      <formula>IF(RIGHT(TEXT(AU783,"0.#"),1)=".",TRUE,FALSE)</formula>
    </cfRule>
  </conditionalFormatting>
  <conditionalFormatting sqref="AU792">
    <cfRule type="expression" dxfId="2775" priority="13681">
      <formula>IF(RIGHT(TEXT(AU792,"0.#"),1)=".",FALSE,TRUE)</formula>
    </cfRule>
    <cfRule type="expression" dxfId="2774" priority="13682">
      <formula>IF(RIGHT(TEXT(AU792,"0.#"),1)=".",TRUE,FALSE)</formula>
    </cfRule>
  </conditionalFormatting>
  <conditionalFormatting sqref="AU784:AU791 AU782">
    <cfRule type="expression" dxfId="2773" priority="13679">
      <formula>IF(RIGHT(TEXT(AU782,"0.#"),1)=".",FALSE,TRUE)</formula>
    </cfRule>
    <cfRule type="expression" dxfId="2772" priority="13680">
      <formula>IF(RIGHT(TEXT(AU782,"0.#"),1)=".",TRUE,FALSE)</formula>
    </cfRule>
  </conditionalFormatting>
  <conditionalFormatting sqref="Y822 Y809 Y796">
    <cfRule type="expression" dxfId="2771" priority="13665">
      <formula>IF(RIGHT(TEXT(Y796,"0.#"),1)=".",FALSE,TRUE)</formula>
    </cfRule>
    <cfRule type="expression" dxfId="2770" priority="13666">
      <formula>IF(RIGHT(TEXT(Y796,"0.#"),1)=".",TRUE,FALSE)</formula>
    </cfRule>
  </conditionalFormatting>
  <conditionalFormatting sqref="Y831 Y818 Y805">
    <cfRule type="expression" dxfId="2769" priority="13663">
      <formula>IF(RIGHT(TEXT(Y805,"0.#"),1)=".",FALSE,TRUE)</formula>
    </cfRule>
    <cfRule type="expression" dxfId="2768" priority="13664">
      <formula>IF(RIGHT(TEXT(Y805,"0.#"),1)=".",TRUE,FALSE)</formula>
    </cfRule>
  </conditionalFormatting>
  <conditionalFormatting sqref="AU822 AU809 AU796">
    <cfRule type="expression" dxfId="2767" priority="13659">
      <formula>IF(RIGHT(TEXT(AU796,"0.#"),1)=".",FALSE,TRUE)</formula>
    </cfRule>
    <cfRule type="expression" dxfId="2766" priority="13660">
      <formula>IF(RIGHT(TEXT(AU796,"0.#"),1)=".",TRUE,FALSE)</formula>
    </cfRule>
  </conditionalFormatting>
  <conditionalFormatting sqref="AU831 AU818 AU805">
    <cfRule type="expression" dxfId="2765" priority="13657">
      <formula>IF(RIGHT(TEXT(AU805,"0.#"),1)=".",FALSE,TRUE)</formula>
    </cfRule>
    <cfRule type="expression" dxfId="2764" priority="13658">
      <formula>IF(RIGHT(TEXT(AU805,"0.#"),1)=".",TRUE,FALSE)</formula>
    </cfRule>
  </conditionalFormatting>
  <conditionalFormatting sqref="AU823:AU830 AU821 AU810:AU817 AU808 AU797:AU804 AU795">
    <cfRule type="expression" dxfId="2763" priority="13655">
      <formula>IF(RIGHT(TEXT(AU795,"0.#"),1)=".",FALSE,TRUE)</formula>
    </cfRule>
    <cfRule type="expression" dxfId="2762" priority="13656">
      <formula>IF(RIGHT(TEXT(AU795,"0.#"),1)=".",TRUE,FALSE)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5"/>
      <c r="Z2" s="837"/>
      <c r="AA2" s="838"/>
      <c r="AB2" s="1039" t="s">
        <v>11</v>
      </c>
      <c r="AC2" s="1040"/>
      <c r="AD2" s="104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12"/>
      <c r="I4" s="1012"/>
      <c r="J4" s="1012"/>
      <c r="K4" s="1012"/>
      <c r="L4" s="1012"/>
      <c r="M4" s="1012"/>
      <c r="N4" s="1012"/>
      <c r="O4" s="1013"/>
      <c r="P4" s="104"/>
      <c r="Q4" s="1020"/>
      <c r="R4" s="1020"/>
      <c r="S4" s="1020"/>
      <c r="T4" s="1020"/>
      <c r="U4" s="1020"/>
      <c r="V4" s="1020"/>
      <c r="W4" s="1020"/>
      <c r="X4" s="1021"/>
      <c r="Y4" s="1030" t="s">
        <v>12</v>
      </c>
      <c r="Z4" s="1031"/>
      <c r="AA4" s="1032"/>
      <c r="AB4" s="464"/>
      <c r="AC4" s="1034"/>
      <c r="AD4" s="103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8" t="s">
        <v>182</v>
      </c>
      <c r="AC6" s="1029"/>
      <c r="AD6" s="102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5"/>
      <c r="Z9" s="837"/>
      <c r="AA9" s="838"/>
      <c r="AB9" s="1039" t="s">
        <v>11</v>
      </c>
      <c r="AC9" s="1040"/>
      <c r="AD9" s="104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4"/>
      <c r="AC11" s="1034"/>
      <c r="AD11" s="103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8" t="s">
        <v>182</v>
      </c>
      <c r="AC13" s="1029"/>
      <c r="AD13" s="102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5"/>
      <c r="Z16" s="837"/>
      <c r="AA16" s="838"/>
      <c r="AB16" s="1039" t="s">
        <v>11</v>
      </c>
      <c r="AC16" s="1040"/>
      <c r="AD16" s="104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4"/>
      <c r="AC18" s="1034"/>
      <c r="AD18" s="103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8" t="s">
        <v>182</v>
      </c>
      <c r="AC20" s="1029"/>
      <c r="AD20" s="102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5"/>
      <c r="Z23" s="837"/>
      <c r="AA23" s="838"/>
      <c r="AB23" s="1039" t="s">
        <v>11</v>
      </c>
      <c r="AC23" s="1040"/>
      <c r="AD23" s="104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4"/>
      <c r="AC25" s="1034"/>
      <c r="AD25" s="103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8" t="s">
        <v>182</v>
      </c>
      <c r="AC27" s="1029"/>
      <c r="AD27" s="102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5"/>
      <c r="Z30" s="837"/>
      <c r="AA30" s="838"/>
      <c r="AB30" s="1039" t="s">
        <v>11</v>
      </c>
      <c r="AC30" s="1040"/>
      <c r="AD30" s="104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4"/>
      <c r="AC32" s="1034"/>
      <c r="AD32" s="103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8" t="s">
        <v>182</v>
      </c>
      <c r="AC34" s="1029"/>
      <c r="AD34" s="102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5"/>
      <c r="Z37" s="837"/>
      <c r="AA37" s="838"/>
      <c r="AB37" s="1039" t="s">
        <v>11</v>
      </c>
      <c r="AC37" s="1040"/>
      <c r="AD37" s="104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4"/>
      <c r="AC39" s="1034"/>
      <c r="AD39" s="103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8" t="s">
        <v>182</v>
      </c>
      <c r="AC41" s="1029"/>
      <c r="AD41" s="102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5"/>
      <c r="Z44" s="837"/>
      <c r="AA44" s="838"/>
      <c r="AB44" s="1039" t="s">
        <v>11</v>
      </c>
      <c r="AC44" s="1040"/>
      <c r="AD44" s="104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4"/>
      <c r="AC46" s="1034"/>
      <c r="AD46" s="103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8" t="s">
        <v>182</v>
      </c>
      <c r="AC48" s="1029"/>
      <c r="AD48" s="102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5"/>
      <c r="Z51" s="837"/>
      <c r="AA51" s="838"/>
      <c r="AB51" s="242" t="s">
        <v>11</v>
      </c>
      <c r="AC51" s="1040"/>
      <c r="AD51" s="104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4"/>
      <c r="AC53" s="1034"/>
      <c r="AD53" s="103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8" t="s">
        <v>182</v>
      </c>
      <c r="AC55" s="1029"/>
      <c r="AD55" s="102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5"/>
      <c r="Z58" s="837"/>
      <c r="AA58" s="838"/>
      <c r="AB58" s="1039" t="s">
        <v>11</v>
      </c>
      <c r="AC58" s="1040"/>
      <c r="AD58" s="104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4"/>
      <c r="AC60" s="1034"/>
      <c r="AD60" s="103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8" t="s">
        <v>182</v>
      </c>
      <c r="AC62" s="1029"/>
      <c r="AD62" s="102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5"/>
      <c r="Z65" s="837"/>
      <c r="AA65" s="838"/>
      <c r="AB65" s="1039" t="s">
        <v>11</v>
      </c>
      <c r="AC65" s="1040"/>
      <c r="AD65" s="104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4"/>
      <c r="AC67" s="1034"/>
      <c r="AD67" s="103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601" t="s">
        <v>372</v>
      </c>
      <c r="H2" s="602"/>
      <c r="I2" s="602"/>
      <c r="J2" s="602"/>
      <c r="K2" s="602"/>
      <c r="L2" s="602"/>
      <c r="M2" s="602"/>
      <c r="N2" s="602"/>
      <c r="O2" s="602"/>
      <c r="P2" s="602"/>
      <c r="Q2" s="602"/>
      <c r="R2" s="602"/>
      <c r="S2" s="602"/>
      <c r="T2" s="602"/>
      <c r="U2" s="602"/>
      <c r="V2" s="602"/>
      <c r="W2" s="602"/>
      <c r="X2" s="602"/>
      <c r="Y2" s="602"/>
      <c r="Z2" s="602"/>
      <c r="AA2" s="602"/>
      <c r="AB2" s="603"/>
      <c r="AC2" s="601"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7"/>
      <c r="B4" s="1058"/>
      <c r="C4" s="1058"/>
      <c r="D4" s="1058"/>
      <c r="E4" s="1058"/>
      <c r="F4" s="1059"/>
      <c r="G4" s="676"/>
      <c r="H4" s="677"/>
      <c r="I4" s="677"/>
      <c r="J4" s="677"/>
      <c r="K4" s="678"/>
      <c r="L4" s="670"/>
      <c r="M4" s="671"/>
      <c r="N4" s="671"/>
      <c r="O4" s="671"/>
      <c r="P4" s="671"/>
      <c r="Q4" s="671"/>
      <c r="R4" s="671"/>
      <c r="S4" s="671"/>
      <c r="T4" s="671"/>
      <c r="U4" s="671"/>
      <c r="V4" s="671"/>
      <c r="W4" s="671"/>
      <c r="X4" s="672"/>
      <c r="Y4" s="388"/>
      <c r="Z4" s="389"/>
      <c r="AA4" s="389"/>
      <c r="AB4" s="813"/>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57"/>
      <c r="B5" s="1058"/>
      <c r="C5" s="1058"/>
      <c r="D5" s="1058"/>
      <c r="E5" s="1058"/>
      <c r="F5" s="105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7"/>
      <c r="B6" s="1058"/>
      <c r="C6" s="1058"/>
      <c r="D6" s="1058"/>
      <c r="E6" s="1058"/>
      <c r="F6" s="105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7"/>
      <c r="B7" s="1058"/>
      <c r="C7" s="1058"/>
      <c r="D7" s="1058"/>
      <c r="E7" s="1058"/>
      <c r="F7" s="105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7"/>
      <c r="B8" s="1058"/>
      <c r="C8" s="1058"/>
      <c r="D8" s="1058"/>
      <c r="E8" s="1058"/>
      <c r="F8" s="105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7"/>
      <c r="B9" s="1058"/>
      <c r="C9" s="1058"/>
      <c r="D9" s="1058"/>
      <c r="E9" s="1058"/>
      <c r="F9" s="105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7"/>
      <c r="B10" s="1058"/>
      <c r="C10" s="1058"/>
      <c r="D10" s="1058"/>
      <c r="E10" s="1058"/>
      <c r="F10" s="105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7"/>
      <c r="B11" s="1058"/>
      <c r="C11" s="1058"/>
      <c r="D11" s="1058"/>
      <c r="E11" s="1058"/>
      <c r="F11" s="105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7"/>
      <c r="B12" s="1058"/>
      <c r="C12" s="1058"/>
      <c r="D12" s="1058"/>
      <c r="E12" s="1058"/>
      <c r="F12" s="105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7"/>
      <c r="B13" s="1058"/>
      <c r="C13" s="1058"/>
      <c r="D13" s="1058"/>
      <c r="E13" s="1058"/>
      <c r="F13" s="105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801"/>
    </row>
    <row r="16" spans="1:50" ht="25.5" customHeight="1" x14ac:dyDescent="0.15">
      <c r="A16" s="1057"/>
      <c r="B16" s="1058"/>
      <c r="C16" s="1058"/>
      <c r="D16" s="1058"/>
      <c r="E16" s="1058"/>
      <c r="F16" s="1059"/>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7"/>
      <c r="B17" s="1058"/>
      <c r="C17" s="1058"/>
      <c r="D17" s="1058"/>
      <c r="E17" s="1058"/>
      <c r="F17" s="1059"/>
      <c r="G17" s="676"/>
      <c r="H17" s="677"/>
      <c r="I17" s="677"/>
      <c r="J17" s="677"/>
      <c r="K17" s="678"/>
      <c r="L17" s="670"/>
      <c r="M17" s="671"/>
      <c r="N17" s="671"/>
      <c r="O17" s="671"/>
      <c r="P17" s="671"/>
      <c r="Q17" s="671"/>
      <c r="R17" s="671"/>
      <c r="S17" s="671"/>
      <c r="T17" s="671"/>
      <c r="U17" s="671"/>
      <c r="V17" s="671"/>
      <c r="W17" s="671"/>
      <c r="X17" s="672"/>
      <c r="Y17" s="388"/>
      <c r="Z17" s="389"/>
      <c r="AA17" s="389"/>
      <c r="AB17" s="813"/>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57"/>
      <c r="B18" s="1058"/>
      <c r="C18" s="1058"/>
      <c r="D18" s="1058"/>
      <c r="E18" s="1058"/>
      <c r="F18" s="105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7"/>
      <c r="B19" s="1058"/>
      <c r="C19" s="1058"/>
      <c r="D19" s="1058"/>
      <c r="E19" s="1058"/>
      <c r="F19" s="105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7"/>
      <c r="B20" s="1058"/>
      <c r="C20" s="1058"/>
      <c r="D20" s="1058"/>
      <c r="E20" s="1058"/>
      <c r="F20" s="105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7"/>
      <c r="B21" s="1058"/>
      <c r="C21" s="1058"/>
      <c r="D21" s="1058"/>
      <c r="E21" s="1058"/>
      <c r="F21" s="105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7"/>
      <c r="B22" s="1058"/>
      <c r="C22" s="1058"/>
      <c r="D22" s="1058"/>
      <c r="E22" s="1058"/>
      <c r="F22" s="105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7"/>
      <c r="B23" s="1058"/>
      <c r="C23" s="1058"/>
      <c r="D23" s="1058"/>
      <c r="E23" s="1058"/>
      <c r="F23" s="105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7"/>
      <c r="B24" s="1058"/>
      <c r="C24" s="1058"/>
      <c r="D24" s="1058"/>
      <c r="E24" s="1058"/>
      <c r="F24" s="105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7"/>
      <c r="B25" s="1058"/>
      <c r="C25" s="1058"/>
      <c r="D25" s="1058"/>
      <c r="E25" s="1058"/>
      <c r="F25" s="105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7"/>
      <c r="B26" s="1058"/>
      <c r="C26" s="1058"/>
      <c r="D26" s="1058"/>
      <c r="E26" s="1058"/>
      <c r="F26" s="105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801"/>
    </row>
    <row r="29" spans="1:50" ht="24.75" customHeight="1" x14ac:dyDescent="0.15">
      <c r="A29" s="1057"/>
      <c r="B29" s="1058"/>
      <c r="C29" s="1058"/>
      <c r="D29" s="1058"/>
      <c r="E29" s="1058"/>
      <c r="F29" s="1059"/>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7"/>
      <c r="B30" s="1058"/>
      <c r="C30" s="1058"/>
      <c r="D30" s="1058"/>
      <c r="E30" s="1058"/>
      <c r="F30" s="1059"/>
      <c r="G30" s="676"/>
      <c r="H30" s="677"/>
      <c r="I30" s="677"/>
      <c r="J30" s="677"/>
      <c r="K30" s="678"/>
      <c r="L30" s="670"/>
      <c r="M30" s="671"/>
      <c r="N30" s="671"/>
      <c r="O30" s="671"/>
      <c r="P30" s="671"/>
      <c r="Q30" s="671"/>
      <c r="R30" s="671"/>
      <c r="S30" s="671"/>
      <c r="T30" s="671"/>
      <c r="U30" s="671"/>
      <c r="V30" s="671"/>
      <c r="W30" s="671"/>
      <c r="X30" s="672"/>
      <c r="Y30" s="388"/>
      <c r="Z30" s="389"/>
      <c r="AA30" s="389"/>
      <c r="AB30" s="813"/>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57"/>
      <c r="B31" s="1058"/>
      <c r="C31" s="1058"/>
      <c r="D31" s="1058"/>
      <c r="E31" s="1058"/>
      <c r="F31" s="105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7"/>
      <c r="B32" s="1058"/>
      <c r="C32" s="1058"/>
      <c r="D32" s="1058"/>
      <c r="E32" s="1058"/>
      <c r="F32" s="105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7"/>
      <c r="B33" s="1058"/>
      <c r="C33" s="1058"/>
      <c r="D33" s="1058"/>
      <c r="E33" s="1058"/>
      <c r="F33" s="105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7"/>
      <c r="B34" s="1058"/>
      <c r="C34" s="1058"/>
      <c r="D34" s="1058"/>
      <c r="E34" s="1058"/>
      <c r="F34" s="105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7"/>
      <c r="B35" s="1058"/>
      <c r="C35" s="1058"/>
      <c r="D35" s="1058"/>
      <c r="E35" s="1058"/>
      <c r="F35" s="105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7"/>
      <c r="B36" s="1058"/>
      <c r="C36" s="1058"/>
      <c r="D36" s="1058"/>
      <c r="E36" s="1058"/>
      <c r="F36" s="105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7"/>
      <c r="B37" s="1058"/>
      <c r="C37" s="1058"/>
      <c r="D37" s="1058"/>
      <c r="E37" s="1058"/>
      <c r="F37" s="105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7"/>
      <c r="B38" s="1058"/>
      <c r="C38" s="1058"/>
      <c r="D38" s="1058"/>
      <c r="E38" s="1058"/>
      <c r="F38" s="105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7"/>
      <c r="B39" s="1058"/>
      <c r="C39" s="1058"/>
      <c r="D39" s="1058"/>
      <c r="E39" s="1058"/>
      <c r="F39" s="105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801"/>
    </row>
    <row r="42" spans="1:50" ht="24.75" customHeight="1" x14ac:dyDescent="0.15">
      <c r="A42" s="1057"/>
      <c r="B42" s="1058"/>
      <c r="C42" s="1058"/>
      <c r="D42" s="1058"/>
      <c r="E42" s="1058"/>
      <c r="F42" s="1059"/>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7"/>
      <c r="B43" s="1058"/>
      <c r="C43" s="1058"/>
      <c r="D43" s="1058"/>
      <c r="E43" s="1058"/>
      <c r="F43" s="1059"/>
      <c r="G43" s="676"/>
      <c r="H43" s="677"/>
      <c r="I43" s="677"/>
      <c r="J43" s="677"/>
      <c r="K43" s="678"/>
      <c r="L43" s="670"/>
      <c r="M43" s="671"/>
      <c r="N43" s="671"/>
      <c r="O43" s="671"/>
      <c r="P43" s="671"/>
      <c r="Q43" s="671"/>
      <c r="R43" s="671"/>
      <c r="S43" s="671"/>
      <c r="T43" s="671"/>
      <c r="U43" s="671"/>
      <c r="V43" s="671"/>
      <c r="W43" s="671"/>
      <c r="X43" s="672"/>
      <c r="Y43" s="388"/>
      <c r="Z43" s="389"/>
      <c r="AA43" s="389"/>
      <c r="AB43" s="813"/>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57"/>
      <c r="B44" s="1058"/>
      <c r="C44" s="1058"/>
      <c r="D44" s="1058"/>
      <c r="E44" s="1058"/>
      <c r="F44" s="105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7"/>
      <c r="B45" s="1058"/>
      <c r="C45" s="1058"/>
      <c r="D45" s="1058"/>
      <c r="E45" s="1058"/>
      <c r="F45" s="105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7"/>
      <c r="B46" s="1058"/>
      <c r="C46" s="1058"/>
      <c r="D46" s="1058"/>
      <c r="E46" s="1058"/>
      <c r="F46" s="105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7"/>
      <c r="B47" s="1058"/>
      <c r="C47" s="1058"/>
      <c r="D47" s="1058"/>
      <c r="E47" s="1058"/>
      <c r="F47" s="105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7"/>
      <c r="B48" s="1058"/>
      <c r="C48" s="1058"/>
      <c r="D48" s="1058"/>
      <c r="E48" s="1058"/>
      <c r="F48" s="105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7"/>
      <c r="B49" s="1058"/>
      <c r="C49" s="1058"/>
      <c r="D49" s="1058"/>
      <c r="E49" s="1058"/>
      <c r="F49" s="105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7"/>
      <c r="B50" s="1058"/>
      <c r="C50" s="1058"/>
      <c r="D50" s="1058"/>
      <c r="E50" s="1058"/>
      <c r="F50" s="105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7"/>
      <c r="B51" s="1058"/>
      <c r="C51" s="1058"/>
      <c r="D51" s="1058"/>
      <c r="E51" s="1058"/>
      <c r="F51" s="105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7"/>
      <c r="B52" s="1058"/>
      <c r="C52" s="1058"/>
      <c r="D52" s="1058"/>
      <c r="E52" s="1058"/>
      <c r="F52" s="105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801"/>
    </row>
    <row r="56" spans="1:50" ht="24.75" customHeight="1" x14ac:dyDescent="0.15">
      <c r="A56" s="1057"/>
      <c r="B56" s="1058"/>
      <c r="C56" s="1058"/>
      <c r="D56" s="1058"/>
      <c r="E56" s="1058"/>
      <c r="F56" s="1059"/>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7"/>
      <c r="B57" s="1058"/>
      <c r="C57" s="1058"/>
      <c r="D57" s="1058"/>
      <c r="E57" s="1058"/>
      <c r="F57" s="1059"/>
      <c r="G57" s="676"/>
      <c r="H57" s="677"/>
      <c r="I57" s="677"/>
      <c r="J57" s="677"/>
      <c r="K57" s="678"/>
      <c r="L57" s="670"/>
      <c r="M57" s="671"/>
      <c r="N57" s="671"/>
      <c r="O57" s="671"/>
      <c r="P57" s="671"/>
      <c r="Q57" s="671"/>
      <c r="R57" s="671"/>
      <c r="S57" s="671"/>
      <c r="T57" s="671"/>
      <c r="U57" s="671"/>
      <c r="V57" s="671"/>
      <c r="W57" s="671"/>
      <c r="X57" s="672"/>
      <c r="Y57" s="388"/>
      <c r="Z57" s="389"/>
      <c r="AA57" s="389"/>
      <c r="AB57" s="813"/>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57"/>
      <c r="B58" s="1058"/>
      <c r="C58" s="1058"/>
      <c r="D58" s="1058"/>
      <c r="E58" s="1058"/>
      <c r="F58" s="105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7"/>
      <c r="B59" s="1058"/>
      <c r="C59" s="1058"/>
      <c r="D59" s="1058"/>
      <c r="E59" s="1058"/>
      <c r="F59" s="105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7"/>
      <c r="B60" s="1058"/>
      <c r="C60" s="1058"/>
      <c r="D60" s="1058"/>
      <c r="E60" s="1058"/>
      <c r="F60" s="105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7"/>
      <c r="B61" s="1058"/>
      <c r="C61" s="1058"/>
      <c r="D61" s="1058"/>
      <c r="E61" s="1058"/>
      <c r="F61" s="105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7"/>
      <c r="B62" s="1058"/>
      <c r="C62" s="1058"/>
      <c r="D62" s="1058"/>
      <c r="E62" s="1058"/>
      <c r="F62" s="105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7"/>
      <c r="B63" s="1058"/>
      <c r="C63" s="1058"/>
      <c r="D63" s="1058"/>
      <c r="E63" s="1058"/>
      <c r="F63" s="105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7"/>
      <c r="B64" s="1058"/>
      <c r="C64" s="1058"/>
      <c r="D64" s="1058"/>
      <c r="E64" s="1058"/>
      <c r="F64" s="105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7"/>
      <c r="B65" s="1058"/>
      <c r="C65" s="1058"/>
      <c r="D65" s="1058"/>
      <c r="E65" s="1058"/>
      <c r="F65" s="105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7"/>
      <c r="B66" s="1058"/>
      <c r="C66" s="1058"/>
      <c r="D66" s="1058"/>
      <c r="E66" s="1058"/>
      <c r="F66" s="105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801"/>
    </row>
    <row r="69" spans="1:50" ht="25.5" customHeight="1" x14ac:dyDescent="0.15">
      <c r="A69" s="1057"/>
      <c r="B69" s="1058"/>
      <c r="C69" s="1058"/>
      <c r="D69" s="1058"/>
      <c r="E69" s="1058"/>
      <c r="F69" s="1059"/>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7"/>
      <c r="B70" s="1058"/>
      <c r="C70" s="1058"/>
      <c r="D70" s="1058"/>
      <c r="E70" s="1058"/>
      <c r="F70" s="1059"/>
      <c r="G70" s="676"/>
      <c r="H70" s="677"/>
      <c r="I70" s="677"/>
      <c r="J70" s="677"/>
      <c r="K70" s="678"/>
      <c r="L70" s="670"/>
      <c r="M70" s="671"/>
      <c r="N70" s="671"/>
      <c r="O70" s="671"/>
      <c r="P70" s="671"/>
      <c r="Q70" s="671"/>
      <c r="R70" s="671"/>
      <c r="S70" s="671"/>
      <c r="T70" s="671"/>
      <c r="U70" s="671"/>
      <c r="V70" s="671"/>
      <c r="W70" s="671"/>
      <c r="X70" s="672"/>
      <c r="Y70" s="388"/>
      <c r="Z70" s="389"/>
      <c r="AA70" s="389"/>
      <c r="AB70" s="813"/>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57"/>
      <c r="B71" s="1058"/>
      <c r="C71" s="1058"/>
      <c r="D71" s="1058"/>
      <c r="E71" s="1058"/>
      <c r="F71" s="105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7"/>
      <c r="B72" s="1058"/>
      <c r="C72" s="1058"/>
      <c r="D72" s="1058"/>
      <c r="E72" s="1058"/>
      <c r="F72" s="105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7"/>
      <c r="B73" s="1058"/>
      <c r="C73" s="1058"/>
      <c r="D73" s="1058"/>
      <c r="E73" s="1058"/>
      <c r="F73" s="105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7"/>
      <c r="B74" s="1058"/>
      <c r="C74" s="1058"/>
      <c r="D74" s="1058"/>
      <c r="E74" s="1058"/>
      <c r="F74" s="105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7"/>
      <c r="B75" s="1058"/>
      <c r="C75" s="1058"/>
      <c r="D75" s="1058"/>
      <c r="E75" s="1058"/>
      <c r="F75" s="105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7"/>
      <c r="B76" s="1058"/>
      <c r="C76" s="1058"/>
      <c r="D76" s="1058"/>
      <c r="E76" s="1058"/>
      <c r="F76" s="105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7"/>
      <c r="B77" s="1058"/>
      <c r="C77" s="1058"/>
      <c r="D77" s="1058"/>
      <c r="E77" s="1058"/>
      <c r="F77" s="105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7"/>
      <c r="B78" s="1058"/>
      <c r="C78" s="1058"/>
      <c r="D78" s="1058"/>
      <c r="E78" s="1058"/>
      <c r="F78" s="105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7"/>
      <c r="B79" s="1058"/>
      <c r="C79" s="1058"/>
      <c r="D79" s="1058"/>
      <c r="E79" s="1058"/>
      <c r="F79" s="105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801"/>
    </row>
    <row r="82" spans="1:50" ht="24.75" customHeight="1" x14ac:dyDescent="0.15">
      <c r="A82" s="1057"/>
      <c r="B82" s="1058"/>
      <c r="C82" s="1058"/>
      <c r="D82" s="1058"/>
      <c r="E82" s="1058"/>
      <c r="F82" s="1059"/>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7"/>
      <c r="B83" s="1058"/>
      <c r="C83" s="1058"/>
      <c r="D83" s="1058"/>
      <c r="E83" s="1058"/>
      <c r="F83" s="1059"/>
      <c r="G83" s="676"/>
      <c r="H83" s="677"/>
      <c r="I83" s="677"/>
      <c r="J83" s="677"/>
      <c r="K83" s="678"/>
      <c r="L83" s="670"/>
      <c r="M83" s="671"/>
      <c r="N83" s="671"/>
      <c r="O83" s="671"/>
      <c r="P83" s="671"/>
      <c r="Q83" s="671"/>
      <c r="R83" s="671"/>
      <c r="S83" s="671"/>
      <c r="T83" s="671"/>
      <c r="U83" s="671"/>
      <c r="V83" s="671"/>
      <c r="W83" s="671"/>
      <c r="X83" s="672"/>
      <c r="Y83" s="388"/>
      <c r="Z83" s="389"/>
      <c r="AA83" s="389"/>
      <c r="AB83" s="813"/>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57"/>
      <c r="B84" s="1058"/>
      <c r="C84" s="1058"/>
      <c r="D84" s="1058"/>
      <c r="E84" s="1058"/>
      <c r="F84" s="105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7"/>
      <c r="B85" s="1058"/>
      <c r="C85" s="1058"/>
      <c r="D85" s="1058"/>
      <c r="E85" s="1058"/>
      <c r="F85" s="105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7"/>
      <c r="B86" s="1058"/>
      <c r="C86" s="1058"/>
      <c r="D86" s="1058"/>
      <c r="E86" s="1058"/>
      <c r="F86" s="105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7"/>
      <c r="B87" s="1058"/>
      <c r="C87" s="1058"/>
      <c r="D87" s="1058"/>
      <c r="E87" s="1058"/>
      <c r="F87" s="105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7"/>
      <c r="B88" s="1058"/>
      <c r="C88" s="1058"/>
      <c r="D88" s="1058"/>
      <c r="E88" s="1058"/>
      <c r="F88" s="105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7"/>
      <c r="B89" s="1058"/>
      <c r="C89" s="1058"/>
      <c r="D89" s="1058"/>
      <c r="E89" s="1058"/>
      <c r="F89" s="105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7"/>
      <c r="B90" s="1058"/>
      <c r="C90" s="1058"/>
      <c r="D90" s="1058"/>
      <c r="E90" s="1058"/>
      <c r="F90" s="105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7"/>
      <c r="B91" s="1058"/>
      <c r="C91" s="1058"/>
      <c r="D91" s="1058"/>
      <c r="E91" s="1058"/>
      <c r="F91" s="105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7"/>
      <c r="B92" s="1058"/>
      <c r="C92" s="1058"/>
      <c r="D92" s="1058"/>
      <c r="E92" s="1058"/>
      <c r="F92" s="105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801"/>
    </row>
    <row r="95" spans="1:50" ht="24.75" customHeight="1" x14ac:dyDescent="0.15">
      <c r="A95" s="1057"/>
      <c r="B95" s="1058"/>
      <c r="C95" s="1058"/>
      <c r="D95" s="1058"/>
      <c r="E95" s="1058"/>
      <c r="F95" s="1059"/>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7"/>
      <c r="B96" s="1058"/>
      <c r="C96" s="1058"/>
      <c r="D96" s="1058"/>
      <c r="E96" s="1058"/>
      <c r="F96" s="1059"/>
      <c r="G96" s="676"/>
      <c r="H96" s="677"/>
      <c r="I96" s="677"/>
      <c r="J96" s="677"/>
      <c r="K96" s="678"/>
      <c r="L96" s="670"/>
      <c r="M96" s="671"/>
      <c r="N96" s="671"/>
      <c r="O96" s="671"/>
      <c r="P96" s="671"/>
      <c r="Q96" s="671"/>
      <c r="R96" s="671"/>
      <c r="S96" s="671"/>
      <c r="T96" s="671"/>
      <c r="U96" s="671"/>
      <c r="V96" s="671"/>
      <c r="W96" s="671"/>
      <c r="X96" s="672"/>
      <c r="Y96" s="388"/>
      <c r="Z96" s="389"/>
      <c r="AA96" s="389"/>
      <c r="AB96" s="813"/>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57"/>
      <c r="B97" s="1058"/>
      <c r="C97" s="1058"/>
      <c r="D97" s="1058"/>
      <c r="E97" s="1058"/>
      <c r="F97" s="105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7"/>
      <c r="B98" s="1058"/>
      <c r="C98" s="1058"/>
      <c r="D98" s="1058"/>
      <c r="E98" s="1058"/>
      <c r="F98" s="105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7"/>
      <c r="B99" s="1058"/>
      <c r="C99" s="1058"/>
      <c r="D99" s="1058"/>
      <c r="E99" s="1058"/>
      <c r="F99" s="105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7"/>
      <c r="B100" s="1058"/>
      <c r="C100" s="1058"/>
      <c r="D100" s="1058"/>
      <c r="E100" s="1058"/>
      <c r="F100" s="105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7"/>
      <c r="B101" s="1058"/>
      <c r="C101" s="1058"/>
      <c r="D101" s="1058"/>
      <c r="E101" s="1058"/>
      <c r="F101" s="105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7"/>
      <c r="B102" s="1058"/>
      <c r="C102" s="1058"/>
      <c r="D102" s="1058"/>
      <c r="E102" s="1058"/>
      <c r="F102" s="105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7"/>
      <c r="B103" s="1058"/>
      <c r="C103" s="1058"/>
      <c r="D103" s="1058"/>
      <c r="E103" s="1058"/>
      <c r="F103" s="105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7"/>
      <c r="B104" s="1058"/>
      <c r="C104" s="1058"/>
      <c r="D104" s="1058"/>
      <c r="E104" s="1058"/>
      <c r="F104" s="105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7"/>
      <c r="B105" s="1058"/>
      <c r="C105" s="1058"/>
      <c r="D105" s="1058"/>
      <c r="E105" s="1058"/>
      <c r="F105" s="105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1"/>
    </row>
    <row r="109" spans="1:50" ht="24.75" customHeight="1" x14ac:dyDescent="0.15">
      <c r="A109" s="1057"/>
      <c r="B109" s="1058"/>
      <c r="C109" s="1058"/>
      <c r="D109" s="1058"/>
      <c r="E109" s="1058"/>
      <c r="F109" s="1059"/>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7"/>
      <c r="B110" s="1058"/>
      <c r="C110" s="1058"/>
      <c r="D110" s="1058"/>
      <c r="E110" s="1058"/>
      <c r="F110" s="1059"/>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3"/>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57"/>
      <c r="B111" s="1058"/>
      <c r="C111" s="1058"/>
      <c r="D111" s="1058"/>
      <c r="E111" s="1058"/>
      <c r="F111" s="105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7"/>
      <c r="B112" s="1058"/>
      <c r="C112" s="1058"/>
      <c r="D112" s="1058"/>
      <c r="E112" s="1058"/>
      <c r="F112" s="105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7"/>
      <c r="B113" s="1058"/>
      <c r="C113" s="1058"/>
      <c r="D113" s="1058"/>
      <c r="E113" s="1058"/>
      <c r="F113" s="105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7"/>
      <c r="B114" s="1058"/>
      <c r="C114" s="1058"/>
      <c r="D114" s="1058"/>
      <c r="E114" s="1058"/>
      <c r="F114" s="105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7"/>
      <c r="B115" s="1058"/>
      <c r="C115" s="1058"/>
      <c r="D115" s="1058"/>
      <c r="E115" s="1058"/>
      <c r="F115" s="105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7"/>
      <c r="B116" s="1058"/>
      <c r="C116" s="1058"/>
      <c r="D116" s="1058"/>
      <c r="E116" s="1058"/>
      <c r="F116" s="105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7"/>
      <c r="B117" s="1058"/>
      <c r="C117" s="1058"/>
      <c r="D117" s="1058"/>
      <c r="E117" s="1058"/>
      <c r="F117" s="105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7"/>
      <c r="B118" s="1058"/>
      <c r="C118" s="1058"/>
      <c r="D118" s="1058"/>
      <c r="E118" s="1058"/>
      <c r="F118" s="105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7"/>
      <c r="B119" s="1058"/>
      <c r="C119" s="1058"/>
      <c r="D119" s="1058"/>
      <c r="E119" s="1058"/>
      <c r="F119" s="105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1"/>
    </row>
    <row r="122" spans="1:50" ht="25.5" customHeight="1" x14ac:dyDescent="0.15">
      <c r="A122" s="1057"/>
      <c r="B122" s="1058"/>
      <c r="C122" s="1058"/>
      <c r="D122" s="1058"/>
      <c r="E122" s="1058"/>
      <c r="F122" s="1059"/>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7"/>
      <c r="B123" s="1058"/>
      <c r="C123" s="1058"/>
      <c r="D123" s="1058"/>
      <c r="E123" s="1058"/>
      <c r="F123" s="1059"/>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3"/>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57"/>
      <c r="B124" s="1058"/>
      <c r="C124" s="1058"/>
      <c r="D124" s="1058"/>
      <c r="E124" s="1058"/>
      <c r="F124" s="105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7"/>
      <c r="B125" s="1058"/>
      <c r="C125" s="1058"/>
      <c r="D125" s="1058"/>
      <c r="E125" s="1058"/>
      <c r="F125" s="105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7"/>
      <c r="B126" s="1058"/>
      <c r="C126" s="1058"/>
      <c r="D126" s="1058"/>
      <c r="E126" s="1058"/>
      <c r="F126" s="105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7"/>
      <c r="B127" s="1058"/>
      <c r="C127" s="1058"/>
      <c r="D127" s="1058"/>
      <c r="E127" s="1058"/>
      <c r="F127" s="105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7"/>
      <c r="B128" s="1058"/>
      <c r="C128" s="1058"/>
      <c r="D128" s="1058"/>
      <c r="E128" s="1058"/>
      <c r="F128" s="105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7"/>
      <c r="B129" s="1058"/>
      <c r="C129" s="1058"/>
      <c r="D129" s="1058"/>
      <c r="E129" s="1058"/>
      <c r="F129" s="105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7"/>
      <c r="B130" s="1058"/>
      <c r="C130" s="1058"/>
      <c r="D130" s="1058"/>
      <c r="E130" s="1058"/>
      <c r="F130" s="105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7"/>
      <c r="B131" s="1058"/>
      <c r="C131" s="1058"/>
      <c r="D131" s="1058"/>
      <c r="E131" s="1058"/>
      <c r="F131" s="105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7"/>
      <c r="B132" s="1058"/>
      <c r="C132" s="1058"/>
      <c r="D132" s="1058"/>
      <c r="E132" s="1058"/>
      <c r="F132" s="105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1"/>
    </row>
    <row r="135" spans="1:50" ht="24.75" customHeight="1" x14ac:dyDescent="0.15">
      <c r="A135" s="1057"/>
      <c r="B135" s="1058"/>
      <c r="C135" s="1058"/>
      <c r="D135" s="1058"/>
      <c r="E135" s="1058"/>
      <c r="F135" s="1059"/>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7"/>
      <c r="B136" s="1058"/>
      <c r="C136" s="1058"/>
      <c r="D136" s="1058"/>
      <c r="E136" s="1058"/>
      <c r="F136" s="1059"/>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3"/>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57"/>
      <c r="B137" s="1058"/>
      <c r="C137" s="1058"/>
      <c r="D137" s="1058"/>
      <c r="E137" s="1058"/>
      <c r="F137" s="105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7"/>
      <c r="B138" s="1058"/>
      <c r="C138" s="1058"/>
      <c r="D138" s="1058"/>
      <c r="E138" s="1058"/>
      <c r="F138" s="105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7"/>
      <c r="B139" s="1058"/>
      <c r="C139" s="1058"/>
      <c r="D139" s="1058"/>
      <c r="E139" s="1058"/>
      <c r="F139" s="105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7"/>
      <c r="B140" s="1058"/>
      <c r="C140" s="1058"/>
      <c r="D140" s="1058"/>
      <c r="E140" s="1058"/>
      <c r="F140" s="105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7"/>
      <c r="B141" s="1058"/>
      <c r="C141" s="1058"/>
      <c r="D141" s="1058"/>
      <c r="E141" s="1058"/>
      <c r="F141" s="105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7"/>
      <c r="B142" s="1058"/>
      <c r="C142" s="1058"/>
      <c r="D142" s="1058"/>
      <c r="E142" s="1058"/>
      <c r="F142" s="105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7"/>
      <c r="B143" s="1058"/>
      <c r="C143" s="1058"/>
      <c r="D143" s="1058"/>
      <c r="E143" s="1058"/>
      <c r="F143" s="105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7"/>
      <c r="B144" s="1058"/>
      <c r="C144" s="1058"/>
      <c r="D144" s="1058"/>
      <c r="E144" s="1058"/>
      <c r="F144" s="105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7"/>
      <c r="B145" s="1058"/>
      <c r="C145" s="1058"/>
      <c r="D145" s="1058"/>
      <c r="E145" s="1058"/>
      <c r="F145" s="105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1"/>
    </row>
    <row r="148" spans="1:50" ht="24.75" customHeight="1" x14ac:dyDescent="0.15">
      <c r="A148" s="1057"/>
      <c r="B148" s="1058"/>
      <c r="C148" s="1058"/>
      <c r="D148" s="1058"/>
      <c r="E148" s="1058"/>
      <c r="F148" s="1059"/>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7"/>
      <c r="B149" s="1058"/>
      <c r="C149" s="1058"/>
      <c r="D149" s="1058"/>
      <c r="E149" s="1058"/>
      <c r="F149" s="1059"/>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3"/>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57"/>
      <c r="B150" s="1058"/>
      <c r="C150" s="1058"/>
      <c r="D150" s="1058"/>
      <c r="E150" s="1058"/>
      <c r="F150" s="105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7"/>
      <c r="B151" s="1058"/>
      <c r="C151" s="1058"/>
      <c r="D151" s="1058"/>
      <c r="E151" s="1058"/>
      <c r="F151" s="105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7"/>
      <c r="B152" s="1058"/>
      <c r="C152" s="1058"/>
      <c r="D152" s="1058"/>
      <c r="E152" s="1058"/>
      <c r="F152" s="105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7"/>
      <c r="B153" s="1058"/>
      <c r="C153" s="1058"/>
      <c r="D153" s="1058"/>
      <c r="E153" s="1058"/>
      <c r="F153" s="105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7"/>
      <c r="B154" s="1058"/>
      <c r="C154" s="1058"/>
      <c r="D154" s="1058"/>
      <c r="E154" s="1058"/>
      <c r="F154" s="105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7"/>
      <c r="B155" s="1058"/>
      <c r="C155" s="1058"/>
      <c r="D155" s="1058"/>
      <c r="E155" s="1058"/>
      <c r="F155" s="105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7"/>
      <c r="B156" s="1058"/>
      <c r="C156" s="1058"/>
      <c r="D156" s="1058"/>
      <c r="E156" s="1058"/>
      <c r="F156" s="105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7"/>
      <c r="B157" s="1058"/>
      <c r="C157" s="1058"/>
      <c r="D157" s="1058"/>
      <c r="E157" s="1058"/>
      <c r="F157" s="105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7"/>
      <c r="B158" s="1058"/>
      <c r="C158" s="1058"/>
      <c r="D158" s="1058"/>
      <c r="E158" s="1058"/>
      <c r="F158" s="105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1"/>
    </row>
    <row r="162" spans="1:50" ht="24.75" customHeight="1" x14ac:dyDescent="0.15">
      <c r="A162" s="1057"/>
      <c r="B162" s="1058"/>
      <c r="C162" s="1058"/>
      <c r="D162" s="1058"/>
      <c r="E162" s="1058"/>
      <c r="F162" s="1059"/>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7"/>
      <c r="B163" s="1058"/>
      <c r="C163" s="1058"/>
      <c r="D163" s="1058"/>
      <c r="E163" s="1058"/>
      <c r="F163" s="1059"/>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3"/>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57"/>
      <c r="B164" s="1058"/>
      <c r="C164" s="1058"/>
      <c r="D164" s="1058"/>
      <c r="E164" s="1058"/>
      <c r="F164" s="105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7"/>
      <c r="B165" s="1058"/>
      <c r="C165" s="1058"/>
      <c r="D165" s="1058"/>
      <c r="E165" s="1058"/>
      <c r="F165" s="105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7"/>
      <c r="B166" s="1058"/>
      <c r="C166" s="1058"/>
      <c r="D166" s="1058"/>
      <c r="E166" s="1058"/>
      <c r="F166" s="105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7"/>
      <c r="B167" s="1058"/>
      <c r="C167" s="1058"/>
      <c r="D167" s="1058"/>
      <c r="E167" s="1058"/>
      <c r="F167" s="105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7"/>
      <c r="B168" s="1058"/>
      <c r="C168" s="1058"/>
      <c r="D168" s="1058"/>
      <c r="E168" s="1058"/>
      <c r="F168" s="105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7"/>
      <c r="B169" s="1058"/>
      <c r="C169" s="1058"/>
      <c r="D169" s="1058"/>
      <c r="E169" s="1058"/>
      <c r="F169" s="105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7"/>
      <c r="B170" s="1058"/>
      <c r="C170" s="1058"/>
      <c r="D170" s="1058"/>
      <c r="E170" s="1058"/>
      <c r="F170" s="105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7"/>
      <c r="B171" s="1058"/>
      <c r="C171" s="1058"/>
      <c r="D171" s="1058"/>
      <c r="E171" s="1058"/>
      <c r="F171" s="105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7"/>
      <c r="B172" s="1058"/>
      <c r="C172" s="1058"/>
      <c r="D172" s="1058"/>
      <c r="E172" s="1058"/>
      <c r="F172" s="105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1"/>
    </row>
    <row r="175" spans="1:50" ht="25.5" customHeight="1" x14ac:dyDescent="0.15">
      <c r="A175" s="1057"/>
      <c r="B175" s="1058"/>
      <c r="C175" s="1058"/>
      <c r="D175" s="1058"/>
      <c r="E175" s="1058"/>
      <c r="F175" s="1059"/>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7"/>
      <c r="B176" s="1058"/>
      <c r="C176" s="1058"/>
      <c r="D176" s="1058"/>
      <c r="E176" s="1058"/>
      <c r="F176" s="1059"/>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3"/>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57"/>
      <c r="B177" s="1058"/>
      <c r="C177" s="1058"/>
      <c r="D177" s="1058"/>
      <c r="E177" s="1058"/>
      <c r="F177" s="105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7"/>
      <c r="B178" s="1058"/>
      <c r="C178" s="1058"/>
      <c r="D178" s="1058"/>
      <c r="E178" s="1058"/>
      <c r="F178" s="105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7"/>
      <c r="B179" s="1058"/>
      <c r="C179" s="1058"/>
      <c r="D179" s="1058"/>
      <c r="E179" s="1058"/>
      <c r="F179" s="105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7"/>
      <c r="B180" s="1058"/>
      <c r="C180" s="1058"/>
      <c r="D180" s="1058"/>
      <c r="E180" s="1058"/>
      <c r="F180" s="105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7"/>
      <c r="B181" s="1058"/>
      <c r="C181" s="1058"/>
      <c r="D181" s="1058"/>
      <c r="E181" s="1058"/>
      <c r="F181" s="105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7"/>
      <c r="B182" s="1058"/>
      <c r="C182" s="1058"/>
      <c r="D182" s="1058"/>
      <c r="E182" s="1058"/>
      <c r="F182" s="105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7"/>
      <c r="B183" s="1058"/>
      <c r="C183" s="1058"/>
      <c r="D183" s="1058"/>
      <c r="E183" s="1058"/>
      <c r="F183" s="105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7"/>
      <c r="B184" s="1058"/>
      <c r="C184" s="1058"/>
      <c r="D184" s="1058"/>
      <c r="E184" s="1058"/>
      <c r="F184" s="105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7"/>
      <c r="B185" s="1058"/>
      <c r="C185" s="1058"/>
      <c r="D185" s="1058"/>
      <c r="E185" s="1058"/>
      <c r="F185" s="105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1"/>
    </row>
    <row r="188" spans="1:50" ht="24.75" customHeight="1" x14ac:dyDescent="0.15">
      <c r="A188" s="1057"/>
      <c r="B188" s="1058"/>
      <c r="C188" s="1058"/>
      <c r="D188" s="1058"/>
      <c r="E188" s="1058"/>
      <c r="F188" s="1059"/>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7"/>
      <c r="B189" s="1058"/>
      <c r="C189" s="1058"/>
      <c r="D189" s="1058"/>
      <c r="E189" s="1058"/>
      <c r="F189" s="1059"/>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3"/>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57"/>
      <c r="B190" s="1058"/>
      <c r="C190" s="1058"/>
      <c r="D190" s="1058"/>
      <c r="E190" s="1058"/>
      <c r="F190" s="105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7"/>
      <c r="B191" s="1058"/>
      <c r="C191" s="1058"/>
      <c r="D191" s="1058"/>
      <c r="E191" s="1058"/>
      <c r="F191" s="105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7"/>
      <c r="B192" s="1058"/>
      <c r="C192" s="1058"/>
      <c r="D192" s="1058"/>
      <c r="E192" s="1058"/>
      <c r="F192" s="105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7"/>
      <c r="B193" s="1058"/>
      <c r="C193" s="1058"/>
      <c r="D193" s="1058"/>
      <c r="E193" s="1058"/>
      <c r="F193" s="105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7"/>
      <c r="B194" s="1058"/>
      <c r="C194" s="1058"/>
      <c r="D194" s="1058"/>
      <c r="E194" s="1058"/>
      <c r="F194" s="105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7"/>
      <c r="B195" s="1058"/>
      <c r="C195" s="1058"/>
      <c r="D195" s="1058"/>
      <c r="E195" s="1058"/>
      <c r="F195" s="105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7"/>
      <c r="B196" s="1058"/>
      <c r="C196" s="1058"/>
      <c r="D196" s="1058"/>
      <c r="E196" s="1058"/>
      <c r="F196" s="105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7"/>
      <c r="B197" s="1058"/>
      <c r="C197" s="1058"/>
      <c r="D197" s="1058"/>
      <c r="E197" s="1058"/>
      <c r="F197" s="105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7"/>
      <c r="B198" s="1058"/>
      <c r="C198" s="1058"/>
      <c r="D198" s="1058"/>
      <c r="E198" s="1058"/>
      <c r="F198" s="105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1"/>
    </row>
    <row r="201" spans="1:50" ht="24.75" customHeight="1" x14ac:dyDescent="0.15">
      <c r="A201" s="1057"/>
      <c r="B201" s="1058"/>
      <c r="C201" s="1058"/>
      <c r="D201" s="1058"/>
      <c r="E201" s="1058"/>
      <c r="F201" s="1059"/>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7"/>
      <c r="B202" s="1058"/>
      <c r="C202" s="1058"/>
      <c r="D202" s="1058"/>
      <c r="E202" s="1058"/>
      <c r="F202" s="1059"/>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3"/>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57"/>
      <c r="B203" s="1058"/>
      <c r="C203" s="1058"/>
      <c r="D203" s="1058"/>
      <c r="E203" s="1058"/>
      <c r="F203" s="105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7"/>
      <c r="B204" s="1058"/>
      <c r="C204" s="1058"/>
      <c r="D204" s="1058"/>
      <c r="E204" s="1058"/>
      <c r="F204" s="105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7"/>
      <c r="B205" s="1058"/>
      <c r="C205" s="1058"/>
      <c r="D205" s="1058"/>
      <c r="E205" s="1058"/>
      <c r="F205" s="105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7"/>
      <c r="B206" s="1058"/>
      <c r="C206" s="1058"/>
      <c r="D206" s="1058"/>
      <c r="E206" s="1058"/>
      <c r="F206" s="105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7"/>
      <c r="B207" s="1058"/>
      <c r="C207" s="1058"/>
      <c r="D207" s="1058"/>
      <c r="E207" s="1058"/>
      <c r="F207" s="105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7"/>
      <c r="B208" s="1058"/>
      <c r="C208" s="1058"/>
      <c r="D208" s="1058"/>
      <c r="E208" s="1058"/>
      <c r="F208" s="105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7"/>
      <c r="B209" s="1058"/>
      <c r="C209" s="1058"/>
      <c r="D209" s="1058"/>
      <c r="E209" s="1058"/>
      <c r="F209" s="105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7"/>
      <c r="B210" s="1058"/>
      <c r="C210" s="1058"/>
      <c r="D210" s="1058"/>
      <c r="E210" s="1058"/>
      <c r="F210" s="105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7"/>
      <c r="B211" s="1058"/>
      <c r="C211" s="1058"/>
      <c r="D211" s="1058"/>
      <c r="E211" s="1058"/>
      <c r="F211" s="105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1"/>
    </row>
    <row r="215" spans="1:50" ht="24.75" customHeight="1" x14ac:dyDescent="0.15">
      <c r="A215" s="1057"/>
      <c r="B215" s="1058"/>
      <c r="C215" s="1058"/>
      <c r="D215" s="1058"/>
      <c r="E215" s="1058"/>
      <c r="F215" s="1059"/>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7"/>
      <c r="B216" s="1058"/>
      <c r="C216" s="1058"/>
      <c r="D216" s="1058"/>
      <c r="E216" s="1058"/>
      <c r="F216" s="1059"/>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3"/>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57"/>
      <c r="B217" s="1058"/>
      <c r="C217" s="1058"/>
      <c r="D217" s="1058"/>
      <c r="E217" s="1058"/>
      <c r="F217" s="105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7"/>
      <c r="B218" s="1058"/>
      <c r="C218" s="1058"/>
      <c r="D218" s="1058"/>
      <c r="E218" s="1058"/>
      <c r="F218" s="105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7"/>
      <c r="B219" s="1058"/>
      <c r="C219" s="1058"/>
      <c r="D219" s="1058"/>
      <c r="E219" s="1058"/>
      <c r="F219" s="105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7"/>
      <c r="B220" s="1058"/>
      <c r="C220" s="1058"/>
      <c r="D220" s="1058"/>
      <c r="E220" s="1058"/>
      <c r="F220" s="105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7"/>
      <c r="B221" s="1058"/>
      <c r="C221" s="1058"/>
      <c r="D221" s="1058"/>
      <c r="E221" s="1058"/>
      <c r="F221" s="105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7"/>
      <c r="B222" s="1058"/>
      <c r="C222" s="1058"/>
      <c r="D222" s="1058"/>
      <c r="E222" s="1058"/>
      <c r="F222" s="105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7"/>
      <c r="B223" s="1058"/>
      <c r="C223" s="1058"/>
      <c r="D223" s="1058"/>
      <c r="E223" s="1058"/>
      <c r="F223" s="105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7"/>
      <c r="B224" s="1058"/>
      <c r="C224" s="1058"/>
      <c r="D224" s="1058"/>
      <c r="E224" s="1058"/>
      <c r="F224" s="105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7"/>
      <c r="B225" s="1058"/>
      <c r="C225" s="1058"/>
      <c r="D225" s="1058"/>
      <c r="E225" s="1058"/>
      <c r="F225" s="105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1"/>
    </row>
    <row r="228" spans="1:50" ht="25.5" customHeight="1" x14ac:dyDescent="0.15">
      <c r="A228" s="1057"/>
      <c r="B228" s="1058"/>
      <c r="C228" s="1058"/>
      <c r="D228" s="1058"/>
      <c r="E228" s="1058"/>
      <c r="F228" s="1059"/>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7"/>
      <c r="B229" s="1058"/>
      <c r="C229" s="1058"/>
      <c r="D229" s="1058"/>
      <c r="E229" s="1058"/>
      <c r="F229" s="1059"/>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3"/>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57"/>
      <c r="B230" s="1058"/>
      <c r="C230" s="1058"/>
      <c r="D230" s="1058"/>
      <c r="E230" s="1058"/>
      <c r="F230" s="105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7"/>
      <c r="B231" s="1058"/>
      <c r="C231" s="1058"/>
      <c r="D231" s="1058"/>
      <c r="E231" s="1058"/>
      <c r="F231" s="105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7"/>
      <c r="B232" s="1058"/>
      <c r="C232" s="1058"/>
      <c r="D232" s="1058"/>
      <c r="E232" s="1058"/>
      <c r="F232" s="105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7"/>
      <c r="B233" s="1058"/>
      <c r="C233" s="1058"/>
      <c r="D233" s="1058"/>
      <c r="E233" s="1058"/>
      <c r="F233" s="105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7"/>
      <c r="B234" s="1058"/>
      <c r="C234" s="1058"/>
      <c r="D234" s="1058"/>
      <c r="E234" s="1058"/>
      <c r="F234" s="105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7"/>
      <c r="B235" s="1058"/>
      <c r="C235" s="1058"/>
      <c r="D235" s="1058"/>
      <c r="E235" s="1058"/>
      <c r="F235" s="105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7"/>
      <c r="B236" s="1058"/>
      <c r="C236" s="1058"/>
      <c r="D236" s="1058"/>
      <c r="E236" s="1058"/>
      <c r="F236" s="105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7"/>
      <c r="B237" s="1058"/>
      <c r="C237" s="1058"/>
      <c r="D237" s="1058"/>
      <c r="E237" s="1058"/>
      <c r="F237" s="105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7"/>
      <c r="B238" s="1058"/>
      <c r="C238" s="1058"/>
      <c r="D238" s="1058"/>
      <c r="E238" s="1058"/>
      <c r="F238" s="105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1"/>
    </row>
    <row r="241" spans="1:50" ht="24.75" customHeight="1" x14ac:dyDescent="0.15">
      <c r="A241" s="1057"/>
      <c r="B241" s="1058"/>
      <c r="C241" s="1058"/>
      <c r="D241" s="1058"/>
      <c r="E241" s="1058"/>
      <c r="F241" s="1059"/>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7"/>
      <c r="B242" s="1058"/>
      <c r="C242" s="1058"/>
      <c r="D242" s="1058"/>
      <c r="E242" s="1058"/>
      <c r="F242" s="1059"/>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3"/>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57"/>
      <c r="B243" s="1058"/>
      <c r="C243" s="1058"/>
      <c r="D243" s="1058"/>
      <c r="E243" s="1058"/>
      <c r="F243" s="105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7"/>
      <c r="B244" s="1058"/>
      <c r="C244" s="1058"/>
      <c r="D244" s="1058"/>
      <c r="E244" s="1058"/>
      <c r="F244" s="105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7"/>
      <c r="B245" s="1058"/>
      <c r="C245" s="1058"/>
      <c r="D245" s="1058"/>
      <c r="E245" s="1058"/>
      <c r="F245" s="105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7"/>
      <c r="B246" s="1058"/>
      <c r="C246" s="1058"/>
      <c r="D246" s="1058"/>
      <c r="E246" s="1058"/>
      <c r="F246" s="105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7"/>
      <c r="B247" s="1058"/>
      <c r="C247" s="1058"/>
      <c r="D247" s="1058"/>
      <c r="E247" s="1058"/>
      <c r="F247" s="105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7"/>
      <c r="B248" s="1058"/>
      <c r="C248" s="1058"/>
      <c r="D248" s="1058"/>
      <c r="E248" s="1058"/>
      <c r="F248" s="105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7"/>
      <c r="B249" s="1058"/>
      <c r="C249" s="1058"/>
      <c r="D249" s="1058"/>
      <c r="E249" s="1058"/>
      <c r="F249" s="105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7"/>
      <c r="B250" s="1058"/>
      <c r="C250" s="1058"/>
      <c r="D250" s="1058"/>
      <c r="E250" s="1058"/>
      <c r="F250" s="105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7"/>
      <c r="B251" s="1058"/>
      <c r="C251" s="1058"/>
      <c r="D251" s="1058"/>
      <c r="E251" s="1058"/>
      <c r="F251" s="105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1"/>
    </row>
    <row r="254" spans="1:50" ht="24.75" customHeight="1" x14ac:dyDescent="0.15">
      <c r="A254" s="1057"/>
      <c r="B254" s="1058"/>
      <c r="C254" s="1058"/>
      <c r="D254" s="1058"/>
      <c r="E254" s="1058"/>
      <c r="F254" s="1059"/>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7"/>
      <c r="B255" s="1058"/>
      <c r="C255" s="1058"/>
      <c r="D255" s="1058"/>
      <c r="E255" s="1058"/>
      <c r="F255" s="1059"/>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3"/>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57"/>
      <c r="B256" s="1058"/>
      <c r="C256" s="1058"/>
      <c r="D256" s="1058"/>
      <c r="E256" s="1058"/>
      <c r="F256" s="105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7"/>
      <c r="B257" s="1058"/>
      <c r="C257" s="1058"/>
      <c r="D257" s="1058"/>
      <c r="E257" s="1058"/>
      <c r="F257" s="105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7"/>
      <c r="B258" s="1058"/>
      <c r="C258" s="1058"/>
      <c r="D258" s="1058"/>
      <c r="E258" s="1058"/>
      <c r="F258" s="105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7"/>
      <c r="B259" s="1058"/>
      <c r="C259" s="1058"/>
      <c r="D259" s="1058"/>
      <c r="E259" s="1058"/>
      <c r="F259" s="105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7"/>
      <c r="B260" s="1058"/>
      <c r="C260" s="1058"/>
      <c r="D260" s="1058"/>
      <c r="E260" s="1058"/>
      <c r="F260" s="105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7"/>
      <c r="B261" s="1058"/>
      <c r="C261" s="1058"/>
      <c r="D261" s="1058"/>
      <c r="E261" s="1058"/>
      <c r="F261" s="105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7"/>
      <c r="B262" s="1058"/>
      <c r="C262" s="1058"/>
      <c r="D262" s="1058"/>
      <c r="E262" s="1058"/>
      <c r="F262" s="105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7"/>
      <c r="B263" s="1058"/>
      <c r="C263" s="1058"/>
      <c r="D263" s="1058"/>
      <c r="E263" s="1058"/>
      <c r="F263" s="105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7"/>
      <c r="B264" s="1058"/>
      <c r="C264" s="1058"/>
      <c r="D264" s="1058"/>
      <c r="E264" s="1058"/>
      <c r="F264" s="105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2020-09-28T01:23:28Z</cp:lastPrinted>
  <dcterms:created xsi:type="dcterms:W3CDTF">2012-03-13T00:50:25Z</dcterms:created>
  <dcterms:modified xsi:type="dcterms:W3CDTF">2020-10-05T02:36:34Z</dcterms:modified>
</cp:coreProperties>
</file>